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/>
  <mc:AlternateContent xmlns:mc="http://schemas.openxmlformats.org/markup-compatibility/2006">
    <mc:Choice Requires="x15">
      <x15ac:absPath xmlns:x15ac="http://schemas.microsoft.com/office/spreadsheetml/2010/11/ac" url="P:\l_ac.membres\Comptes financiers\CF 2019\Approbation compte fi Affectation résultats Sorties d'inventaire\"/>
    </mc:Choice>
  </mc:AlternateContent>
  <xr:revisionPtr revIDLastSave="0" documentId="8_{09EBB988-AED4-41C2-A646-B279126D2A0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ynthèse sorties" sheetId="1" r:id="rId1"/>
    <sheet name="Liste détaillée sorties IT" sheetId="6" r:id="rId2"/>
    <sheet name="Feuil3 (2)" sheetId="7" r:id="rId3"/>
  </sheets>
  <externalReferences>
    <externalReference r:id="rId4"/>
    <externalReference r:id="rId5"/>
  </externalReferences>
  <definedNames>
    <definedName name="_xlnm._FilterDatabase" localSheetId="1" hidden="1">'Liste détaillée sorties IT'!$A$5:$W$1414</definedName>
    <definedName name="_xlnm._FilterDatabase" localSheetId="0" hidden="1">'Synthèse sorties'!$A$4:$N$19</definedName>
    <definedName name="DATA1" localSheetId="2">#REF!</definedName>
    <definedName name="DATA1">#REF!</definedName>
    <definedName name="DATA10" localSheetId="2">#REF!</definedName>
    <definedName name="DATA10">#REF!</definedName>
    <definedName name="DATA11" localSheetId="2">#REF!</definedName>
    <definedName name="DATA11">#REF!</definedName>
    <definedName name="DATA2" localSheetId="2">#REF!</definedName>
    <definedName name="DATA2">#REF!</definedName>
    <definedName name="DATA3" localSheetId="2">#REF!</definedName>
    <definedName name="DATA3">#REF!</definedName>
    <definedName name="DATA4" localSheetId="2">#REF!</definedName>
    <definedName name="DATA4">#REF!</definedName>
    <definedName name="DATA5" localSheetId="2">#REF!</definedName>
    <definedName name="DATA5">#REF!</definedName>
    <definedName name="DATA6" localSheetId="2">#REF!</definedName>
    <definedName name="DATA6">#REF!</definedName>
    <definedName name="DATA7" localSheetId="2">#REF!</definedName>
    <definedName name="DATA7">#REF!</definedName>
    <definedName name="DATA8" localSheetId="2">'[1]AR01 Conso'!#REF!</definedName>
    <definedName name="DATA8">'[1]AR01 Conso'!#REF!</definedName>
    <definedName name="DATA9" localSheetId="2">#REF!</definedName>
    <definedName name="DATA9">#REF!</definedName>
    <definedName name="Format" localSheetId="2">#REF!</definedName>
    <definedName name="Format">#REF!</definedName>
    <definedName name="_xlnm.Print_Titles" localSheetId="1">'Liste détaillée sorties IT'!$5:$5</definedName>
    <definedName name="TEST0" localSheetId="2">#REF!</definedName>
    <definedName name="TEST0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_xlnm.Print_Area" localSheetId="1">'Liste détaillée sorties IT'!$B$1:$X$1414</definedName>
  </definedNames>
  <calcPr calcId="191029"/>
  <pivotCaches>
    <pivotCache cacheId="19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6" l="1"/>
  <c r="U6" i="6"/>
  <c r="V6" i="6"/>
  <c r="W6" i="6"/>
  <c r="T7" i="6"/>
  <c r="U7" i="6"/>
  <c r="V7" i="6"/>
  <c r="W7" i="6"/>
  <c r="T8" i="6"/>
  <c r="U8" i="6"/>
  <c r="V8" i="6"/>
  <c r="W8" i="6"/>
  <c r="T9" i="6"/>
  <c r="U9" i="6"/>
  <c r="V9" i="6"/>
  <c r="W9" i="6"/>
  <c r="T10" i="6"/>
  <c r="U10" i="6"/>
  <c r="V10" i="6"/>
  <c r="W10" i="6"/>
  <c r="T11" i="6"/>
  <c r="U11" i="6"/>
  <c r="V11" i="6"/>
  <c r="W11" i="6"/>
  <c r="T12" i="6"/>
  <c r="U12" i="6"/>
  <c r="V12" i="6"/>
  <c r="W12" i="6"/>
  <c r="T13" i="6"/>
  <c r="U13" i="6"/>
  <c r="V13" i="6"/>
  <c r="W13" i="6"/>
  <c r="T14" i="6"/>
  <c r="U14" i="6"/>
  <c r="V14" i="6"/>
  <c r="W14" i="6"/>
  <c r="T15" i="6"/>
  <c r="U15" i="6"/>
  <c r="V15" i="6"/>
  <c r="W15" i="6"/>
  <c r="T16" i="6"/>
  <c r="U16" i="6"/>
  <c r="V16" i="6"/>
  <c r="W16" i="6"/>
  <c r="T17" i="6"/>
  <c r="U17" i="6"/>
  <c r="V17" i="6"/>
  <c r="W17" i="6"/>
  <c r="T18" i="6"/>
  <c r="U18" i="6"/>
  <c r="V18" i="6"/>
  <c r="W18" i="6"/>
  <c r="T19" i="6"/>
  <c r="U19" i="6"/>
  <c r="V19" i="6"/>
  <c r="W19" i="6"/>
  <c r="T20" i="6"/>
  <c r="U20" i="6"/>
  <c r="V20" i="6"/>
  <c r="W20" i="6"/>
  <c r="T21" i="6"/>
  <c r="T1414" i="6" s="1"/>
  <c r="U21" i="6"/>
  <c r="V21" i="6"/>
  <c r="W21" i="6"/>
  <c r="T22" i="6"/>
  <c r="U22" i="6"/>
  <c r="V22" i="6"/>
  <c r="W22" i="6"/>
  <c r="T23" i="6"/>
  <c r="U23" i="6"/>
  <c r="V23" i="6"/>
  <c r="W23" i="6"/>
  <c r="T24" i="6"/>
  <c r="U24" i="6"/>
  <c r="V24" i="6"/>
  <c r="W24" i="6"/>
  <c r="T25" i="6"/>
  <c r="U25" i="6"/>
  <c r="V25" i="6"/>
  <c r="W25" i="6"/>
  <c r="T26" i="6"/>
  <c r="U26" i="6"/>
  <c r="V26" i="6"/>
  <c r="W26" i="6"/>
  <c r="T27" i="6"/>
  <c r="U27" i="6"/>
  <c r="V27" i="6"/>
  <c r="W27" i="6"/>
  <c r="T28" i="6"/>
  <c r="U28" i="6"/>
  <c r="V28" i="6"/>
  <c r="W28" i="6"/>
  <c r="T29" i="6"/>
  <c r="U29" i="6"/>
  <c r="V29" i="6"/>
  <c r="W29" i="6"/>
  <c r="T30" i="6"/>
  <c r="U30" i="6"/>
  <c r="V30" i="6"/>
  <c r="W30" i="6"/>
  <c r="T31" i="6"/>
  <c r="U31" i="6"/>
  <c r="V31" i="6"/>
  <c r="W31" i="6"/>
  <c r="T32" i="6"/>
  <c r="U32" i="6"/>
  <c r="V32" i="6"/>
  <c r="W32" i="6"/>
  <c r="T33" i="6"/>
  <c r="U33" i="6"/>
  <c r="V33" i="6"/>
  <c r="W33" i="6"/>
  <c r="T34" i="6"/>
  <c r="U34" i="6"/>
  <c r="V34" i="6"/>
  <c r="W34" i="6"/>
  <c r="T35" i="6"/>
  <c r="U35" i="6"/>
  <c r="V35" i="6"/>
  <c r="W35" i="6"/>
  <c r="T36" i="6"/>
  <c r="U36" i="6"/>
  <c r="V36" i="6"/>
  <c r="W36" i="6"/>
  <c r="T37" i="6"/>
  <c r="U37" i="6"/>
  <c r="V37" i="6"/>
  <c r="W37" i="6"/>
  <c r="T38" i="6"/>
  <c r="U38" i="6"/>
  <c r="V38" i="6"/>
  <c r="W38" i="6"/>
  <c r="T39" i="6"/>
  <c r="U39" i="6"/>
  <c r="V39" i="6"/>
  <c r="W39" i="6"/>
  <c r="T40" i="6"/>
  <c r="U40" i="6"/>
  <c r="V40" i="6"/>
  <c r="W40" i="6"/>
  <c r="T41" i="6"/>
  <c r="U41" i="6"/>
  <c r="V41" i="6"/>
  <c r="W41" i="6"/>
  <c r="T42" i="6"/>
  <c r="U42" i="6"/>
  <c r="V42" i="6"/>
  <c r="W42" i="6"/>
  <c r="T43" i="6"/>
  <c r="U43" i="6"/>
  <c r="V43" i="6"/>
  <c r="W43" i="6"/>
  <c r="T44" i="6"/>
  <c r="U44" i="6"/>
  <c r="V44" i="6"/>
  <c r="W44" i="6"/>
  <c r="T45" i="6"/>
  <c r="U45" i="6"/>
  <c r="V45" i="6"/>
  <c r="W45" i="6"/>
  <c r="T46" i="6"/>
  <c r="U46" i="6"/>
  <c r="V46" i="6"/>
  <c r="W46" i="6"/>
  <c r="T47" i="6"/>
  <c r="U47" i="6"/>
  <c r="V47" i="6"/>
  <c r="W47" i="6"/>
  <c r="T48" i="6"/>
  <c r="U48" i="6"/>
  <c r="V48" i="6"/>
  <c r="W48" i="6"/>
  <c r="T49" i="6"/>
  <c r="U49" i="6"/>
  <c r="V49" i="6"/>
  <c r="W49" i="6"/>
  <c r="T50" i="6"/>
  <c r="U50" i="6"/>
  <c r="V50" i="6"/>
  <c r="W50" i="6"/>
  <c r="T51" i="6"/>
  <c r="U51" i="6"/>
  <c r="V51" i="6"/>
  <c r="W51" i="6"/>
  <c r="T52" i="6"/>
  <c r="U52" i="6"/>
  <c r="V52" i="6"/>
  <c r="W52" i="6"/>
  <c r="T53" i="6"/>
  <c r="U53" i="6"/>
  <c r="V53" i="6"/>
  <c r="W53" i="6"/>
  <c r="T54" i="6"/>
  <c r="U54" i="6"/>
  <c r="V54" i="6"/>
  <c r="W54" i="6"/>
  <c r="T55" i="6"/>
  <c r="U55" i="6"/>
  <c r="V55" i="6"/>
  <c r="W55" i="6"/>
  <c r="T56" i="6"/>
  <c r="U56" i="6"/>
  <c r="V56" i="6"/>
  <c r="W56" i="6"/>
  <c r="T57" i="6"/>
  <c r="U57" i="6"/>
  <c r="V57" i="6"/>
  <c r="W57" i="6"/>
  <c r="T58" i="6"/>
  <c r="U58" i="6"/>
  <c r="V58" i="6"/>
  <c r="W58" i="6"/>
  <c r="T59" i="6"/>
  <c r="U59" i="6"/>
  <c r="V59" i="6"/>
  <c r="W59" i="6"/>
  <c r="T60" i="6"/>
  <c r="U60" i="6"/>
  <c r="V60" i="6"/>
  <c r="W60" i="6"/>
  <c r="T61" i="6"/>
  <c r="U61" i="6"/>
  <c r="V61" i="6"/>
  <c r="W61" i="6"/>
  <c r="T62" i="6"/>
  <c r="U62" i="6"/>
  <c r="V62" i="6"/>
  <c r="W62" i="6"/>
  <c r="T63" i="6"/>
  <c r="U63" i="6"/>
  <c r="V63" i="6"/>
  <c r="W63" i="6"/>
  <c r="T64" i="6"/>
  <c r="U64" i="6"/>
  <c r="V64" i="6"/>
  <c r="W64" i="6"/>
  <c r="T65" i="6"/>
  <c r="U65" i="6"/>
  <c r="V65" i="6"/>
  <c r="W65" i="6"/>
  <c r="T66" i="6"/>
  <c r="U66" i="6"/>
  <c r="V66" i="6"/>
  <c r="W66" i="6"/>
  <c r="T67" i="6"/>
  <c r="U67" i="6"/>
  <c r="V67" i="6"/>
  <c r="W67" i="6"/>
  <c r="T68" i="6"/>
  <c r="U68" i="6"/>
  <c r="V68" i="6"/>
  <c r="W68" i="6"/>
  <c r="T69" i="6"/>
  <c r="U69" i="6"/>
  <c r="V69" i="6"/>
  <c r="W69" i="6"/>
  <c r="T70" i="6"/>
  <c r="U70" i="6"/>
  <c r="V70" i="6"/>
  <c r="W70" i="6"/>
  <c r="T71" i="6"/>
  <c r="U71" i="6"/>
  <c r="V71" i="6"/>
  <c r="W71" i="6"/>
  <c r="T72" i="6"/>
  <c r="U72" i="6"/>
  <c r="V72" i="6"/>
  <c r="W72" i="6"/>
  <c r="T73" i="6"/>
  <c r="U73" i="6"/>
  <c r="V73" i="6"/>
  <c r="W73" i="6"/>
  <c r="T74" i="6"/>
  <c r="U74" i="6"/>
  <c r="V74" i="6"/>
  <c r="W74" i="6"/>
  <c r="T75" i="6"/>
  <c r="U75" i="6"/>
  <c r="V75" i="6"/>
  <c r="W75" i="6"/>
  <c r="T76" i="6"/>
  <c r="U76" i="6"/>
  <c r="V76" i="6"/>
  <c r="W76" i="6"/>
  <c r="T77" i="6"/>
  <c r="U77" i="6"/>
  <c r="V77" i="6"/>
  <c r="W77" i="6"/>
  <c r="T78" i="6"/>
  <c r="U78" i="6"/>
  <c r="V78" i="6"/>
  <c r="W78" i="6"/>
  <c r="T79" i="6"/>
  <c r="U79" i="6"/>
  <c r="V79" i="6"/>
  <c r="W79" i="6"/>
  <c r="T80" i="6"/>
  <c r="U80" i="6"/>
  <c r="V80" i="6"/>
  <c r="W80" i="6"/>
  <c r="T81" i="6"/>
  <c r="U81" i="6"/>
  <c r="V81" i="6"/>
  <c r="W81" i="6"/>
  <c r="T82" i="6"/>
  <c r="U82" i="6"/>
  <c r="V82" i="6"/>
  <c r="W82" i="6"/>
  <c r="T83" i="6"/>
  <c r="U83" i="6"/>
  <c r="V83" i="6"/>
  <c r="W83" i="6"/>
  <c r="T84" i="6"/>
  <c r="U84" i="6"/>
  <c r="V84" i="6"/>
  <c r="W84" i="6"/>
  <c r="T85" i="6"/>
  <c r="U85" i="6"/>
  <c r="V85" i="6"/>
  <c r="W85" i="6"/>
  <c r="T86" i="6"/>
  <c r="U86" i="6"/>
  <c r="V86" i="6"/>
  <c r="W86" i="6"/>
  <c r="T87" i="6"/>
  <c r="U87" i="6"/>
  <c r="V87" i="6"/>
  <c r="W87" i="6"/>
  <c r="T88" i="6"/>
  <c r="U88" i="6"/>
  <c r="V88" i="6"/>
  <c r="W88" i="6"/>
  <c r="T89" i="6"/>
  <c r="U89" i="6"/>
  <c r="V89" i="6"/>
  <c r="W89" i="6"/>
  <c r="T90" i="6"/>
  <c r="U90" i="6"/>
  <c r="V90" i="6"/>
  <c r="W90" i="6"/>
  <c r="T91" i="6"/>
  <c r="U91" i="6"/>
  <c r="V91" i="6"/>
  <c r="W91" i="6"/>
  <c r="T92" i="6"/>
  <c r="U92" i="6"/>
  <c r="V92" i="6"/>
  <c r="W92" i="6"/>
  <c r="T93" i="6"/>
  <c r="U93" i="6"/>
  <c r="V93" i="6"/>
  <c r="W93" i="6"/>
  <c r="T94" i="6"/>
  <c r="U94" i="6"/>
  <c r="V94" i="6"/>
  <c r="W94" i="6"/>
  <c r="T95" i="6"/>
  <c r="U95" i="6"/>
  <c r="V95" i="6"/>
  <c r="W95" i="6"/>
  <c r="T96" i="6"/>
  <c r="U96" i="6"/>
  <c r="V96" i="6"/>
  <c r="W96" i="6"/>
  <c r="T97" i="6"/>
  <c r="U97" i="6"/>
  <c r="V97" i="6"/>
  <c r="W97" i="6"/>
  <c r="T98" i="6"/>
  <c r="U98" i="6"/>
  <c r="V98" i="6"/>
  <c r="W98" i="6"/>
  <c r="T99" i="6"/>
  <c r="U99" i="6"/>
  <c r="V99" i="6"/>
  <c r="W99" i="6"/>
  <c r="T100" i="6"/>
  <c r="U100" i="6"/>
  <c r="V100" i="6"/>
  <c r="W100" i="6"/>
  <c r="T101" i="6"/>
  <c r="U101" i="6"/>
  <c r="V101" i="6"/>
  <c r="W101" i="6"/>
  <c r="T102" i="6"/>
  <c r="U102" i="6"/>
  <c r="V102" i="6"/>
  <c r="W102" i="6"/>
  <c r="T103" i="6"/>
  <c r="U103" i="6"/>
  <c r="V103" i="6"/>
  <c r="W103" i="6"/>
  <c r="T104" i="6"/>
  <c r="U104" i="6"/>
  <c r="V104" i="6"/>
  <c r="W104" i="6"/>
  <c r="T105" i="6"/>
  <c r="U105" i="6"/>
  <c r="V105" i="6"/>
  <c r="W105" i="6"/>
  <c r="T106" i="6"/>
  <c r="U106" i="6"/>
  <c r="V106" i="6"/>
  <c r="W106" i="6"/>
  <c r="T107" i="6"/>
  <c r="U107" i="6"/>
  <c r="V107" i="6"/>
  <c r="W107" i="6"/>
  <c r="T108" i="6"/>
  <c r="U108" i="6"/>
  <c r="V108" i="6"/>
  <c r="W108" i="6"/>
  <c r="T109" i="6"/>
  <c r="U109" i="6"/>
  <c r="V109" i="6"/>
  <c r="W109" i="6"/>
  <c r="T110" i="6"/>
  <c r="U110" i="6"/>
  <c r="V110" i="6"/>
  <c r="W110" i="6"/>
  <c r="T111" i="6"/>
  <c r="U111" i="6"/>
  <c r="V111" i="6"/>
  <c r="W111" i="6"/>
  <c r="T112" i="6"/>
  <c r="U112" i="6"/>
  <c r="V112" i="6"/>
  <c r="W112" i="6"/>
  <c r="T113" i="6"/>
  <c r="U113" i="6"/>
  <c r="V113" i="6"/>
  <c r="W113" i="6"/>
  <c r="T114" i="6"/>
  <c r="U114" i="6"/>
  <c r="V114" i="6"/>
  <c r="W114" i="6"/>
  <c r="T115" i="6"/>
  <c r="U115" i="6"/>
  <c r="V115" i="6"/>
  <c r="W115" i="6"/>
  <c r="T116" i="6"/>
  <c r="U116" i="6"/>
  <c r="V116" i="6"/>
  <c r="W116" i="6"/>
  <c r="T117" i="6"/>
  <c r="U117" i="6"/>
  <c r="V117" i="6"/>
  <c r="W117" i="6"/>
  <c r="T118" i="6"/>
  <c r="U118" i="6"/>
  <c r="V118" i="6"/>
  <c r="W118" i="6"/>
  <c r="T119" i="6"/>
  <c r="U119" i="6"/>
  <c r="V119" i="6"/>
  <c r="W119" i="6"/>
  <c r="T120" i="6"/>
  <c r="U120" i="6"/>
  <c r="V120" i="6"/>
  <c r="W120" i="6"/>
  <c r="T121" i="6"/>
  <c r="U121" i="6"/>
  <c r="V121" i="6"/>
  <c r="W121" i="6"/>
  <c r="T122" i="6"/>
  <c r="U122" i="6"/>
  <c r="V122" i="6"/>
  <c r="W122" i="6"/>
  <c r="T123" i="6"/>
  <c r="U123" i="6"/>
  <c r="V123" i="6"/>
  <c r="W123" i="6"/>
  <c r="T124" i="6"/>
  <c r="U124" i="6"/>
  <c r="V124" i="6"/>
  <c r="W124" i="6"/>
  <c r="T125" i="6"/>
  <c r="U125" i="6"/>
  <c r="V125" i="6"/>
  <c r="W125" i="6"/>
  <c r="T126" i="6"/>
  <c r="U126" i="6"/>
  <c r="V126" i="6"/>
  <c r="W126" i="6"/>
  <c r="T127" i="6"/>
  <c r="U127" i="6"/>
  <c r="V127" i="6"/>
  <c r="W127" i="6"/>
  <c r="T128" i="6"/>
  <c r="U128" i="6"/>
  <c r="V128" i="6"/>
  <c r="W128" i="6"/>
  <c r="T129" i="6"/>
  <c r="U129" i="6"/>
  <c r="V129" i="6"/>
  <c r="W129" i="6"/>
  <c r="T130" i="6"/>
  <c r="U130" i="6"/>
  <c r="V130" i="6"/>
  <c r="W130" i="6"/>
  <c r="T131" i="6"/>
  <c r="U131" i="6"/>
  <c r="V131" i="6"/>
  <c r="W131" i="6"/>
  <c r="T132" i="6"/>
  <c r="U132" i="6"/>
  <c r="V132" i="6"/>
  <c r="W132" i="6"/>
  <c r="T133" i="6"/>
  <c r="U133" i="6"/>
  <c r="V133" i="6"/>
  <c r="W133" i="6"/>
  <c r="T134" i="6"/>
  <c r="U134" i="6"/>
  <c r="V134" i="6"/>
  <c r="W134" i="6"/>
  <c r="T135" i="6"/>
  <c r="U135" i="6"/>
  <c r="V135" i="6"/>
  <c r="W135" i="6"/>
  <c r="T136" i="6"/>
  <c r="U136" i="6"/>
  <c r="V136" i="6"/>
  <c r="W136" i="6"/>
  <c r="T137" i="6"/>
  <c r="U137" i="6"/>
  <c r="V137" i="6"/>
  <c r="W137" i="6"/>
  <c r="T138" i="6"/>
  <c r="U138" i="6"/>
  <c r="V138" i="6"/>
  <c r="W138" i="6"/>
  <c r="T139" i="6"/>
  <c r="U139" i="6"/>
  <c r="V139" i="6"/>
  <c r="W139" i="6"/>
  <c r="T140" i="6"/>
  <c r="U140" i="6"/>
  <c r="V140" i="6"/>
  <c r="W140" i="6"/>
  <c r="T141" i="6"/>
  <c r="U141" i="6"/>
  <c r="V141" i="6"/>
  <c r="W141" i="6"/>
  <c r="T142" i="6"/>
  <c r="U142" i="6"/>
  <c r="V142" i="6"/>
  <c r="W142" i="6"/>
  <c r="T143" i="6"/>
  <c r="U143" i="6"/>
  <c r="V143" i="6"/>
  <c r="W143" i="6"/>
  <c r="T144" i="6"/>
  <c r="U144" i="6"/>
  <c r="V144" i="6"/>
  <c r="W144" i="6"/>
  <c r="T145" i="6"/>
  <c r="U145" i="6"/>
  <c r="V145" i="6"/>
  <c r="W145" i="6"/>
  <c r="T146" i="6"/>
  <c r="U146" i="6"/>
  <c r="V146" i="6"/>
  <c r="W146" i="6"/>
  <c r="T147" i="6"/>
  <c r="U147" i="6"/>
  <c r="V147" i="6"/>
  <c r="W147" i="6"/>
  <c r="T148" i="6"/>
  <c r="U148" i="6"/>
  <c r="V148" i="6"/>
  <c r="W148" i="6"/>
  <c r="T149" i="6"/>
  <c r="U149" i="6"/>
  <c r="V149" i="6"/>
  <c r="W149" i="6"/>
  <c r="T150" i="6"/>
  <c r="U150" i="6"/>
  <c r="V150" i="6"/>
  <c r="W150" i="6"/>
  <c r="T151" i="6"/>
  <c r="U151" i="6"/>
  <c r="V151" i="6"/>
  <c r="W151" i="6"/>
  <c r="T152" i="6"/>
  <c r="U152" i="6"/>
  <c r="V152" i="6"/>
  <c r="W152" i="6"/>
  <c r="T153" i="6"/>
  <c r="U153" i="6"/>
  <c r="V153" i="6"/>
  <c r="W153" i="6"/>
  <c r="T154" i="6"/>
  <c r="U154" i="6"/>
  <c r="V154" i="6"/>
  <c r="W154" i="6"/>
  <c r="T155" i="6"/>
  <c r="U155" i="6"/>
  <c r="V155" i="6"/>
  <c r="W155" i="6"/>
  <c r="T156" i="6"/>
  <c r="U156" i="6"/>
  <c r="V156" i="6"/>
  <c r="W156" i="6"/>
  <c r="T157" i="6"/>
  <c r="U157" i="6"/>
  <c r="V157" i="6"/>
  <c r="W157" i="6"/>
  <c r="T158" i="6"/>
  <c r="U158" i="6"/>
  <c r="V158" i="6"/>
  <c r="W158" i="6"/>
  <c r="T159" i="6"/>
  <c r="U159" i="6"/>
  <c r="V159" i="6"/>
  <c r="W159" i="6"/>
  <c r="T160" i="6"/>
  <c r="U160" i="6"/>
  <c r="V160" i="6"/>
  <c r="W160" i="6"/>
  <c r="T161" i="6"/>
  <c r="U161" i="6"/>
  <c r="V161" i="6"/>
  <c r="W161" i="6"/>
  <c r="T162" i="6"/>
  <c r="U162" i="6"/>
  <c r="V162" i="6"/>
  <c r="W162" i="6"/>
  <c r="T163" i="6"/>
  <c r="U163" i="6"/>
  <c r="V163" i="6"/>
  <c r="W163" i="6"/>
  <c r="T164" i="6"/>
  <c r="U164" i="6"/>
  <c r="V164" i="6"/>
  <c r="W164" i="6"/>
  <c r="T165" i="6"/>
  <c r="U165" i="6"/>
  <c r="V165" i="6"/>
  <c r="W165" i="6"/>
  <c r="T166" i="6"/>
  <c r="U166" i="6"/>
  <c r="V166" i="6"/>
  <c r="W166" i="6"/>
  <c r="T167" i="6"/>
  <c r="U167" i="6"/>
  <c r="V167" i="6"/>
  <c r="W167" i="6"/>
  <c r="T168" i="6"/>
  <c r="U168" i="6"/>
  <c r="V168" i="6"/>
  <c r="W168" i="6"/>
  <c r="T169" i="6"/>
  <c r="U169" i="6"/>
  <c r="V169" i="6"/>
  <c r="W169" i="6"/>
  <c r="T170" i="6"/>
  <c r="U170" i="6"/>
  <c r="U1414" i="6" s="1"/>
  <c r="V170" i="6"/>
  <c r="W170" i="6"/>
  <c r="T171" i="6"/>
  <c r="U171" i="6"/>
  <c r="V171" i="6"/>
  <c r="W171" i="6"/>
  <c r="T172" i="6"/>
  <c r="U172" i="6"/>
  <c r="V172" i="6"/>
  <c r="W172" i="6"/>
  <c r="T173" i="6"/>
  <c r="U173" i="6"/>
  <c r="V173" i="6"/>
  <c r="W173" i="6"/>
  <c r="T174" i="6"/>
  <c r="U174" i="6"/>
  <c r="V174" i="6"/>
  <c r="W174" i="6"/>
  <c r="T175" i="6"/>
  <c r="U175" i="6"/>
  <c r="V175" i="6"/>
  <c r="W175" i="6"/>
  <c r="T176" i="6"/>
  <c r="U176" i="6"/>
  <c r="V176" i="6"/>
  <c r="W176" i="6"/>
  <c r="T177" i="6"/>
  <c r="U177" i="6"/>
  <c r="V177" i="6"/>
  <c r="W177" i="6"/>
  <c r="T178" i="6"/>
  <c r="U178" i="6"/>
  <c r="V178" i="6"/>
  <c r="W178" i="6"/>
  <c r="T179" i="6"/>
  <c r="U179" i="6"/>
  <c r="V179" i="6"/>
  <c r="W179" i="6"/>
  <c r="T180" i="6"/>
  <c r="U180" i="6"/>
  <c r="V180" i="6"/>
  <c r="W180" i="6"/>
  <c r="T181" i="6"/>
  <c r="U181" i="6"/>
  <c r="V181" i="6"/>
  <c r="W181" i="6"/>
  <c r="T182" i="6"/>
  <c r="U182" i="6"/>
  <c r="V182" i="6"/>
  <c r="W182" i="6"/>
  <c r="T183" i="6"/>
  <c r="U183" i="6"/>
  <c r="V183" i="6"/>
  <c r="W183" i="6"/>
  <c r="T184" i="6"/>
  <c r="U184" i="6"/>
  <c r="V184" i="6"/>
  <c r="W184" i="6"/>
  <c r="T185" i="6"/>
  <c r="U185" i="6"/>
  <c r="V185" i="6"/>
  <c r="W185" i="6"/>
  <c r="T186" i="6"/>
  <c r="U186" i="6"/>
  <c r="V186" i="6"/>
  <c r="W186" i="6"/>
  <c r="T187" i="6"/>
  <c r="U187" i="6"/>
  <c r="V187" i="6"/>
  <c r="W187" i="6"/>
  <c r="T188" i="6"/>
  <c r="U188" i="6"/>
  <c r="V188" i="6"/>
  <c r="W188" i="6"/>
  <c r="T189" i="6"/>
  <c r="U189" i="6"/>
  <c r="V189" i="6"/>
  <c r="W189" i="6"/>
  <c r="T190" i="6"/>
  <c r="U190" i="6"/>
  <c r="V190" i="6"/>
  <c r="W190" i="6"/>
  <c r="T191" i="6"/>
  <c r="U191" i="6"/>
  <c r="V191" i="6"/>
  <c r="W191" i="6"/>
  <c r="T192" i="6"/>
  <c r="U192" i="6"/>
  <c r="V192" i="6"/>
  <c r="W192" i="6"/>
  <c r="T193" i="6"/>
  <c r="U193" i="6"/>
  <c r="V193" i="6"/>
  <c r="W193" i="6"/>
  <c r="T194" i="6"/>
  <c r="U194" i="6"/>
  <c r="V194" i="6"/>
  <c r="W194" i="6"/>
  <c r="T195" i="6"/>
  <c r="U195" i="6"/>
  <c r="V195" i="6"/>
  <c r="W195" i="6"/>
  <c r="T196" i="6"/>
  <c r="U196" i="6"/>
  <c r="V196" i="6"/>
  <c r="W196" i="6"/>
  <c r="T197" i="6"/>
  <c r="U197" i="6"/>
  <c r="V197" i="6"/>
  <c r="W197" i="6"/>
  <c r="T198" i="6"/>
  <c r="U198" i="6"/>
  <c r="V198" i="6"/>
  <c r="W198" i="6"/>
  <c r="T199" i="6"/>
  <c r="U199" i="6"/>
  <c r="V199" i="6"/>
  <c r="W199" i="6"/>
  <c r="T200" i="6"/>
  <c r="U200" i="6"/>
  <c r="V200" i="6"/>
  <c r="W200" i="6"/>
  <c r="T201" i="6"/>
  <c r="U201" i="6"/>
  <c r="V201" i="6"/>
  <c r="W201" i="6"/>
  <c r="T202" i="6"/>
  <c r="U202" i="6"/>
  <c r="V202" i="6"/>
  <c r="W202" i="6"/>
  <c r="T203" i="6"/>
  <c r="U203" i="6"/>
  <c r="V203" i="6"/>
  <c r="W203" i="6"/>
  <c r="T204" i="6"/>
  <c r="U204" i="6"/>
  <c r="V204" i="6"/>
  <c r="W204" i="6"/>
  <c r="T205" i="6"/>
  <c r="U205" i="6"/>
  <c r="V205" i="6"/>
  <c r="W205" i="6"/>
  <c r="T206" i="6"/>
  <c r="U206" i="6"/>
  <c r="V206" i="6"/>
  <c r="W206" i="6"/>
  <c r="T207" i="6"/>
  <c r="U207" i="6"/>
  <c r="V207" i="6"/>
  <c r="W207" i="6"/>
  <c r="T208" i="6"/>
  <c r="U208" i="6"/>
  <c r="V208" i="6"/>
  <c r="W208" i="6"/>
  <c r="T209" i="6"/>
  <c r="U209" i="6"/>
  <c r="V209" i="6"/>
  <c r="W209" i="6"/>
  <c r="T210" i="6"/>
  <c r="U210" i="6"/>
  <c r="V210" i="6"/>
  <c r="W210" i="6"/>
  <c r="T211" i="6"/>
  <c r="U211" i="6"/>
  <c r="V211" i="6"/>
  <c r="W211" i="6"/>
  <c r="T212" i="6"/>
  <c r="U212" i="6"/>
  <c r="V212" i="6"/>
  <c r="W212" i="6"/>
  <c r="T213" i="6"/>
  <c r="U213" i="6"/>
  <c r="V213" i="6"/>
  <c r="W213" i="6"/>
  <c r="T214" i="6"/>
  <c r="U214" i="6"/>
  <c r="V214" i="6"/>
  <c r="W214" i="6"/>
  <c r="T215" i="6"/>
  <c r="U215" i="6"/>
  <c r="V215" i="6"/>
  <c r="W215" i="6"/>
  <c r="T216" i="6"/>
  <c r="U216" i="6"/>
  <c r="V216" i="6"/>
  <c r="W216" i="6"/>
  <c r="T217" i="6"/>
  <c r="U217" i="6"/>
  <c r="V217" i="6"/>
  <c r="W217" i="6"/>
  <c r="T218" i="6"/>
  <c r="U218" i="6"/>
  <c r="V218" i="6"/>
  <c r="W218" i="6"/>
  <c r="T219" i="6"/>
  <c r="U219" i="6"/>
  <c r="V219" i="6"/>
  <c r="W219" i="6"/>
  <c r="T220" i="6"/>
  <c r="U220" i="6"/>
  <c r="V220" i="6"/>
  <c r="W220" i="6"/>
  <c r="T221" i="6"/>
  <c r="U221" i="6"/>
  <c r="V221" i="6"/>
  <c r="W221" i="6"/>
  <c r="T222" i="6"/>
  <c r="U222" i="6"/>
  <c r="V222" i="6"/>
  <c r="W222" i="6"/>
  <c r="T223" i="6"/>
  <c r="U223" i="6"/>
  <c r="V223" i="6"/>
  <c r="W223" i="6"/>
  <c r="T224" i="6"/>
  <c r="U224" i="6"/>
  <c r="V224" i="6"/>
  <c r="W224" i="6"/>
  <c r="T225" i="6"/>
  <c r="U225" i="6"/>
  <c r="V225" i="6"/>
  <c r="W225" i="6"/>
  <c r="T226" i="6"/>
  <c r="U226" i="6"/>
  <c r="V226" i="6"/>
  <c r="W226" i="6"/>
  <c r="T227" i="6"/>
  <c r="U227" i="6"/>
  <c r="V227" i="6"/>
  <c r="W227" i="6"/>
  <c r="T228" i="6"/>
  <c r="U228" i="6"/>
  <c r="V228" i="6"/>
  <c r="W228" i="6"/>
  <c r="T229" i="6"/>
  <c r="U229" i="6"/>
  <c r="V229" i="6"/>
  <c r="W229" i="6"/>
  <c r="T230" i="6"/>
  <c r="U230" i="6"/>
  <c r="V230" i="6"/>
  <c r="W230" i="6"/>
  <c r="T231" i="6"/>
  <c r="U231" i="6"/>
  <c r="V231" i="6"/>
  <c r="W231" i="6"/>
  <c r="T232" i="6"/>
  <c r="U232" i="6"/>
  <c r="V232" i="6"/>
  <c r="W232" i="6"/>
  <c r="T233" i="6"/>
  <c r="U233" i="6"/>
  <c r="V233" i="6"/>
  <c r="W233" i="6"/>
  <c r="T234" i="6"/>
  <c r="U234" i="6"/>
  <c r="V234" i="6"/>
  <c r="W234" i="6"/>
  <c r="T235" i="6"/>
  <c r="U235" i="6"/>
  <c r="V235" i="6"/>
  <c r="W235" i="6"/>
  <c r="T236" i="6"/>
  <c r="U236" i="6"/>
  <c r="V236" i="6"/>
  <c r="W236" i="6"/>
  <c r="T237" i="6"/>
  <c r="U237" i="6"/>
  <c r="V237" i="6"/>
  <c r="W237" i="6"/>
  <c r="T238" i="6"/>
  <c r="U238" i="6"/>
  <c r="V238" i="6"/>
  <c r="W238" i="6"/>
  <c r="T239" i="6"/>
  <c r="U239" i="6"/>
  <c r="V239" i="6"/>
  <c r="W239" i="6"/>
  <c r="T240" i="6"/>
  <c r="U240" i="6"/>
  <c r="V240" i="6"/>
  <c r="W240" i="6"/>
  <c r="T241" i="6"/>
  <c r="U241" i="6"/>
  <c r="V241" i="6"/>
  <c r="W241" i="6"/>
  <c r="T242" i="6"/>
  <c r="U242" i="6"/>
  <c r="V242" i="6"/>
  <c r="W242" i="6"/>
  <c r="T243" i="6"/>
  <c r="U243" i="6"/>
  <c r="V243" i="6"/>
  <c r="W243" i="6"/>
  <c r="T244" i="6"/>
  <c r="U244" i="6"/>
  <c r="V244" i="6"/>
  <c r="W244" i="6"/>
  <c r="T245" i="6"/>
  <c r="U245" i="6"/>
  <c r="V245" i="6"/>
  <c r="W245" i="6"/>
  <c r="T246" i="6"/>
  <c r="U246" i="6"/>
  <c r="V246" i="6"/>
  <c r="W246" i="6"/>
  <c r="T247" i="6"/>
  <c r="U247" i="6"/>
  <c r="V247" i="6"/>
  <c r="W247" i="6"/>
  <c r="T248" i="6"/>
  <c r="U248" i="6"/>
  <c r="V248" i="6"/>
  <c r="W248" i="6"/>
  <c r="T249" i="6"/>
  <c r="U249" i="6"/>
  <c r="V249" i="6"/>
  <c r="W249" i="6"/>
  <c r="T250" i="6"/>
  <c r="U250" i="6"/>
  <c r="V250" i="6"/>
  <c r="W250" i="6"/>
  <c r="T251" i="6"/>
  <c r="U251" i="6"/>
  <c r="V251" i="6"/>
  <c r="W251" i="6"/>
  <c r="T252" i="6"/>
  <c r="U252" i="6"/>
  <c r="V252" i="6"/>
  <c r="W252" i="6"/>
  <c r="T253" i="6"/>
  <c r="U253" i="6"/>
  <c r="V253" i="6"/>
  <c r="W253" i="6"/>
  <c r="T254" i="6"/>
  <c r="U254" i="6"/>
  <c r="V254" i="6"/>
  <c r="W254" i="6"/>
  <c r="T255" i="6"/>
  <c r="U255" i="6"/>
  <c r="V255" i="6"/>
  <c r="W255" i="6"/>
  <c r="T256" i="6"/>
  <c r="U256" i="6"/>
  <c r="V256" i="6"/>
  <c r="W256" i="6"/>
  <c r="T257" i="6"/>
  <c r="U257" i="6"/>
  <c r="V257" i="6"/>
  <c r="W257" i="6"/>
  <c r="T258" i="6"/>
  <c r="U258" i="6"/>
  <c r="V258" i="6"/>
  <c r="W258" i="6"/>
  <c r="T259" i="6"/>
  <c r="U259" i="6"/>
  <c r="V259" i="6"/>
  <c r="W259" i="6"/>
  <c r="T260" i="6"/>
  <c r="U260" i="6"/>
  <c r="V260" i="6"/>
  <c r="W260" i="6"/>
  <c r="T261" i="6"/>
  <c r="U261" i="6"/>
  <c r="V261" i="6"/>
  <c r="W261" i="6"/>
  <c r="T262" i="6"/>
  <c r="U262" i="6"/>
  <c r="V262" i="6"/>
  <c r="W262" i="6"/>
  <c r="T263" i="6"/>
  <c r="U263" i="6"/>
  <c r="V263" i="6"/>
  <c r="W263" i="6"/>
  <c r="T264" i="6"/>
  <c r="U264" i="6"/>
  <c r="V264" i="6"/>
  <c r="W264" i="6"/>
  <c r="T265" i="6"/>
  <c r="U265" i="6"/>
  <c r="V265" i="6"/>
  <c r="W265" i="6"/>
  <c r="T266" i="6"/>
  <c r="U266" i="6"/>
  <c r="V266" i="6"/>
  <c r="W266" i="6"/>
  <c r="T267" i="6"/>
  <c r="U267" i="6"/>
  <c r="V267" i="6"/>
  <c r="W267" i="6"/>
  <c r="T268" i="6"/>
  <c r="U268" i="6"/>
  <c r="V268" i="6"/>
  <c r="W268" i="6"/>
  <c r="T269" i="6"/>
  <c r="U269" i="6"/>
  <c r="V269" i="6"/>
  <c r="W269" i="6"/>
  <c r="T270" i="6"/>
  <c r="U270" i="6"/>
  <c r="V270" i="6"/>
  <c r="W270" i="6"/>
  <c r="T271" i="6"/>
  <c r="U271" i="6"/>
  <c r="V271" i="6"/>
  <c r="W271" i="6"/>
  <c r="T272" i="6"/>
  <c r="U272" i="6"/>
  <c r="V272" i="6"/>
  <c r="W272" i="6"/>
  <c r="T273" i="6"/>
  <c r="U273" i="6"/>
  <c r="V273" i="6"/>
  <c r="W273" i="6"/>
  <c r="T274" i="6"/>
  <c r="U274" i="6"/>
  <c r="V274" i="6"/>
  <c r="W274" i="6"/>
  <c r="T275" i="6"/>
  <c r="U275" i="6"/>
  <c r="V275" i="6"/>
  <c r="W275" i="6"/>
  <c r="T276" i="6"/>
  <c r="U276" i="6"/>
  <c r="V276" i="6"/>
  <c r="W276" i="6"/>
  <c r="T277" i="6"/>
  <c r="U277" i="6"/>
  <c r="V277" i="6"/>
  <c r="W277" i="6"/>
  <c r="T278" i="6"/>
  <c r="U278" i="6"/>
  <c r="V278" i="6"/>
  <c r="W278" i="6"/>
  <c r="T279" i="6"/>
  <c r="U279" i="6"/>
  <c r="V279" i="6"/>
  <c r="W279" i="6"/>
  <c r="T280" i="6"/>
  <c r="U280" i="6"/>
  <c r="V280" i="6"/>
  <c r="W280" i="6"/>
  <c r="T281" i="6"/>
  <c r="U281" i="6"/>
  <c r="V281" i="6"/>
  <c r="W281" i="6"/>
  <c r="T282" i="6"/>
  <c r="U282" i="6"/>
  <c r="V282" i="6"/>
  <c r="W282" i="6"/>
  <c r="T283" i="6"/>
  <c r="U283" i="6"/>
  <c r="V283" i="6"/>
  <c r="W283" i="6"/>
  <c r="T284" i="6"/>
  <c r="U284" i="6"/>
  <c r="V284" i="6"/>
  <c r="W284" i="6"/>
  <c r="T285" i="6"/>
  <c r="U285" i="6"/>
  <c r="V285" i="6"/>
  <c r="W285" i="6"/>
  <c r="T286" i="6"/>
  <c r="U286" i="6"/>
  <c r="V286" i="6"/>
  <c r="W286" i="6"/>
  <c r="T287" i="6"/>
  <c r="U287" i="6"/>
  <c r="V287" i="6"/>
  <c r="W287" i="6"/>
  <c r="T288" i="6"/>
  <c r="U288" i="6"/>
  <c r="V288" i="6"/>
  <c r="W288" i="6"/>
  <c r="T289" i="6"/>
  <c r="U289" i="6"/>
  <c r="V289" i="6"/>
  <c r="W289" i="6"/>
  <c r="T290" i="6"/>
  <c r="U290" i="6"/>
  <c r="V290" i="6"/>
  <c r="W290" i="6"/>
  <c r="T291" i="6"/>
  <c r="U291" i="6"/>
  <c r="V291" i="6"/>
  <c r="W291" i="6"/>
  <c r="T292" i="6"/>
  <c r="U292" i="6"/>
  <c r="V292" i="6"/>
  <c r="W292" i="6"/>
  <c r="T293" i="6"/>
  <c r="U293" i="6"/>
  <c r="V293" i="6"/>
  <c r="W293" i="6"/>
  <c r="T294" i="6"/>
  <c r="U294" i="6"/>
  <c r="V294" i="6"/>
  <c r="W294" i="6"/>
  <c r="T295" i="6"/>
  <c r="U295" i="6"/>
  <c r="V295" i="6"/>
  <c r="W295" i="6"/>
  <c r="T296" i="6"/>
  <c r="U296" i="6"/>
  <c r="V296" i="6"/>
  <c r="W296" i="6"/>
  <c r="T297" i="6"/>
  <c r="U297" i="6"/>
  <c r="V297" i="6"/>
  <c r="W297" i="6"/>
  <c r="T298" i="6"/>
  <c r="U298" i="6"/>
  <c r="V298" i="6"/>
  <c r="W298" i="6"/>
  <c r="T299" i="6"/>
  <c r="U299" i="6"/>
  <c r="V299" i="6"/>
  <c r="W299" i="6"/>
  <c r="T300" i="6"/>
  <c r="U300" i="6"/>
  <c r="V300" i="6"/>
  <c r="W300" i="6"/>
  <c r="T301" i="6"/>
  <c r="U301" i="6"/>
  <c r="V301" i="6"/>
  <c r="W301" i="6"/>
  <c r="T302" i="6"/>
  <c r="U302" i="6"/>
  <c r="V302" i="6"/>
  <c r="W302" i="6"/>
  <c r="T303" i="6"/>
  <c r="U303" i="6"/>
  <c r="V303" i="6"/>
  <c r="W303" i="6"/>
  <c r="T304" i="6"/>
  <c r="U304" i="6"/>
  <c r="V304" i="6"/>
  <c r="W304" i="6"/>
  <c r="T305" i="6"/>
  <c r="U305" i="6"/>
  <c r="V305" i="6"/>
  <c r="W305" i="6"/>
  <c r="T306" i="6"/>
  <c r="U306" i="6"/>
  <c r="V306" i="6"/>
  <c r="W306" i="6"/>
  <c r="T307" i="6"/>
  <c r="U307" i="6"/>
  <c r="V307" i="6"/>
  <c r="W307" i="6"/>
  <c r="T308" i="6"/>
  <c r="U308" i="6"/>
  <c r="V308" i="6"/>
  <c r="W308" i="6"/>
  <c r="T309" i="6"/>
  <c r="U309" i="6"/>
  <c r="V309" i="6"/>
  <c r="W309" i="6"/>
  <c r="T310" i="6"/>
  <c r="U310" i="6"/>
  <c r="V310" i="6"/>
  <c r="W310" i="6"/>
  <c r="T311" i="6"/>
  <c r="U311" i="6"/>
  <c r="V311" i="6"/>
  <c r="W311" i="6"/>
  <c r="T312" i="6"/>
  <c r="U312" i="6"/>
  <c r="V312" i="6"/>
  <c r="W312" i="6"/>
  <c r="T313" i="6"/>
  <c r="U313" i="6"/>
  <c r="V313" i="6"/>
  <c r="W313" i="6"/>
  <c r="T314" i="6"/>
  <c r="U314" i="6"/>
  <c r="V314" i="6"/>
  <c r="W314" i="6"/>
  <c r="T315" i="6"/>
  <c r="U315" i="6"/>
  <c r="V315" i="6"/>
  <c r="W315" i="6"/>
  <c r="T316" i="6"/>
  <c r="U316" i="6"/>
  <c r="V316" i="6"/>
  <c r="W316" i="6"/>
  <c r="T317" i="6"/>
  <c r="U317" i="6"/>
  <c r="V317" i="6"/>
  <c r="W317" i="6"/>
  <c r="T318" i="6"/>
  <c r="U318" i="6"/>
  <c r="V318" i="6"/>
  <c r="W318" i="6"/>
  <c r="T319" i="6"/>
  <c r="U319" i="6"/>
  <c r="V319" i="6"/>
  <c r="W319" i="6"/>
  <c r="T320" i="6"/>
  <c r="U320" i="6"/>
  <c r="V320" i="6"/>
  <c r="W320" i="6"/>
  <c r="T321" i="6"/>
  <c r="U321" i="6"/>
  <c r="V321" i="6"/>
  <c r="W321" i="6"/>
  <c r="T322" i="6"/>
  <c r="U322" i="6"/>
  <c r="V322" i="6"/>
  <c r="W322" i="6"/>
  <c r="T323" i="6"/>
  <c r="U323" i="6"/>
  <c r="V323" i="6"/>
  <c r="W323" i="6"/>
  <c r="T324" i="6"/>
  <c r="U324" i="6"/>
  <c r="V324" i="6"/>
  <c r="W324" i="6"/>
  <c r="T325" i="6"/>
  <c r="U325" i="6"/>
  <c r="V325" i="6"/>
  <c r="W325" i="6"/>
  <c r="T326" i="6"/>
  <c r="U326" i="6"/>
  <c r="V326" i="6"/>
  <c r="W326" i="6"/>
  <c r="T327" i="6"/>
  <c r="U327" i="6"/>
  <c r="V327" i="6"/>
  <c r="W327" i="6"/>
  <c r="T328" i="6"/>
  <c r="U328" i="6"/>
  <c r="V328" i="6"/>
  <c r="W328" i="6"/>
  <c r="T329" i="6"/>
  <c r="U329" i="6"/>
  <c r="V329" i="6"/>
  <c r="W329" i="6"/>
  <c r="T330" i="6"/>
  <c r="U330" i="6"/>
  <c r="V330" i="6"/>
  <c r="W330" i="6"/>
  <c r="T331" i="6"/>
  <c r="U331" i="6"/>
  <c r="V331" i="6"/>
  <c r="W331" i="6"/>
  <c r="T332" i="6"/>
  <c r="U332" i="6"/>
  <c r="V332" i="6"/>
  <c r="W332" i="6"/>
  <c r="T333" i="6"/>
  <c r="U333" i="6"/>
  <c r="V333" i="6"/>
  <c r="W333" i="6"/>
  <c r="T334" i="6"/>
  <c r="U334" i="6"/>
  <c r="V334" i="6"/>
  <c r="W334" i="6"/>
  <c r="T335" i="6"/>
  <c r="U335" i="6"/>
  <c r="V335" i="6"/>
  <c r="V1414" i="6" s="1"/>
  <c r="W335" i="6"/>
  <c r="T336" i="6"/>
  <c r="U336" i="6"/>
  <c r="V336" i="6"/>
  <c r="W336" i="6"/>
  <c r="T337" i="6"/>
  <c r="U337" i="6"/>
  <c r="V337" i="6"/>
  <c r="W337" i="6"/>
  <c r="T338" i="6"/>
  <c r="U338" i="6"/>
  <c r="V338" i="6"/>
  <c r="W338" i="6"/>
  <c r="T339" i="6"/>
  <c r="U339" i="6"/>
  <c r="V339" i="6"/>
  <c r="W339" i="6"/>
  <c r="T340" i="6"/>
  <c r="U340" i="6"/>
  <c r="V340" i="6"/>
  <c r="W340" i="6"/>
  <c r="T341" i="6"/>
  <c r="U341" i="6"/>
  <c r="V341" i="6"/>
  <c r="W341" i="6"/>
  <c r="T342" i="6"/>
  <c r="U342" i="6"/>
  <c r="V342" i="6"/>
  <c r="W342" i="6"/>
  <c r="T343" i="6"/>
  <c r="U343" i="6"/>
  <c r="V343" i="6"/>
  <c r="W343" i="6"/>
  <c r="T344" i="6"/>
  <c r="U344" i="6"/>
  <c r="V344" i="6"/>
  <c r="W344" i="6"/>
  <c r="T345" i="6"/>
  <c r="U345" i="6"/>
  <c r="V345" i="6"/>
  <c r="W345" i="6"/>
  <c r="T346" i="6"/>
  <c r="U346" i="6"/>
  <c r="V346" i="6"/>
  <c r="W346" i="6"/>
  <c r="T347" i="6"/>
  <c r="U347" i="6"/>
  <c r="V347" i="6"/>
  <c r="W347" i="6"/>
  <c r="T348" i="6"/>
  <c r="U348" i="6"/>
  <c r="V348" i="6"/>
  <c r="W348" i="6"/>
  <c r="T349" i="6"/>
  <c r="U349" i="6"/>
  <c r="V349" i="6"/>
  <c r="W349" i="6"/>
  <c r="T350" i="6"/>
  <c r="U350" i="6"/>
  <c r="V350" i="6"/>
  <c r="W350" i="6"/>
  <c r="T351" i="6"/>
  <c r="U351" i="6"/>
  <c r="V351" i="6"/>
  <c r="W351" i="6"/>
  <c r="T352" i="6"/>
  <c r="U352" i="6"/>
  <c r="V352" i="6"/>
  <c r="W352" i="6"/>
  <c r="T353" i="6"/>
  <c r="U353" i="6"/>
  <c r="V353" i="6"/>
  <c r="W353" i="6"/>
  <c r="T354" i="6"/>
  <c r="U354" i="6"/>
  <c r="V354" i="6"/>
  <c r="W354" i="6"/>
  <c r="T355" i="6"/>
  <c r="U355" i="6"/>
  <c r="V355" i="6"/>
  <c r="W355" i="6"/>
  <c r="T356" i="6"/>
  <c r="U356" i="6"/>
  <c r="V356" i="6"/>
  <c r="W356" i="6"/>
  <c r="T357" i="6"/>
  <c r="U357" i="6"/>
  <c r="V357" i="6"/>
  <c r="W357" i="6"/>
  <c r="T358" i="6"/>
  <c r="U358" i="6"/>
  <c r="V358" i="6"/>
  <c r="W358" i="6"/>
  <c r="T359" i="6"/>
  <c r="U359" i="6"/>
  <c r="V359" i="6"/>
  <c r="W359" i="6"/>
  <c r="T360" i="6"/>
  <c r="U360" i="6"/>
  <c r="V360" i="6"/>
  <c r="W360" i="6"/>
  <c r="T361" i="6"/>
  <c r="U361" i="6"/>
  <c r="V361" i="6"/>
  <c r="W361" i="6"/>
  <c r="T362" i="6"/>
  <c r="U362" i="6"/>
  <c r="V362" i="6"/>
  <c r="W362" i="6"/>
  <c r="T363" i="6"/>
  <c r="U363" i="6"/>
  <c r="V363" i="6"/>
  <c r="W363" i="6"/>
  <c r="T364" i="6"/>
  <c r="U364" i="6"/>
  <c r="V364" i="6"/>
  <c r="W364" i="6"/>
  <c r="T365" i="6"/>
  <c r="U365" i="6"/>
  <c r="V365" i="6"/>
  <c r="W365" i="6"/>
  <c r="T366" i="6"/>
  <c r="U366" i="6"/>
  <c r="V366" i="6"/>
  <c r="W366" i="6"/>
  <c r="T367" i="6"/>
  <c r="U367" i="6"/>
  <c r="V367" i="6"/>
  <c r="W367" i="6"/>
  <c r="T368" i="6"/>
  <c r="U368" i="6"/>
  <c r="V368" i="6"/>
  <c r="W368" i="6"/>
  <c r="T369" i="6"/>
  <c r="U369" i="6"/>
  <c r="V369" i="6"/>
  <c r="W369" i="6"/>
  <c r="T370" i="6"/>
  <c r="U370" i="6"/>
  <c r="V370" i="6"/>
  <c r="W370" i="6"/>
  <c r="T371" i="6"/>
  <c r="U371" i="6"/>
  <c r="V371" i="6"/>
  <c r="W371" i="6"/>
  <c r="T372" i="6"/>
  <c r="U372" i="6"/>
  <c r="V372" i="6"/>
  <c r="W372" i="6"/>
  <c r="T373" i="6"/>
  <c r="U373" i="6"/>
  <c r="V373" i="6"/>
  <c r="W373" i="6"/>
  <c r="T374" i="6"/>
  <c r="U374" i="6"/>
  <c r="V374" i="6"/>
  <c r="W374" i="6"/>
  <c r="T375" i="6"/>
  <c r="U375" i="6"/>
  <c r="V375" i="6"/>
  <c r="W375" i="6"/>
  <c r="T376" i="6"/>
  <c r="U376" i="6"/>
  <c r="V376" i="6"/>
  <c r="W376" i="6"/>
  <c r="T377" i="6"/>
  <c r="U377" i="6"/>
  <c r="V377" i="6"/>
  <c r="W377" i="6"/>
  <c r="T378" i="6"/>
  <c r="U378" i="6"/>
  <c r="V378" i="6"/>
  <c r="W378" i="6"/>
  <c r="T379" i="6"/>
  <c r="U379" i="6"/>
  <c r="V379" i="6"/>
  <c r="W379" i="6"/>
  <c r="T380" i="6"/>
  <c r="U380" i="6"/>
  <c r="V380" i="6"/>
  <c r="W380" i="6"/>
  <c r="T381" i="6"/>
  <c r="U381" i="6"/>
  <c r="V381" i="6"/>
  <c r="W381" i="6"/>
  <c r="T382" i="6"/>
  <c r="U382" i="6"/>
  <c r="V382" i="6"/>
  <c r="W382" i="6"/>
  <c r="T383" i="6"/>
  <c r="U383" i="6"/>
  <c r="V383" i="6"/>
  <c r="W383" i="6"/>
  <c r="T384" i="6"/>
  <c r="U384" i="6"/>
  <c r="V384" i="6"/>
  <c r="W384" i="6"/>
  <c r="T385" i="6"/>
  <c r="U385" i="6"/>
  <c r="V385" i="6"/>
  <c r="W385" i="6"/>
  <c r="T386" i="6"/>
  <c r="U386" i="6"/>
  <c r="V386" i="6"/>
  <c r="W386" i="6"/>
  <c r="T387" i="6"/>
  <c r="U387" i="6"/>
  <c r="V387" i="6"/>
  <c r="W387" i="6"/>
  <c r="T388" i="6"/>
  <c r="U388" i="6"/>
  <c r="V388" i="6"/>
  <c r="W388" i="6"/>
  <c r="T389" i="6"/>
  <c r="U389" i="6"/>
  <c r="V389" i="6"/>
  <c r="W389" i="6"/>
  <c r="T390" i="6"/>
  <c r="U390" i="6"/>
  <c r="V390" i="6"/>
  <c r="W390" i="6"/>
  <c r="T391" i="6"/>
  <c r="U391" i="6"/>
  <c r="V391" i="6"/>
  <c r="W391" i="6"/>
  <c r="T392" i="6"/>
  <c r="U392" i="6"/>
  <c r="V392" i="6"/>
  <c r="W392" i="6"/>
  <c r="T393" i="6"/>
  <c r="U393" i="6"/>
  <c r="V393" i="6"/>
  <c r="W393" i="6"/>
  <c r="T394" i="6"/>
  <c r="U394" i="6"/>
  <c r="V394" i="6"/>
  <c r="W394" i="6"/>
  <c r="T395" i="6"/>
  <c r="U395" i="6"/>
  <c r="V395" i="6"/>
  <c r="W395" i="6"/>
  <c r="T396" i="6"/>
  <c r="U396" i="6"/>
  <c r="V396" i="6"/>
  <c r="W396" i="6"/>
  <c r="T397" i="6"/>
  <c r="U397" i="6"/>
  <c r="V397" i="6"/>
  <c r="W397" i="6"/>
  <c r="T398" i="6"/>
  <c r="U398" i="6"/>
  <c r="V398" i="6"/>
  <c r="W398" i="6"/>
  <c r="T399" i="6"/>
  <c r="U399" i="6"/>
  <c r="V399" i="6"/>
  <c r="W399" i="6"/>
  <c r="T400" i="6"/>
  <c r="U400" i="6"/>
  <c r="V400" i="6"/>
  <c r="W400" i="6"/>
  <c r="T401" i="6"/>
  <c r="U401" i="6"/>
  <c r="V401" i="6"/>
  <c r="W401" i="6"/>
  <c r="T402" i="6"/>
  <c r="U402" i="6"/>
  <c r="V402" i="6"/>
  <c r="W402" i="6"/>
  <c r="T403" i="6"/>
  <c r="U403" i="6"/>
  <c r="V403" i="6"/>
  <c r="W403" i="6"/>
  <c r="T404" i="6"/>
  <c r="U404" i="6"/>
  <c r="V404" i="6"/>
  <c r="W404" i="6"/>
  <c r="T405" i="6"/>
  <c r="U405" i="6"/>
  <c r="V405" i="6"/>
  <c r="W405" i="6"/>
  <c r="T406" i="6"/>
  <c r="U406" i="6"/>
  <c r="V406" i="6"/>
  <c r="W406" i="6"/>
  <c r="T407" i="6"/>
  <c r="U407" i="6"/>
  <c r="V407" i="6"/>
  <c r="W407" i="6"/>
  <c r="T408" i="6"/>
  <c r="U408" i="6"/>
  <c r="V408" i="6"/>
  <c r="W408" i="6"/>
  <c r="T409" i="6"/>
  <c r="U409" i="6"/>
  <c r="V409" i="6"/>
  <c r="W409" i="6"/>
  <c r="T410" i="6"/>
  <c r="U410" i="6"/>
  <c r="V410" i="6"/>
  <c r="W410" i="6"/>
  <c r="T411" i="6"/>
  <c r="U411" i="6"/>
  <c r="V411" i="6"/>
  <c r="W411" i="6"/>
  <c r="T412" i="6"/>
  <c r="U412" i="6"/>
  <c r="V412" i="6"/>
  <c r="W412" i="6"/>
  <c r="T413" i="6"/>
  <c r="U413" i="6"/>
  <c r="V413" i="6"/>
  <c r="W413" i="6"/>
  <c r="T414" i="6"/>
  <c r="U414" i="6"/>
  <c r="V414" i="6"/>
  <c r="W414" i="6"/>
  <c r="T415" i="6"/>
  <c r="U415" i="6"/>
  <c r="V415" i="6"/>
  <c r="W415" i="6"/>
  <c r="T416" i="6"/>
  <c r="U416" i="6"/>
  <c r="V416" i="6"/>
  <c r="W416" i="6"/>
  <c r="T417" i="6"/>
  <c r="U417" i="6"/>
  <c r="V417" i="6"/>
  <c r="W417" i="6"/>
  <c r="T418" i="6"/>
  <c r="U418" i="6"/>
  <c r="V418" i="6"/>
  <c r="W418" i="6"/>
  <c r="T419" i="6"/>
  <c r="U419" i="6"/>
  <c r="V419" i="6"/>
  <c r="W419" i="6"/>
  <c r="T420" i="6"/>
  <c r="U420" i="6"/>
  <c r="V420" i="6"/>
  <c r="W420" i="6"/>
  <c r="T421" i="6"/>
  <c r="U421" i="6"/>
  <c r="V421" i="6"/>
  <c r="W421" i="6"/>
  <c r="T422" i="6"/>
  <c r="U422" i="6"/>
  <c r="V422" i="6"/>
  <c r="W422" i="6"/>
  <c r="T423" i="6"/>
  <c r="U423" i="6"/>
  <c r="V423" i="6"/>
  <c r="W423" i="6"/>
  <c r="T424" i="6"/>
  <c r="U424" i="6"/>
  <c r="V424" i="6"/>
  <c r="W424" i="6"/>
  <c r="T425" i="6"/>
  <c r="U425" i="6"/>
  <c r="V425" i="6"/>
  <c r="W425" i="6"/>
  <c r="T426" i="6"/>
  <c r="U426" i="6"/>
  <c r="V426" i="6"/>
  <c r="W426" i="6"/>
  <c r="T427" i="6"/>
  <c r="U427" i="6"/>
  <c r="V427" i="6"/>
  <c r="W427" i="6"/>
  <c r="T428" i="6"/>
  <c r="U428" i="6"/>
  <c r="V428" i="6"/>
  <c r="W428" i="6"/>
  <c r="T429" i="6"/>
  <c r="U429" i="6"/>
  <c r="V429" i="6"/>
  <c r="W429" i="6"/>
  <c r="T430" i="6"/>
  <c r="U430" i="6"/>
  <c r="V430" i="6"/>
  <c r="W430" i="6"/>
  <c r="T431" i="6"/>
  <c r="U431" i="6"/>
  <c r="V431" i="6"/>
  <c r="W431" i="6"/>
  <c r="T432" i="6"/>
  <c r="U432" i="6"/>
  <c r="V432" i="6"/>
  <c r="W432" i="6"/>
  <c r="T433" i="6"/>
  <c r="U433" i="6"/>
  <c r="V433" i="6"/>
  <c r="W433" i="6"/>
  <c r="T434" i="6"/>
  <c r="U434" i="6"/>
  <c r="V434" i="6"/>
  <c r="W434" i="6"/>
  <c r="T435" i="6"/>
  <c r="U435" i="6"/>
  <c r="V435" i="6"/>
  <c r="W435" i="6"/>
  <c r="T436" i="6"/>
  <c r="U436" i="6"/>
  <c r="V436" i="6"/>
  <c r="W436" i="6"/>
  <c r="T437" i="6"/>
  <c r="U437" i="6"/>
  <c r="V437" i="6"/>
  <c r="W437" i="6"/>
  <c r="T438" i="6"/>
  <c r="U438" i="6"/>
  <c r="V438" i="6"/>
  <c r="W438" i="6"/>
  <c r="T439" i="6"/>
  <c r="U439" i="6"/>
  <c r="V439" i="6"/>
  <c r="W439" i="6"/>
  <c r="T440" i="6"/>
  <c r="U440" i="6"/>
  <c r="V440" i="6"/>
  <c r="W440" i="6"/>
  <c r="T441" i="6"/>
  <c r="U441" i="6"/>
  <c r="V441" i="6"/>
  <c r="W441" i="6"/>
  <c r="T442" i="6"/>
  <c r="U442" i="6"/>
  <c r="V442" i="6"/>
  <c r="W442" i="6"/>
  <c r="T443" i="6"/>
  <c r="U443" i="6"/>
  <c r="V443" i="6"/>
  <c r="W443" i="6"/>
  <c r="T444" i="6"/>
  <c r="U444" i="6"/>
  <c r="V444" i="6"/>
  <c r="W444" i="6"/>
  <c r="T445" i="6"/>
  <c r="U445" i="6"/>
  <c r="V445" i="6"/>
  <c r="W445" i="6"/>
  <c r="T446" i="6"/>
  <c r="U446" i="6"/>
  <c r="V446" i="6"/>
  <c r="W446" i="6"/>
  <c r="T447" i="6"/>
  <c r="U447" i="6"/>
  <c r="V447" i="6"/>
  <c r="W447" i="6"/>
  <c r="T448" i="6"/>
  <c r="U448" i="6"/>
  <c r="V448" i="6"/>
  <c r="W448" i="6"/>
  <c r="T449" i="6"/>
  <c r="U449" i="6"/>
  <c r="V449" i="6"/>
  <c r="W449" i="6"/>
  <c r="T450" i="6"/>
  <c r="U450" i="6"/>
  <c r="V450" i="6"/>
  <c r="W450" i="6"/>
  <c r="T451" i="6"/>
  <c r="U451" i="6"/>
  <c r="V451" i="6"/>
  <c r="W451" i="6"/>
  <c r="T452" i="6"/>
  <c r="U452" i="6"/>
  <c r="V452" i="6"/>
  <c r="W452" i="6"/>
  <c r="T453" i="6"/>
  <c r="U453" i="6"/>
  <c r="V453" i="6"/>
  <c r="W453" i="6"/>
  <c r="T454" i="6"/>
  <c r="U454" i="6"/>
  <c r="V454" i="6"/>
  <c r="W454" i="6"/>
  <c r="T455" i="6"/>
  <c r="U455" i="6"/>
  <c r="V455" i="6"/>
  <c r="W455" i="6"/>
  <c r="T456" i="6"/>
  <c r="U456" i="6"/>
  <c r="V456" i="6"/>
  <c r="W456" i="6"/>
  <c r="T457" i="6"/>
  <c r="U457" i="6"/>
  <c r="V457" i="6"/>
  <c r="W457" i="6"/>
  <c r="T458" i="6"/>
  <c r="U458" i="6"/>
  <c r="V458" i="6"/>
  <c r="W458" i="6"/>
  <c r="T459" i="6"/>
  <c r="U459" i="6"/>
  <c r="V459" i="6"/>
  <c r="W459" i="6"/>
  <c r="T460" i="6"/>
  <c r="U460" i="6"/>
  <c r="V460" i="6"/>
  <c r="W460" i="6"/>
  <c r="T461" i="6"/>
  <c r="U461" i="6"/>
  <c r="V461" i="6"/>
  <c r="W461" i="6"/>
  <c r="T462" i="6"/>
  <c r="U462" i="6"/>
  <c r="V462" i="6"/>
  <c r="W462" i="6"/>
  <c r="T463" i="6"/>
  <c r="U463" i="6"/>
  <c r="V463" i="6"/>
  <c r="W463" i="6"/>
  <c r="T464" i="6"/>
  <c r="U464" i="6"/>
  <c r="V464" i="6"/>
  <c r="W464" i="6"/>
  <c r="T465" i="6"/>
  <c r="U465" i="6"/>
  <c r="V465" i="6"/>
  <c r="W465" i="6"/>
  <c r="T466" i="6"/>
  <c r="U466" i="6"/>
  <c r="V466" i="6"/>
  <c r="W466" i="6"/>
  <c r="T467" i="6"/>
  <c r="U467" i="6"/>
  <c r="V467" i="6"/>
  <c r="W467" i="6"/>
  <c r="T468" i="6"/>
  <c r="U468" i="6"/>
  <c r="V468" i="6"/>
  <c r="W468" i="6"/>
  <c r="T469" i="6"/>
  <c r="U469" i="6"/>
  <c r="V469" i="6"/>
  <c r="W469" i="6"/>
  <c r="T470" i="6"/>
  <c r="U470" i="6"/>
  <c r="V470" i="6"/>
  <c r="W470" i="6"/>
  <c r="T471" i="6"/>
  <c r="U471" i="6"/>
  <c r="V471" i="6"/>
  <c r="W471" i="6"/>
  <c r="T472" i="6"/>
  <c r="U472" i="6"/>
  <c r="V472" i="6"/>
  <c r="W472" i="6"/>
  <c r="T473" i="6"/>
  <c r="U473" i="6"/>
  <c r="V473" i="6"/>
  <c r="W473" i="6"/>
  <c r="T474" i="6"/>
  <c r="U474" i="6"/>
  <c r="V474" i="6"/>
  <c r="W474" i="6"/>
  <c r="T475" i="6"/>
  <c r="U475" i="6"/>
  <c r="V475" i="6"/>
  <c r="W475" i="6"/>
  <c r="T476" i="6"/>
  <c r="U476" i="6"/>
  <c r="V476" i="6"/>
  <c r="W476" i="6"/>
  <c r="T477" i="6"/>
  <c r="U477" i="6"/>
  <c r="V477" i="6"/>
  <c r="W477" i="6"/>
  <c r="T478" i="6"/>
  <c r="U478" i="6"/>
  <c r="V478" i="6"/>
  <c r="W478" i="6"/>
  <c r="T479" i="6"/>
  <c r="U479" i="6"/>
  <c r="V479" i="6"/>
  <c r="W479" i="6"/>
  <c r="T480" i="6"/>
  <c r="U480" i="6"/>
  <c r="V480" i="6"/>
  <c r="W480" i="6"/>
  <c r="T481" i="6"/>
  <c r="U481" i="6"/>
  <c r="V481" i="6"/>
  <c r="W481" i="6"/>
  <c r="T482" i="6"/>
  <c r="U482" i="6"/>
  <c r="V482" i="6"/>
  <c r="W482" i="6"/>
  <c r="T483" i="6"/>
  <c r="U483" i="6"/>
  <c r="V483" i="6"/>
  <c r="W483" i="6"/>
  <c r="T484" i="6"/>
  <c r="U484" i="6"/>
  <c r="V484" i="6"/>
  <c r="W484" i="6"/>
  <c r="T485" i="6"/>
  <c r="U485" i="6"/>
  <c r="V485" i="6"/>
  <c r="W485" i="6"/>
  <c r="T486" i="6"/>
  <c r="U486" i="6"/>
  <c r="V486" i="6"/>
  <c r="W486" i="6"/>
  <c r="T487" i="6"/>
  <c r="U487" i="6"/>
  <c r="V487" i="6"/>
  <c r="W487" i="6"/>
  <c r="T488" i="6"/>
  <c r="U488" i="6"/>
  <c r="V488" i="6"/>
  <c r="W488" i="6"/>
  <c r="T489" i="6"/>
  <c r="U489" i="6"/>
  <c r="V489" i="6"/>
  <c r="W489" i="6"/>
  <c r="T490" i="6"/>
  <c r="U490" i="6"/>
  <c r="V490" i="6"/>
  <c r="W490" i="6"/>
  <c r="T491" i="6"/>
  <c r="U491" i="6"/>
  <c r="V491" i="6"/>
  <c r="W491" i="6"/>
  <c r="T492" i="6"/>
  <c r="U492" i="6"/>
  <c r="V492" i="6"/>
  <c r="W492" i="6"/>
  <c r="T493" i="6"/>
  <c r="U493" i="6"/>
  <c r="V493" i="6"/>
  <c r="W493" i="6"/>
  <c r="T494" i="6"/>
  <c r="U494" i="6"/>
  <c r="V494" i="6"/>
  <c r="W494" i="6"/>
  <c r="T495" i="6"/>
  <c r="U495" i="6"/>
  <c r="V495" i="6"/>
  <c r="W495" i="6"/>
  <c r="T496" i="6"/>
  <c r="U496" i="6"/>
  <c r="V496" i="6"/>
  <c r="W496" i="6"/>
  <c r="T497" i="6"/>
  <c r="U497" i="6"/>
  <c r="V497" i="6"/>
  <c r="W497" i="6"/>
  <c r="T498" i="6"/>
  <c r="U498" i="6"/>
  <c r="V498" i="6"/>
  <c r="W498" i="6"/>
  <c r="T499" i="6"/>
  <c r="U499" i="6"/>
  <c r="V499" i="6"/>
  <c r="W499" i="6"/>
  <c r="T500" i="6"/>
  <c r="U500" i="6"/>
  <c r="V500" i="6"/>
  <c r="W500" i="6"/>
  <c r="T501" i="6"/>
  <c r="U501" i="6"/>
  <c r="V501" i="6"/>
  <c r="W501" i="6"/>
  <c r="T502" i="6"/>
  <c r="U502" i="6"/>
  <c r="V502" i="6"/>
  <c r="W502" i="6"/>
  <c r="T503" i="6"/>
  <c r="U503" i="6"/>
  <c r="V503" i="6"/>
  <c r="W503" i="6"/>
  <c r="T504" i="6"/>
  <c r="U504" i="6"/>
  <c r="V504" i="6"/>
  <c r="W504" i="6"/>
  <c r="T505" i="6"/>
  <c r="U505" i="6"/>
  <c r="V505" i="6"/>
  <c r="W505" i="6"/>
  <c r="T506" i="6"/>
  <c r="U506" i="6"/>
  <c r="V506" i="6"/>
  <c r="W506" i="6"/>
  <c r="T507" i="6"/>
  <c r="U507" i="6"/>
  <c r="V507" i="6"/>
  <c r="W507" i="6"/>
  <c r="T508" i="6"/>
  <c r="U508" i="6"/>
  <c r="V508" i="6"/>
  <c r="W508" i="6"/>
  <c r="T509" i="6"/>
  <c r="U509" i="6"/>
  <c r="V509" i="6"/>
  <c r="W509" i="6"/>
  <c r="T510" i="6"/>
  <c r="U510" i="6"/>
  <c r="V510" i="6"/>
  <c r="W510" i="6"/>
  <c r="T511" i="6"/>
  <c r="U511" i="6"/>
  <c r="V511" i="6"/>
  <c r="W511" i="6"/>
  <c r="T512" i="6"/>
  <c r="U512" i="6"/>
  <c r="V512" i="6"/>
  <c r="W512" i="6"/>
  <c r="T513" i="6"/>
  <c r="U513" i="6"/>
  <c r="V513" i="6"/>
  <c r="W513" i="6"/>
  <c r="T514" i="6"/>
  <c r="U514" i="6"/>
  <c r="V514" i="6"/>
  <c r="W514" i="6"/>
  <c r="T515" i="6"/>
  <c r="U515" i="6"/>
  <c r="V515" i="6"/>
  <c r="W515" i="6"/>
  <c r="T516" i="6"/>
  <c r="U516" i="6"/>
  <c r="V516" i="6"/>
  <c r="W516" i="6"/>
  <c r="T517" i="6"/>
  <c r="U517" i="6"/>
  <c r="V517" i="6"/>
  <c r="W517" i="6"/>
  <c r="T518" i="6"/>
  <c r="U518" i="6"/>
  <c r="V518" i="6"/>
  <c r="W518" i="6"/>
  <c r="T519" i="6"/>
  <c r="U519" i="6"/>
  <c r="V519" i="6"/>
  <c r="W519" i="6"/>
  <c r="T520" i="6"/>
  <c r="U520" i="6"/>
  <c r="V520" i="6"/>
  <c r="W520" i="6"/>
  <c r="T521" i="6"/>
  <c r="U521" i="6"/>
  <c r="V521" i="6"/>
  <c r="W521" i="6"/>
  <c r="T522" i="6"/>
  <c r="U522" i="6"/>
  <c r="V522" i="6"/>
  <c r="W522" i="6"/>
  <c r="T523" i="6"/>
  <c r="U523" i="6"/>
  <c r="V523" i="6"/>
  <c r="W523" i="6"/>
  <c r="T524" i="6"/>
  <c r="U524" i="6"/>
  <c r="V524" i="6"/>
  <c r="W524" i="6"/>
  <c r="T525" i="6"/>
  <c r="U525" i="6"/>
  <c r="V525" i="6"/>
  <c r="W525" i="6"/>
  <c r="T526" i="6"/>
  <c r="U526" i="6"/>
  <c r="V526" i="6"/>
  <c r="W526" i="6"/>
  <c r="T527" i="6"/>
  <c r="U527" i="6"/>
  <c r="V527" i="6"/>
  <c r="W527" i="6"/>
  <c r="T528" i="6"/>
  <c r="U528" i="6"/>
  <c r="V528" i="6"/>
  <c r="W528" i="6"/>
  <c r="T529" i="6"/>
  <c r="U529" i="6"/>
  <c r="V529" i="6"/>
  <c r="W529" i="6"/>
  <c r="T530" i="6"/>
  <c r="U530" i="6"/>
  <c r="V530" i="6"/>
  <c r="W530" i="6"/>
  <c r="T531" i="6"/>
  <c r="U531" i="6"/>
  <c r="V531" i="6"/>
  <c r="W531" i="6"/>
  <c r="T532" i="6"/>
  <c r="U532" i="6"/>
  <c r="V532" i="6"/>
  <c r="W532" i="6"/>
  <c r="T533" i="6"/>
  <c r="U533" i="6"/>
  <c r="V533" i="6"/>
  <c r="W533" i="6"/>
  <c r="T534" i="6"/>
  <c r="U534" i="6"/>
  <c r="V534" i="6"/>
  <c r="W534" i="6"/>
  <c r="T535" i="6"/>
  <c r="U535" i="6"/>
  <c r="V535" i="6"/>
  <c r="W535" i="6"/>
  <c r="T536" i="6"/>
  <c r="U536" i="6"/>
  <c r="V536" i="6"/>
  <c r="W536" i="6"/>
  <c r="T537" i="6"/>
  <c r="U537" i="6"/>
  <c r="V537" i="6"/>
  <c r="W537" i="6"/>
  <c r="T538" i="6"/>
  <c r="U538" i="6"/>
  <c r="V538" i="6"/>
  <c r="W538" i="6"/>
  <c r="T539" i="6"/>
  <c r="U539" i="6"/>
  <c r="V539" i="6"/>
  <c r="W539" i="6"/>
  <c r="T540" i="6"/>
  <c r="U540" i="6"/>
  <c r="V540" i="6"/>
  <c r="W540" i="6"/>
  <c r="T541" i="6"/>
  <c r="U541" i="6"/>
  <c r="V541" i="6"/>
  <c r="W541" i="6"/>
  <c r="T542" i="6"/>
  <c r="U542" i="6"/>
  <c r="V542" i="6"/>
  <c r="W542" i="6"/>
  <c r="T543" i="6"/>
  <c r="U543" i="6"/>
  <c r="V543" i="6"/>
  <c r="W543" i="6"/>
  <c r="T544" i="6"/>
  <c r="U544" i="6"/>
  <c r="V544" i="6"/>
  <c r="W544" i="6"/>
  <c r="T545" i="6"/>
  <c r="U545" i="6"/>
  <c r="V545" i="6"/>
  <c r="W545" i="6"/>
  <c r="T546" i="6"/>
  <c r="U546" i="6"/>
  <c r="V546" i="6"/>
  <c r="W546" i="6"/>
  <c r="T547" i="6"/>
  <c r="U547" i="6"/>
  <c r="V547" i="6"/>
  <c r="W547" i="6"/>
  <c r="T548" i="6"/>
  <c r="U548" i="6"/>
  <c r="V548" i="6"/>
  <c r="W548" i="6"/>
  <c r="T549" i="6"/>
  <c r="U549" i="6"/>
  <c r="V549" i="6"/>
  <c r="W549" i="6"/>
  <c r="T550" i="6"/>
  <c r="U550" i="6"/>
  <c r="V550" i="6"/>
  <c r="W550" i="6"/>
  <c r="T551" i="6"/>
  <c r="U551" i="6"/>
  <c r="V551" i="6"/>
  <c r="W551" i="6"/>
  <c r="T552" i="6"/>
  <c r="U552" i="6"/>
  <c r="V552" i="6"/>
  <c r="W552" i="6"/>
  <c r="T553" i="6"/>
  <c r="U553" i="6"/>
  <c r="V553" i="6"/>
  <c r="W553" i="6"/>
  <c r="T554" i="6"/>
  <c r="U554" i="6"/>
  <c r="V554" i="6"/>
  <c r="W554" i="6"/>
  <c r="T555" i="6"/>
  <c r="U555" i="6"/>
  <c r="V555" i="6"/>
  <c r="W555" i="6"/>
  <c r="T556" i="6"/>
  <c r="U556" i="6"/>
  <c r="V556" i="6"/>
  <c r="W556" i="6"/>
  <c r="T557" i="6"/>
  <c r="U557" i="6"/>
  <c r="V557" i="6"/>
  <c r="W557" i="6"/>
  <c r="T558" i="6"/>
  <c r="U558" i="6"/>
  <c r="V558" i="6"/>
  <c r="W558" i="6"/>
  <c r="T559" i="6"/>
  <c r="U559" i="6"/>
  <c r="V559" i="6"/>
  <c r="W559" i="6"/>
  <c r="T560" i="6"/>
  <c r="U560" i="6"/>
  <c r="V560" i="6"/>
  <c r="W560" i="6"/>
  <c r="T561" i="6"/>
  <c r="U561" i="6"/>
  <c r="V561" i="6"/>
  <c r="W561" i="6"/>
  <c r="T562" i="6"/>
  <c r="U562" i="6"/>
  <c r="V562" i="6"/>
  <c r="W562" i="6"/>
  <c r="T563" i="6"/>
  <c r="U563" i="6"/>
  <c r="V563" i="6"/>
  <c r="W563" i="6"/>
  <c r="T564" i="6"/>
  <c r="U564" i="6"/>
  <c r="V564" i="6"/>
  <c r="W564" i="6"/>
  <c r="T565" i="6"/>
  <c r="U565" i="6"/>
  <c r="V565" i="6"/>
  <c r="W565" i="6"/>
  <c r="T566" i="6"/>
  <c r="U566" i="6"/>
  <c r="V566" i="6"/>
  <c r="W566" i="6"/>
  <c r="T567" i="6"/>
  <c r="U567" i="6"/>
  <c r="V567" i="6"/>
  <c r="W567" i="6"/>
  <c r="T568" i="6"/>
  <c r="U568" i="6"/>
  <c r="V568" i="6"/>
  <c r="W568" i="6"/>
  <c r="T569" i="6"/>
  <c r="U569" i="6"/>
  <c r="V569" i="6"/>
  <c r="W569" i="6"/>
  <c r="T570" i="6"/>
  <c r="U570" i="6"/>
  <c r="V570" i="6"/>
  <c r="W570" i="6"/>
  <c r="T571" i="6"/>
  <c r="U571" i="6"/>
  <c r="V571" i="6"/>
  <c r="W571" i="6"/>
  <c r="T572" i="6"/>
  <c r="U572" i="6"/>
  <c r="V572" i="6"/>
  <c r="W572" i="6"/>
  <c r="T573" i="6"/>
  <c r="U573" i="6"/>
  <c r="V573" i="6"/>
  <c r="W573" i="6"/>
  <c r="T574" i="6"/>
  <c r="U574" i="6"/>
  <c r="V574" i="6"/>
  <c r="W574" i="6"/>
  <c r="T575" i="6"/>
  <c r="U575" i="6"/>
  <c r="V575" i="6"/>
  <c r="W575" i="6"/>
  <c r="T576" i="6"/>
  <c r="U576" i="6"/>
  <c r="V576" i="6"/>
  <c r="W576" i="6"/>
  <c r="T577" i="6"/>
  <c r="U577" i="6"/>
  <c r="V577" i="6"/>
  <c r="W577" i="6"/>
  <c r="T578" i="6"/>
  <c r="U578" i="6"/>
  <c r="V578" i="6"/>
  <c r="W578" i="6"/>
  <c r="T579" i="6"/>
  <c r="U579" i="6"/>
  <c r="V579" i="6"/>
  <c r="W579" i="6"/>
  <c r="T580" i="6"/>
  <c r="U580" i="6"/>
  <c r="V580" i="6"/>
  <c r="W580" i="6"/>
  <c r="T581" i="6"/>
  <c r="U581" i="6"/>
  <c r="V581" i="6"/>
  <c r="W581" i="6"/>
  <c r="T582" i="6"/>
  <c r="U582" i="6"/>
  <c r="V582" i="6"/>
  <c r="W582" i="6"/>
  <c r="T583" i="6"/>
  <c r="U583" i="6"/>
  <c r="V583" i="6"/>
  <c r="W583" i="6"/>
  <c r="T584" i="6"/>
  <c r="U584" i="6"/>
  <c r="V584" i="6"/>
  <c r="W584" i="6"/>
  <c r="T585" i="6"/>
  <c r="U585" i="6"/>
  <c r="V585" i="6"/>
  <c r="W585" i="6"/>
  <c r="T586" i="6"/>
  <c r="U586" i="6"/>
  <c r="V586" i="6"/>
  <c r="W586" i="6"/>
  <c r="T587" i="6"/>
  <c r="U587" i="6"/>
  <c r="V587" i="6"/>
  <c r="W587" i="6"/>
  <c r="T588" i="6"/>
  <c r="U588" i="6"/>
  <c r="V588" i="6"/>
  <c r="W588" i="6"/>
  <c r="T589" i="6"/>
  <c r="U589" i="6"/>
  <c r="V589" i="6"/>
  <c r="W589" i="6"/>
  <c r="T590" i="6"/>
  <c r="U590" i="6"/>
  <c r="V590" i="6"/>
  <c r="W590" i="6"/>
  <c r="T591" i="6"/>
  <c r="U591" i="6"/>
  <c r="V591" i="6"/>
  <c r="W591" i="6"/>
  <c r="T592" i="6"/>
  <c r="U592" i="6"/>
  <c r="V592" i="6"/>
  <c r="W592" i="6"/>
  <c r="T593" i="6"/>
  <c r="U593" i="6"/>
  <c r="V593" i="6"/>
  <c r="W593" i="6"/>
  <c r="T594" i="6"/>
  <c r="U594" i="6"/>
  <c r="V594" i="6"/>
  <c r="W594" i="6"/>
  <c r="T595" i="6"/>
  <c r="U595" i="6"/>
  <c r="V595" i="6"/>
  <c r="W595" i="6"/>
  <c r="T596" i="6"/>
  <c r="U596" i="6"/>
  <c r="V596" i="6"/>
  <c r="W596" i="6"/>
  <c r="T597" i="6"/>
  <c r="U597" i="6"/>
  <c r="V597" i="6"/>
  <c r="W597" i="6"/>
  <c r="T598" i="6"/>
  <c r="U598" i="6"/>
  <c r="V598" i="6"/>
  <c r="W598" i="6"/>
  <c r="T599" i="6"/>
  <c r="U599" i="6"/>
  <c r="V599" i="6"/>
  <c r="W599" i="6"/>
  <c r="T600" i="6"/>
  <c r="U600" i="6"/>
  <c r="V600" i="6"/>
  <c r="W600" i="6"/>
  <c r="T601" i="6"/>
  <c r="U601" i="6"/>
  <c r="V601" i="6"/>
  <c r="W601" i="6"/>
  <c r="T602" i="6"/>
  <c r="U602" i="6"/>
  <c r="V602" i="6"/>
  <c r="W602" i="6"/>
  <c r="T603" i="6"/>
  <c r="U603" i="6"/>
  <c r="V603" i="6"/>
  <c r="W603" i="6"/>
  <c r="T604" i="6"/>
  <c r="U604" i="6"/>
  <c r="V604" i="6"/>
  <c r="W604" i="6"/>
  <c r="T605" i="6"/>
  <c r="U605" i="6"/>
  <c r="V605" i="6"/>
  <c r="W605" i="6"/>
  <c r="T606" i="6"/>
  <c r="U606" i="6"/>
  <c r="V606" i="6"/>
  <c r="W606" i="6"/>
  <c r="T607" i="6"/>
  <c r="U607" i="6"/>
  <c r="V607" i="6"/>
  <c r="W607" i="6"/>
  <c r="T608" i="6"/>
  <c r="U608" i="6"/>
  <c r="V608" i="6"/>
  <c r="W608" i="6"/>
  <c r="T609" i="6"/>
  <c r="U609" i="6"/>
  <c r="V609" i="6"/>
  <c r="W609" i="6"/>
  <c r="T610" i="6"/>
  <c r="U610" i="6"/>
  <c r="V610" i="6"/>
  <c r="W610" i="6"/>
  <c r="T611" i="6"/>
  <c r="U611" i="6"/>
  <c r="V611" i="6"/>
  <c r="W611" i="6"/>
  <c r="T612" i="6"/>
  <c r="U612" i="6"/>
  <c r="V612" i="6"/>
  <c r="W612" i="6"/>
  <c r="T613" i="6"/>
  <c r="U613" i="6"/>
  <c r="V613" i="6"/>
  <c r="W613" i="6"/>
  <c r="T614" i="6"/>
  <c r="U614" i="6"/>
  <c r="V614" i="6"/>
  <c r="W614" i="6"/>
  <c r="T615" i="6"/>
  <c r="U615" i="6"/>
  <c r="V615" i="6"/>
  <c r="W615" i="6"/>
  <c r="T616" i="6"/>
  <c r="U616" i="6"/>
  <c r="V616" i="6"/>
  <c r="W616" i="6"/>
  <c r="T617" i="6"/>
  <c r="U617" i="6"/>
  <c r="V617" i="6"/>
  <c r="W617" i="6"/>
  <c r="T618" i="6"/>
  <c r="U618" i="6"/>
  <c r="V618" i="6"/>
  <c r="W618" i="6"/>
  <c r="T619" i="6"/>
  <c r="U619" i="6"/>
  <c r="V619" i="6"/>
  <c r="W619" i="6"/>
  <c r="T620" i="6"/>
  <c r="U620" i="6"/>
  <c r="V620" i="6"/>
  <c r="W620" i="6"/>
  <c r="T621" i="6"/>
  <c r="U621" i="6"/>
  <c r="V621" i="6"/>
  <c r="W621" i="6"/>
  <c r="T622" i="6"/>
  <c r="U622" i="6"/>
  <c r="V622" i="6"/>
  <c r="W622" i="6"/>
  <c r="T623" i="6"/>
  <c r="U623" i="6"/>
  <c r="V623" i="6"/>
  <c r="W623" i="6"/>
  <c r="T624" i="6"/>
  <c r="U624" i="6"/>
  <c r="V624" i="6"/>
  <c r="W624" i="6"/>
  <c r="T625" i="6"/>
  <c r="U625" i="6"/>
  <c r="V625" i="6"/>
  <c r="W625" i="6"/>
  <c r="T626" i="6"/>
  <c r="U626" i="6"/>
  <c r="V626" i="6"/>
  <c r="W626" i="6"/>
  <c r="T627" i="6"/>
  <c r="U627" i="6"/>
  <c r="V627" i="6"/>
  <c r="W627" i="6"/>
  <c r="T628" i="6"/>
  <c r="U628" i="6"/>
  <c r="V628" i="6"/>
  <c r="W628" i="6"/>
  <c r="T629" i="6"/>
  <c r="U629" i="6"/>
  <c r="V629" i="6"/>
  <c r="W629" i="6"/>
  <c r="T630" i="6"/>
  <c r="U630" i="6"/>
  <c r="V630" i="6"/>
  <c r="W630" i="6"/>
  <c r="T631" i="6"/>
  <c r="U631" i="6"/>
  <c r="V631" i="6"/>
  <c r="W631" i="6"/>
  <c r="T632" i="6"/>
  <c r="U632" i="6"/>
  <c r="V632" i="6"/>
  <c r="W632" i="6"/>
  <c r="T633" i="6"/>
  <c r="U633" i="6"/>
  <c r="V633" i="6"/>
  <c r="W633" i="6"/>
  <c r="T634" i="6"/>
  <c r="U634" i="6"/>
  <c r="V634" i="6"/>
  <c r="W634" i="6"/>
  <c r="T635" i="6"/>
  <c r="U635" i="6"/>
  <c r="V635" i="6"/>
  <c r="W635" i="6"/>
  <c r="T636" i="6"/>
  <c r="U636" i="6"/>
  <c r="V636" i="6"/>
  <c r="W636" i="6"/>
  <c r="T637" i="6"/>
  <c r="U637" i="6"/>
  <c r="V637" i="6"/>
  <c r="W637" i="6"/>
  <c r="T638" i="6"/>
  <c r="U638" i="6"/>
  <c r="V638" i="6"/>
  <c r="W638" i="6"/>
  <c r="T639" i="6"/>
  <c r="U639" i="6"/>
  <c r="V639" i="6"/>
  <c r="W639" i="6"/>
  <c r="T640" i="6"/>
  <c r="U640" i="6"/>
  <c r="V640" i="6"/>
  <c r="W640" i="6"/>
  <c r="T641" i="6"/>
  <c r="U641" i="6"/>
  <c r="V641" i="6"/>
  <c r="W641" i="6"/>
  <c r="T642" i="6"/>
  <c r="U642" i="6"/>
  <c r="V642" i="6"/>
  <c r="W642" i="6"/>
  <c r="T643" i="6"/>
  <c r="U643" i="6"/>
  <c r="V643" i="6"/>
  <c r="W643" i="6"/>
  <c r="T644" i="6"/>
  <c r="U644" i="6"/>
  <c r="V644" i="6"/>
  <c r="W644" i="6"/>
  <c r="T645" i="6"/>
  <c r="U645" i="6"/>
  <c r="V645" i="6"/>
  <c r="W645" i="6"/>
  <c r="T646" i="6"/>
  <c r="U646" i="6"/>
  <c r="V646" i="6"/>
  <c r="W646" i="6"/>
  <c r="T647" i="6"/>
  <c r="U647" i="6"/>
  <c r="V647" i="6"/>
  <c r="W647" i="6"/>
  <c r="T648" i="6"/>
  <c r="U648" i="6"/>
  <c r="V648" i="6"/>
  <c r="W648" i="6"/>
  <c r="T649" i="6"/>
  <c r="U649" i="6"/>
  <c r="V649" i="6"/>
  <c r="W649" i="6"/>
  <c r="T650" i="6"/>
  <c r="U650" i="6"/>
  <c r="V650" i="6"/>
  <c r="W650" i="6"/>
  <c r="T651" i="6"/>
  <c r="U651" i="6"/>
  <c r="V651" i="6"/>
  <c r="W651" i="6"/>
  <c r="T652" i="6"/>
  <c r="U652" i="6"/>
  <c r="V652" i="6"/>
  <c r="W652" i="6"/>
  <c r="T653" i="6"/>
  <c r="U653" i="6"/>
  <c r="V653" i="6"/>
  <c r="W653" i="6"/>
  <c r="T654" i="6"/>
  <c r="U654" i="6"/>
  <c r="V654" i="6"/>
  <c r="W654" i="6"/>
  <c r="T655" i="6"/>
  <c r="U655" i="6"/>
  <c r="V655" i="6"/>
  <c r="W655" i="6"/>
  <c r="T656" i="6"/>
  <c r="U656" i="6"/>
  <c r="V656" i="6"/>
  <c r="W656" i="6"/>
  <c r="T657" i="6"/>
  <c r="U657" i="6"/>
  <c r="V657" i="6"/>
  <c r="W657" i="6"/>
  <c r="T658" i="6"/>
  <c r="U658" i="6"/>
  <c r="V658" i="6"/>
  <c r="W658" i="6"/>
  <c r="T659" i="6"/>
  <c r="U659" i="6"/>
  <c r="V659" i="6"/>
  <c r="W659" i="6"/>
  <c r="T660" i="6"/>
  <c r="U660" i="6"/>
  <c r="V660" i="6"/>
  <c r="W660" i="6"/>
  <c r="T661" i="6"/>
  <c r="U661" i="6"/>
  <c r="V661" i="6"/>
  <c r="W661" i="6"/>
  <c r="T662" i="6"/>
  <c r="U662" i="6"/>
  <c r="V662" i="6"/>
  <c r="W662" i="6"/>
  <c r="T663" i="6"/>
  <c r="U663" i="6"/>
  <c r="V663" i="6"/>
  <c r="W663" i="6"/>
  <c r="T664" i="6"/>
  <c r="U664" i="6"/>
  <c r="V664" i="6"/>
  <c r="W664" i="6"/>
  <c r="T665" i="6"/>
  <c r="U665" i="6"/>
  <c r="V665" i="6"/>
  <c r="W665" i="6"/>
  <c r="T666" i="6"/>
  <c r="U666" i="6"/>
  <c r="V666" i="6"/>
  <c r="W666" i="6"/>
  <c r="T667" i="6"/>
  <c r="U667" i="6"/>
  <c r="V667" i="6"/>
  <c r="W667" i="6"/>
  <c r="T668" i="6"/>
  <c r="U668" i="6"/>
  <c r="V668" i="6"/>
  <c r="W668" i="6"/>
  <c r="T669" i="6"/>
  <c r="U669" i="6"/>
  <c r="V669" i="6"/>
  <c r="W669" i="6"/>
  <c r="T670" i="6"/>
  <c r="U670" i="6"/>
  <c r="V670" i="6"/>
  <c r="W670" i="6"/>
  <c r="T671" i="6"/>
  <c r="U671" i="6"/>
  <c r="V671" i="6"/>
  <c r="W671" i="6"/>
  <c r="T672" i="6"/>
  <c r="U672" i="6"/>
  <c r="V672" i="6"/>
  <c r="W672" i="6"/>
  <c r="T673" i="6"/>
  <c r="U673" i="6"/>
  <c r="V673" i="6"/>
  <c r="W673" i="6"/>
  <c r="T674" i="6"/>
  <c r="U674" i="6"/>
  <c r="V674" i="6"/>
  <c r="W674" i="6"/>
  <c r="T675" i="6"/>
  <c r="U675" i="6"/>
  <c r="V675" i="6"/>
  <c r="W675" i="6"/>
  <c r="T676" i="6"/>
  <c r="U676" i="6"/>
  <c r="V676" i="6"/>
  <c r="W676" i="6"/>
  <c r="T677" i="6"/>
  <c r="U677" i="6"/>
  <c r="V677" i="6"/>
  <c r="W677" i="6"/>
  <c r="T678" i="6"/>
  <c r="U678" i="6"/>
  <c r="V678" i="6"/>
  <c r="W678" i="6"/>
  <c r="T679" i="6"/>
  <c r="U679" i="6"/>
  <c r="V679" i="6"/>
  <c r="W679" i="6"/>
  <c r="T680" i="6"/>
  <c r="U680" i="6"/>
  <c r="V680" i="6"/>
  <c r="W680" i="6"/>
  <c r="T681" i="6"/>
  <c r="U681" i="6"/>
  <c r="V681" i="6"/>
  <c r="W681" i="6"/>
  <c r="T682" i="6"/>
  <c r="U682" i="6"/>
  <c r="V682" i="6"/>
  <c r="W682" i="6"/>
  <c r="T683" i="6"/>
  <c r="U683" i="6"/>
  <c r="V683" i="6"/>
  <c r="W683" i="6"/>
  <c r="T684" i="6"/>
  <c r="U684" i="6"/>
  <c r="V684" i="6"/>
  <c r="W684" i="6"/>
  <c r="T685" i="6"/>
  <c r="U685" i="6"/>
  <c r="V685" i="6"/>
  <c r="W685" i="6"/>
  <c r="T686" i="6"/>
  <c r="U686" i="6"/>
  <c r="V686" i="6"/>
  <c r="W686" i="6"/>
  <c r="T687" i="6"/>
  <c r="U687" i="6"/>
  <c r="V687" i="6"/>
  <c r="W687" i="6"/>
  <c r="T688" i="6"/>
  <c r="U688" i="6"/>
  <c r="V688" i="6"/>
  <c r="W688" i="6"/>
  <c r="T689" i="6"/>
  <c r="U689" i="6"/>
  <c r="V689" i="6"/>
  <c r="W689" i="6"/>
  <c r="T690" i="6"/>
  <c r="U690" i="6"/>
  <c r="V690" i="6"/>
  <c r="W690" i="6"/>
  <c r="T691" i="6"/>
  <c r="U691" i="6"/>
  <c r="V691" i="6"/>
  <c r="W691" i="6"/>
  <c r="T692" i="6"/>
  <c r="U692" i="6"/>
  <c r="V692" i="6"/>
  <c r="W692" i="6"/>
  <c r="T693" i="6"/>
  <c r="U693" i="6"/>
  <c r="V693" i="6"/>
  <c r="W693" i="6"/>
  <c r="T694" i="6"/>
  <c r="U694" i="6"/>
  <c r="V694" i="6"/>
  <c r="W694" i="6"/>
  <c r="T695" i="6"/>
  <c r="U695" i="6"/>
  <c r="V695" i="6"/>
  <c r="W695" i="6"/>
  <c r="T696" i="6"/>
  <c r="U696" i="6"/>
  <c r="V696" i="6"/>
  <c r="W696" i="6"/>
  <c r="T697" i="6"/>
  <c r="U697" i="6"/>
  <c r="V697" i="6"/>
  <c r="W697" i="6"/>
  <c r="T698" i="6"/>
  <c r="U698" i="6"/>
  <c r="V698" i="6"/>
  <c r="W698" i="6"/>
  <c r="T699" i="6"/>
  <c r="U699" i="6"/>
  <c r="V699" i="6"/>
  <c r="W699" i="6"/>
  <c r="T700" i="6"/>
  <c r="U700" i="6"/>
  <c r="V700" i="6"/>
  <c r="W700" i="6"/>
  <c r="T701" i="6"/>
  <c r="U701" i="6"/>
  <c r="V701" i="6"/>
  <c r="W701" i="6"/>
  <c r="T702" i="6"/>
  <c r="U702" i="6"/>
  <c r="V702" i="6"/>
  <c r="W702" i="6"/>
  <c r="T703" i="6"/>
  <c r="U703" i="6"/>
  <c r="V703" i="6"/>
  <c r="W703" i="6"/>
  <c r="T704" i="6"/>
  <c r="U704" i="6"/>
  <c r="V704" i="6"/>
  <c r="W704" i="6"/>
  <c r="T705" i="6"/>
  <c r="U705" i="6"/>
  <c r="V705" i="6"/>
  <c r="W705" i="6"/>
  <c r="T706" i="6"/>
  <c r="U706" i="6"/>
  <c r="V706" i="6"/>
  <c r="W706" i="6"/>
  <c r="T707" i="6"/>
  <c r="U707" i="6"/>
  <c r="V707" i="6"/>
  <c r="W707" i="6"/>
  <c r="T708" i="6"/>
  <c r="U708" i="6"/>
  <c r="V708" i="6"/>
  <c r="W708" i="6"/>
  <c r="T709" i="6"/>
  <c r="U709" i="6"/>
  <c r="V709" i="6"/>
  <c r="W709" i="6"/>
  <c r="T710" i="6"/>
  <c r="U710" i="6"/>
  <c r="V710" i="6"/>
  <c r="W710" i="6"/>
  <c r="T711" i="6"/>
  <c r="U711" i="6"/>
  <c r="V711" i="6"/>
  <c r="W711" i="6"/>
  <c r="T712" i="6"/>
  <c r="U712" i="6"/>
  <c r="V712" i="6"/>
  <c r="W712" i="6"/>
  <c r="T713" i="6"/>
  <c r="U713" i="6"/>
  <c r="V713" i="6"/>
  <c r="W713" i="6"/>
  <c r="T714" i="6"/>
  <c r="U714" i="6"/>
  <c r="V714" i="6"/>
  <c r="W714" i="6"/>
  <c r="T715" i="6"/>
  <c r="U715" i="6"/>
  <c r="V715" i="6"/>
  <c r="W715" i="6"/>
  <c r="T716" i="6"/>
  <c r="U716" i="6"/>
  <c r="V716" i="6"/>
  <c r="W716" i="6"/>
  <c r="T717" i="6"/>
  <c r="U717" i="6"/>
  <c r="V717" i="6"/>
  <c r="W717" i="6"/>
  <c r="T718" i="6"/>
  <c r="U718" i="6"/>
  <c r="V718" i="6"/>
  <c r="W718" i="6"/>
  <c r="T719" i="6"/>
  <c r="U719" i="6"/>
  <c r="V719" i="6"/>
  <c r="W719" i="6"/>
  <c r="T720" i="6"/>
  <c r="U720" i="6"/>
  <c r="V720" i="6"/>
  <c r="W720" i="6"/>
  <c r="T721" i="6"/>
  <c r="U721" i="6"/>
  <c r="V721" i="6"/>
  <c r="W721" i="6"/>
  <c r="T722" i="6"/>
  <c r="U722" i="6"/>
  <c r="V722" i="6"/>
  <c r="W722" i="6"/>
  <c r="T723" i="6"/>
  <c r="U723" i="6"/>
  <c r="V723" i="6"/>
  <c r="W723" i="6"/>
  <c r="T724" i="6"/>
  <c r="U724" i="6"/>
  <c r="V724" i="6"/>
  <c r="W724" i="6"/>
  <c r="T725" i="6"/>
  <c r="U725" i="6"/>
  <c r="V725" i="6"/>
  <c r="W725" i="6"/>
  <c r="T726" i="6"/>
  <c r="U726" i="6"/>
  <c r="V726" i="6"/>
  <c r="W726" i="6"/>
  <c r="T727" i="6"/>
  <c r="U727" i="6"/>
  <c r="V727" i="6"/>
  <c r="W727" i="6"/>
  <c r="T728" i="6"/>
  <c r="U728" i="6"/>
  <c r="V728" i="6"/>
  <c r="W728" i="6"/>
  <c r="T729" i="6"/>
  <c r="U729" i="6"/>
  <c r="V729" i="6"/>
  <c r="W729" i="6"/>
  <c r="T730" i="6"/>
  <c r="U730" i="6"/>
  <c r="V730" i="6"/>
  <c r="W730" i="6"/>
  <c r="T731" i="6"/>
  <c r="U731" i="6"/>
  <c r="V731" i="6"/>
  <c r="W731" i="6"/>
  <c r="T732" i="6"/>
  <c r="U732" i="6"/>
  <c r="V732" i="6"/>
  <c r="W732" i="6"/>
  <c r="T733" i="6"/>
  <c r="U733" i="6"/>
  <c r="V733" i="6"/>
  <c r="W733" i="6"/>
  <c r="T734" i="6"/>
  <c r="U734" i="6"/>
  <c r="V734" i="6"/>
  <c r="W734" i="6"/>
  <c r="T735" i="6"/>
  <c r="U735" i="6"/>
  <c r="V735" i="6"/>
  <c r="W735" i="6"/>
  <c r="T736" i="6"/>
  <c r="U736" i="6"/>
  <c r="V736" i="6"/>
  <c r="W736" i="6"/>
  <c r="T737" i="6"/>
  <c r="U737" i="6"/>
  <c r="V737" i="6"/>
  <c r="W737" i="6"/>
  <c r="T738" i="6"/>
  <c r="U738" i="6"/>
  <c r="V738" i="6"/>
  <c r="W738" i="6"/>
  <c r="T739" i="6"/>
  <c r="U739" i="6"/>
  <c r="V739" i="6"/>
  <c r="W739" i="6"/>
  <c r="T740" i="6"/>
  <c r="U740" i="6"/>
  <c r="V740" i="6"/>
  <c r="W740" i="6"/>
  <c r="T741" i="6"/>
  <c r="U741" i="6"/>
  <c r="V741" i="6"/>
  <c r="W741" i="6"/>
  <c r="T742" i="6"/>
  <c r="U742" i="6"/>
  <c r="V742" i="6"/>
  <c r="W742" i="6"/>
  <c r="T743" i="6"/>
  <c r="U743" i="6"/>
  <c r="V743" i="6"/>
  <c r="W743" i="6"/>
  <c r="T744" i="6"/>
  <c r="U744" i="6"/>
  <c r="V744" i="6"/>
  <c r="W744" i="6"/>
  <c r="T745" i="6"/>
  <c r="U745" i="6"/>
  <c r="V745" i="6"/>
  <c r="W745" i="6"/>
  <c r="T746" i="6"/>
  <c r="U746" i="6"/>
  <c r="V746" i="6"/>
  <c r="W746" i="6"/>
  <c r="T747" i="6"/>
  <c r="U747" i="6"/>
  <c r="V747" i="6"/>
  <c r="W747" i="6"/>
  <c r="T748" i="6"/>
  <c r="U748" i="6"/>
  <c r="V748" i="6"/>
  <c r="W748" i="6"/>
  <c r="T749" i="6"/>
  <c r="U749" i="6"/>
  <c r="V749" i="6"/>
  <c r="W749" i="6"/>
  <c r="T750" i="6"/>
  <c r="U750" i="6"/>
  <c r="V750" i="6"/>
  <c r="W750" i="6"/>
  <c r="T751" i="6"/>
  <c r="U751" i="6"/>
  <c r="V751" i="6"/>
  <c r="W751" i="6"/>
  <c r="T752" i="6"/>
  <c r="U752" i="6"/>
  <c r="V752" i="6"/>
  <c r="W752" i="6"/>
  <c r="T753" i="6"/>
  <c r="U753" i="6"/>
  <c r="V753" i="6"/>
  <c r="W753" i="6"/>
  <c r="T754" i="6"/>
  <c r="U754" i="6"/>
  <c r="V754" i="6"/>
  <c r="W754" i="6"/>
  <c r="T755" i="6"/>
  <c r="U755" i="6"/>
  <c r="V755" i="6"/>
  <c r="W755" i="6"/>
  <c r="T756" i="6"/>
  <c r="U756" i="6"/>
  <c r="V756" i="6"/>
  <c r="W756" i="6"/>
  <c r="T757" i="6"/>
  <c r="U757" i="6"/>
  <c r="V757" i="6"/>
  <c r="W757" i="6"/>
  <c r="T758" i="6"/>
  <c r="U758" i="6"/>
  <c r="V758" i="6"/>
  <c r="W758" i="6"/>
  <c r="T759" i="6"/>
  <c r="U759" i="6"/>
  <c r="V759" i="6"/>
  <c r="W759" i="6"/>
  <c r="T760" i="6"/>
  <c r="U760" i="6"/>
  <c r="V760" i="6"/>
  <c r="W760" i="6"/>
  <c r="T761" i="6"/>
  <c r="U761" i="6"/>
  <c r="V761" i="6"/>
  <c r="W761" i="6"/>
  <c r="T762" i="6"/>
  <c r="U762" i="6"/>
  <c r="V762" i="6"/>
  <c r="W762" i="6"/>
  <c r="T763" i="6"/>
  <c r="U763" i="6"/>
  <c r="V763" i="6"/>
  <c r="W763" i="6"/>
  <c r="T764" i="6"/>
  <c r="U764" i="6"/>
  <c r="V764" i="6"/>
  <c r="W764" i="6"/>
  <c r="T765" i="6"/>
  <c r="U765" i="6"/>
  <c r="V765" i="6"/>
  <c r="W765" i="6"/>
  <c r="T766" i="6"/>
  <c r="U766" i="6"/>
  <c r="V766" i="6"/>
  <c r="W766" i="6"/>
  <c r="T767" i="6"/>
  <c r="U767" i="6"/>
  <c r="V767" i="6"/>
  <c r="W767" i="6"/>
  <c r="T768" i="6"/>
  <c r="U768" i="6"/>
  <c r="V768" i="6"/>
  <c r="W768" i="6"/>
  <c r="T769" i="6"/>
  <c r="U769" i="6"/>
  <c r="V769" i="6"/>
  <c r="W769" i="6"/>
  <c r="T770" i="6"/>
  <c r="U770" i="6"/>
  <c r="V770" i="6"/>
  <c r="W770" i="6"/>
  <c r="T771" i="6"/>
  <c r="U771" i="6"/>
  <c r="V771" i="6"/>
  <c r="W771" i="6"/>
  <c r="T772" i="6"/>
  <c r="U772" i="6"/>
  <c r="V772" i="6"/>
  <c r="W772" i="6"/>
  <c r="T773" i="6"/>
  <c r="U773" i="6"/>
  <c r="V773" i="6"/>
  <c r="W773" i="6"/>
  <c r="T774" i="6"/>
  <c r="U774" i="6"/>
  <c r="V774" i="6"/>
  <c r="W774" i="6"/>
  <c r="T775" i="6"/>
  <c r="U775" i="6"/>
  <c r="V775" i="6"/>
  <c r="W775" i="6"/>
  <c r="T776" i="6"/>
  <c r="U776" i="6"/>
  <c r="V776" i="6"/>
  <c r="W776" i="6"/>
  <c r="T777" i="6"/>
  <c r="U777" i="6"/>
  <c r="V777" i="6"/>
  <c r="W777" i="6"/>
  <c r="T778" i="6"/>
  <c r="U778" i="6"/>
  <c r="V778" i="6"/>
  <c r="W778" i="6"/>
  <c r="T779" i="6"/>
  <c r="U779" i="6"/>
  <c r="V779" i="6"/>
  <c r="W779" i="6"/>
  <c r="T780" i="6"/>
  <c r="U780" i="6"/>
  <c r="V780" i="6"/>
  <c r="W780" i="6"/>
  <c r="T781" i="6"/>
  <c r="U781" i="6"/>
  <c r="V781" i="6"/>
  <c r="W781" i="6"/>
  <c r="T782" i="6"/>
  <c r="U782" i="6"/>
  <c r="V782" i="6"/>
  <c r="W782" i="6"/>
  <c r="T783" i="6"/>
  <c r="U783" i="6"/>
  <c r="V783" i="6"/>
  <c r="W783" i="6"/>
  <c r="T784" i="6"/>
  <c r="U784" i="6"/>
  <c r="V784" i="6"/>
  <c r="W784" i="6"/>
  <c r="T785" i="6"/>
  <c r="U785" i="6"/>
  <c r="V785" i="6"/>
  <c r="W785" i="6"/>
  <c r="T786" i="6"/>
  <c r="U786" i="6"/>
  <c r="V786" i="6"/>
  <c r="W786" i="6"/>
  <c r="T787" i="6"/>
  <c r="U787" i="6"/>
  <c r="V787" i="6"/>
  <c r="W787" i="6"/>
  <c r="T788" i="6"/>
  <c r="U788" i="6"/>
  <c r="V788" i="6"/>
  <c r="W788" i="6"/>
  <c r="T789" i="6"/>
  <c r="U789" i="6"/>
  <c r="V789" i="6"/>
  <c r="W789" i="6"/>
  <c r="T790" i="6"/>
  <c r="U790" i="6"/>
  <c r="V790" i="6"/>
  <c r="W790" i="6"/>
  <c r="T791" i="6"/>
  <c r="U791" i="6"/>
  <c r="V791" i="6"/>
  <c r="W791" i="6"/>
  <c r="T792" i="6"/>
  <c r="U792" i="6"/>
  <c r="V792" i="6"/>
  <c r="W792" i="6"/>
  <c r="T793" i="6"/>
  <c r="U793" i="6"/>
  <c r="V793" i="6"/>
  <c r="W793" i="6"/>
  <c r="T794" i="6"/>
  <c r="U794" i="6"/>
  <c r="V794" i="6"/>
  <c r="W794" i="6"/>
  <c r="T795" i="6"/>
  <c r="U795" i="6"/>
  <c r="V795" i="6"/>
  <c r="W795" i="6"/>
  <c r="T796" i="6"/>
  <c r="U796" i="6"/>
  <c r="V796" i="6"/>
  <c r="W796" i="6"/>
  <c r="T797" i="6"/>
  <c r="U797" i="6"/>
  <c r="V797" i="6"/>
  <c r="W797" i="6"/>
  <c r="T798" i="6"/>
  <c r="U798" i="6"/>
  <c r="V798" i="6"/>
  <c r="W798" i="6"/>
  <c r="T799" i="6"/>
  <c r="U799" i="6"/>
  <c r="V799" i="6"/>
  <c r="W799" i="6"/>
  <c r="T800" i="6"/>
  <c r="U800" i="6"/>
  <c r="V800" i="6"/>
  <c r="W800" i="6"/>
  <c r="T801" i="6"/>
  <c r="U801" i="6"/>
  <c r="V801" i="6"/>
  <c r="W801" i="6"/>
  <c r="T802" i="6"/>
  <c r="U802" i="6"/>
  <c r="V802" i="6"/>
  <c r="W802" i="6"/>
  <c r="T803" i="6"/>
  <c r="U803" i="6"/>
  <c r="V803" i="6"/>
  <c r="W803" i="6"/>
  <c r="T804" i="6"/>
  <c r="U804" i="6"/>
  <c r="V804" i="6"/>
  <c r="W804" i="6"/>
  <c r="T805" i="6"/>
  <c r="U805" i="6"/>
  <c r="V805" i="6"/>
  <c r="W805" i="6"/>
  <c r="T806" i="6"/>
  <c r="U806" i="6"/>
  <c r="V806" i="6"/>
  <c r="W806" i="6"/>
  <c r="T807" i="6"/>
  <c r="U807" i="6"/>
  <c r="V807" i="6"/>
  <c r="W807" i="6"/>
  <c r="T808" i="6"/>
  <c r="U808" i="6"/>
  <c r="V808" i="6"/>
  <c r="W808" i="6"/>
  <c r="T809" i="6"/>
  <c r="U809" i="6"/>
  <c r="V809" i="6"/>
  <c r="W809" i="6"/>
  <c r="T810" i="6"/>
  <c r="U810" i="6"/>
  <c r="V810" i="6"/>
  <c r="W810" i="6"/>
  <c r="T811" i="6"/>
  <c r="U811" i="6"/>
  <c r="V811" i="6"/>
  <c r="W811" i="6"/>
  <c r="T812" i="6"/>
  <c r="U812" i="6"/>
  <c r="V812" i="6"/>
  <c r="W812" i="6"/>
  <c r="T813" i="6"/>
  <c r="U813" i="6"/>
  <c r="V813" i="6"/>
  <c r="W813" i="6"/>
  <c r="T814" i="6"/>
  <c r="U814" i="6"/>
  <c r="V814" i="6"/>
  <c r="W814" i="6"/>
  <c r="T815" i="6"/>
  <c r="U815" i="6"/>
  <c r="V815" i="6"/>
  <c r="W815" i="6"/>
  <c r="T816" i="6"/>
  <c r="U816" i="6"/>
  <c r="V816" i="6"/>
  <c r="W816" i="6"/>
  <c r="T817" i="6"/>
  <c r="U817" i="6"/>
  <c r="V817" i="6"/>
  <c r="W817" i="6"/>
  <c r="T818" i="6"/>
  <c r="U818" i="6"/>
  <c r="V818" i="6"/>
  <c r="W818" i="6"/>
  <c r="T819" i="6"/>
  <c r="U819" i="6"/>
  <c r="V819" i="6"/>
  <c r="W819" i="6"/>
  <c r="T820" i="6"/>
  <c r="U820" i="6"/>
  <c r="V820" i="6"/>
  <c r="W820" i="6"/>
  <c r="T821" i="6"/>
  <c r="U821" i="6"/>
  <c r="V821" i="6"/>
  <c r="W821" i="6"/>
  <c r="T822" i="6"/>
  <c r="U822" i="6"/>
  <c r="V822" i="6"/>
  <c r="W822" i="6"/>
  <c r="T823" i="6"/>
  <c r="U823" i="6"/>
  <c r="V823" i="6"/>
  <c r="W823" i="6"/>
  <c r="T824" i="6"/>
  <c r="U824" i="6"/>
  <c r="V824" i="6"/>
  <c r="W824" i="6"/>
  <c r="T825" i="6"/>
  <c r="U825" i="6"/>
  <c r="V825" i="6"/>
  <c r="W825" i="6"/>
  <c r="T826" i="6"/>
  <c r="U826" i="6"/>
  <c r="V826" i="6"/>
  <c r="W826" i="6"/>
  <c r="T827" i="6"/>
  <c r="U827" i="6"/>
  <c r="V827" i="6"/>
  <c r="W827" i="6"/>
  <c r="T828" i="6"/>
  <c r="U828" i="6"/>
  <c r="V828" i="6"/>
  <c r="W828" i="6"/>
  <c r="T829" i="6"/>
  <c r="U829" i="6"/>
  <c r="V829" i="6"/>
  <c r="W829" i="6"/>
  <c r="T830" i="6"/>
  <c r="U830" i="6"/>
  <c r="V830" i="6"/>
  <c r="W830" i="6"/>
  <c r="T831" i="6"/>
  <c r="U831" i="6"/>
  <c r="V831" i="6"/>
  <c r="W831" i="6"/>
  <c r="T832" i="6"/>
  <c r="U832" i="6"/>
  <c r="V832" i="6"/>
  <c r="W832" i="6"/>
  <c r="T833" i="6"/>
  <c r="U833" i="6"/>
  <c r="V833" i="6"/>
  <c r="W833" i="6"/>
  <c r="T834" i="6"/>
  <c r="U834" i="6"/>
  <c r="V834" i="6"/>
  <c r="W834" i="6"/>
  <c r="T835" i="6"/>
  <c r="U835" i="6"/>
  <c r="V835" i="6"/>
  <c r="W835" i="6"/>
  <c r="T836" i="6"/>
  <c r="U836" i="6"/>
  <c r="V836" i="6"/>
  <c r="W836" i="6"/>
  <c r="T837" i="6"/>
  <c r="U837" i="6"/>
  <c r="V837" i="6"/>
  <c r="W837" i="6"/>
  <c r="T838" i="6"/>
  <c r="U838" i="6"/>
  <c r="V838" i="6"/>
  <c r="W838" i="6"/>
  <c r="T839" i="6"/>
  <c r="U839" i="6"/>
  <c r="V839" i="6"/>
  <c r="W839" i="6"/>
  <c r="T840" i="6"/>
  <c r="U840" i="6"/>
  <c r="V840" i="6"/>
  <c r="W840" i="6"/>
  <c r="T841" i="6"/>
  <c r="U841" i="6"/>
  <c r="V841" i="6"/>
  <c r="W841" i="6"/>
  <c r="T842" i="6"/>
  <c r="U842" i="6"/>
  <c r="V842" i="6"/>
  <c r="W842" i="6"/>
  <c r="T843" i="6"/>
  <c r="U843" i="6"/>
  <c r="V843" i="6"/>
  <c r="W843" i="6"/>
  <c r="T844" i="6"/>
  <c r="U844" i="6"/>
  <c r="V844" i="6"/>
  <c r="W844" i="6"/>
  <c r="T845" i="6"/>
  <c r="U845" i="6"/>
  <c r="V845" i="6"/>
  <c r="W845" i="6"/>
  <c r="T846" i="6"/>
  <c r="U846" i="6"/>
  <c r="V846" i="6"/>
  <c r="W846" i="6"/>
  <c r="T847" i="6"/>
  <c r="U847" i="6"/>
  <c r="V847" i="6"/>
  <c r="W847" i="6"/>
  <c r="T848" i="6"/>
  <c r="U848" i="6"/>
  <c r="V848" i="6"/>
  <c r="W848" i="6"/>
  <c r="T849" i="6"/>
  <c r="U849" i="6"/>
  <c r="V849" i="6"/>
  <c r="W849" i="6"/>
  <c r="T850" i="6"/>
  <c r="U850" i="6"/>
  <c r="V850" i="6"/>
  <c r="W850" i="6"/>
  <c r="T851" i="6"/>
  <c r="U851" i="6"/>
  <c r="V851" i="6"/>
  <c r="W851" i="6"/>
  <c r="T852" i="6"/>
  <c r="U852" i="6"/>
  <c r="V852" i="6"/>
  <c r="W852" i="6"/>
  <c r="T853" i="6"/>
  <c r="U853" i="6"/>
  <c r="V853" i="6"/>
  <c r="W853" i="6"/>
  <c r="T854" i="6"/>
  <c r="U854" i="6"/>
  <c r="V854" i="6"/>
  <c r="W854" i="6"/>
  <c r="T855" i="6"/>
  <c r="U855" i="6"/>
  <c r="V855" i="6"/>
  <c r="W855" i="6"/>
  <c r="T856" i="6"/>
  <c r="U856" i="6"/>
  <c r="V856" i="6"/>
  <c r="W856" i="6"/>
  <c r="T857" i="6"/>
  <c r="U857" i="6"/>
  <c r="V857" i="6"/>
  <c r="W857" i="6"/>
  <c r="T858" i="6"/>
  <c r="U858" i="6"/>
  <c r="V858" i="6"/>
  <c r="W858" i="6"/>
  <c r="T859" i="6"/>
  <c r="U859" i="6"/>
  <c r="V859" i="6"/>
  <c r="W859" i="6"/>
  <c r="T860" i="6"/>
  <c r="U860" i="6"/>
  <c r="V860" i="6"/>
  <c r="W860" i="6"/>
  <c r="T861" i="6"/>
  <c r="U861" i="6"/>
  <c r="V861" i="6"/>
  <c r="W861" i="6"/>
  <c r="T862" i="6"/>
  <c r="U862" i="6"/>
  <c r="V862" i="6"/>
  <c r="W862" i="6"/>
  <c r="T863" i="6"/>
  <c r="U863" i="6"/>
  <c r="V863" i="6"/>
  <c r="W863" i="6"/>
  <c r="T864" i="6"/>
  <c r="U864" i="6"/>
  <c r="V864" i="6"/>
  <c r="W864" i="6"/>
  <c r="T865" i="6"/>
  <c r="U865" i="6"/>
  <c r="V865" i="6"/>
  <c r="W865" i="6"/>
  <c r="T866" i="6"/>
  <c r="U866" i="6"/>
  <c r="V866" i="6"/>
  <c r="W866" i="6"/>
  <c r="T867" i="6"/>
  <c r="U867" i="6"/>
  <c r="V867" i="6"/>
  <c r="W867" i="6"/>
  <c r="T868" i="6"/>
  <c r="U868" i="6"/>
  <c r="V868" i="6"/>
  <c r="W868" i="6"/>
  <c r="T869" i="6"/>
  <c r="U869" i="6"/>
  <c r="V869" i="6"/>
  <c r="W869" i="6"/>
  <c r="T870" i="6"/>
  <c r="U870" i="6"/>
  <c r="V870" i="6"/>
  <c r="W870" i="6"/>
  <c r="T871" i="6"/>
  <c r="U871" i="6"/>
  <c r="V871" i="6"/>
  <c r="W871" i="6"/>
  <c r="T872" i="6"/>
  <c r="U872" i="6"/>
  <c r="V872" i="6"/>
  <c r="W872" i="6"/>
  <c r="T873" i="6"/>
  <c r="U873" i="6"/>
  <c r="V873" i="6"/>
  <c r="W873" i="6"/>
  <c r="T874" i="6"/>
  <c r="U874" i="6"/>
  <c r="V874" i="6"/>
  <c r="W874" i="6"/>
  <c r="T875" i="6"/>
  <c r="U875" i="6"/>
  <c r="V875" i="6"/>
  <c r="W875" i="6"/>
  <c r="T876" i="6"/>
  <c r="U876" i="6"/>
  <c r="V876" i="6"/>
  <c r="W876" i="6"/>
  <c r="T877" i="6"/>
  <c r="U877" i="6"/>
  <c r="V877" i="6"/>
  <c r="W877" i="6"/>
  <c r="T878" i="6"/>
  <c r="U878" i="6"/>
  <c r="V878" i="6"/>
  <c r="W878" i="6"/>
  <c r="T879" i="6"/>
  <c r="U879" i="6"/>
  <c r="V879" i="6"/>
  <c r="W879" i="6"/>
  <c r="T880" i="6"/>
  <c r="U880" i="6"/>
  <c r="V880" i="6"/>
  <c r="W880" i="6"/>
  <c r="T881" i="6"/>
  <c r="U881" i="6"/>
  <c r="V881" i="6"/>
  <c r="W881" i="6"/>
  <c r="T882" i="6"/>
  <c r="U882" i="6"/>
  <c r="V882" i="6"/>
  <c r="W882" i="6"/>
  <c r="T883" i="6"/>
  <c r="U883" i="6"/>
  <c r="V883" i="6"/>
  <c r="W883" i="6"/>
  <c r="T884" i="6"/>
  <c r="U884" i="6"/>
  <c r="V884" i="6"/>
  <c r="W884" i="6"/>
  <c r="T885" i="6"/>
  <c r="U885" i="6"/>
  <c r="V885" i="6"/>
  <c r="W885" i="6"/>
  <c r="T886" i="6"/>
  <c r="U886" i="6"/>
  <c r="V886" i="6"/>
  <c r="W886" i="6"/>
  <c r="T887" i="6"/>
  <c r="U887" i="6"/>
  <c r="V887" i="6"/>
  <c r="W887" i="6"/>
  <c r="T888" i="6"/>
  <c r="U888" i="6"/>
  <c r="V888" i="6"/>
  <c r="W888" i="6"/>
  <c r="T889" i="6"/>
  <c r="U889" i="6"/>
  <c r="V889" i="6"/>
  <c r="W889" i="6"/>
  <c r="T890" i="6"/>
  <c r="U890" i="6"/>
  <c r="V890" i="6"/>
  <c r="W890" i="6"/>
  <c r="T891" i="6"/>
  <c r="U891" i="6"/>
  <c r="V891" i="6"/>
  <c r="W891" i="6"/>
  <c r="T892" i="6"/>
  <c r="U892" i="6"/>
  <c r="V892" i="6"/>
  <c r="W892" i="6"/>
  <c r="T893" i="6"/>
  <c r="U893" i="6"/>
  <c r="V893" i="6"/>
  <c r="W893" i="6"/>
  <c r="T894" i="6"/>
  <c r="U894" i="6"/>
  <c r="V894" i="6"/>
  <c r="W894" i="6"/>
  <c r="T895" i="6"/>
  <c r="U895" i="6"/>
  <c r="V895" i="6"/>
  <c r="W895" i="6"/>
  <c r="T896" i="6"/>
  <c r="U896" i="6"/>
  <c r="V896" i="6"/>
  <c r="W896" i="6"/>
  <c r="T897" i="6"/>
  <c r="U897" i="6"/>
  <c r="V897" i="6"/>
  <c r="W897" i="6"/>
  <c r="T898" i="6"/>
  <c r="U898" i="6"/>
  <c r="V898" i="6"/>
  <c r="W898" i="6"/>
  <c r="T899" i="6"/>
  <c r="U899" i="6"/>
  <c r="V899" i="6"/>
  <c r="W899" i="6"/>
  <c r="T900" i="6"/>
  <c r="U900" i="6"/>
  <c r="V900" i="6"/>
  <c r="W900" i="6"/>
  <c r="T901" i="6"/>
  <c r="U901" i="6"/>
  <c r="V901" i="6"/>
  <c r="W901" i="6"/>
  <c r="T902" i="6"/>
  <c r="U902" i="6"/>
  <c r="V902" i="6"/>
  <c r="W902" i="6"/>
  <c r="T903" i="6"/>
  <c r="U903" i="6"/>
  <c r="V903" i="6"/>
  <c r="W903" i="6"/>
  <c r="T904" i="6"/>
  <c r="U904" i="6"/>
  <c r="V904" i="6"/>
  <c r="W904" i="6"/>
  <c r="T905" i="6"/>
  <c r="U905" i="6"/>
  <c r="V905" i="6"/>
  <c r="W905" i="6"/>
  <c r="T906" i="6"/>
  <c r="U906" i="6"/>
  <c r="V906" i="6"/>
  <c r="W906" i="6"/>
  <c r="T907" i="6"/>
  <c r="U907" i="6"/>
  <c r="V907" i="6"/>
  <c r="W907" i="6"/>
  <c r="T908" i="6"/>
  <c r="U908" i="6"/>
  <c r="V908" i="6"/>
  <c r="W908" i="6"/>
  <c r="T909" i="6"/>
  <c r="U909" i="6"/>
  <c r="V909" i="6"/>
  <c r="W909" i="6"/>
  <c r="T910" i="6"/>
  <c r="U910" i="6"/>
  <c r="V910" i="6"/>
  <c r="W910" i="6"/>
  <c r="T911" i="6"/>
  <c r="U911" i="6"/>
  <c r="V911" i="6"/>
  <c r="W911" i="6"/>
  <c r="T912" i="6"/>
  <c r="U912" i="6"/>
  <c r="V912" i="6"/>
  <c r="W912" i="6"/>
  <c r="T913" i="6"/>
  <c r="U913" i="6"/>
  <c r="V913" i="6"/>
  <c r="W913" i="6"/>
  <c r="T914" i="6"/>
  <c r="U914" i="6"/>
  <c r="V914" i="6"/>
  <c r="W914" i="6"/>
  <c r="T915" i="6"/>
  <c r="U915" i="6"/>
  <c r="V915" i="6"/>
  <c r="W915" i="6"/>
  <c r="T916" i="6"/>
  <c r="U916" i="6"/>
  <c r="V916" i="6"/>
  <c r="W916" i="6"/>
  <c r="T917" i="6"/>
  <c r="U917" i="6"/>
  <c r="V917" i="6"/>
  <c r="W917" i="6"/>
  <c r="T918" i="6"/>
  <c r="U918" i="6"/>
  <c r="V918" i="6"/>
  <c r="W918" i="6"/>
  <c r="T919" i="6"/>
  <c r="U919" i="6"/>
  <c r="V919" i="6"/>
  <c r="W919" i="6"/>
  <c r="T920" i="6"/>
  <c r="U920" i="6"/>
  <c r="V920" i="6"/>
  <c r="W920" i="6"/>
  <c r="T921" i="6"/>
  <c r="U921" i="6"/>
  <c r="V921" i="6"/>
  <c r="W921" i="6"/>
  <c r="T922" i="6"/>
  <c r="U922" i="6"/>
  <c r="V922" i="6"/>
  <c r="W922" i="6"/>
  <c r="T923" i="6"/>
  <c r="U923" i="6"/>
  <c r="V923" i="6"/>
  <c r="W923" i="6"/>
  <c r="T924" i="6"/>
  <c r="U924" i="6"/>
  <c r="V924" i="6"/>
  <c r="W924" i="6"/>
  <c r="T925" i="6"/>
  <c r="U925" i="6"/>
  <c r="V925" i="6"/>
  <c r="W925" i="6"/>
  <c r="T926" i="6"/>
  <c r="U926" i="6"/>
  <c r="V926" i="6"/>
  <c r="W926" i="6"/>
  <c r="T927" i="6"/>
  <c r="U927" i="6"/>
  <c r="V927" i="6"/>
  <c r="W927" i="6"/>
  <c r="T928" i="6"/>
  <c r="U928" i="6"/>
  <c r="V928" i="6"/>
  <c r="W928" i="6"/>
  <c r="T929" i="6"/>
  <c r="U929" i="6"/>
  <c r="V929" i="6"/>
  <c r="W929" i="6"/>
  <c r="T930" i="6"/>
  <c r="U930" i="6"/>
  <c r="V930" i="6"/>
  <c r="W930" i="6"/>
  <c r="T931" i="6"/>
  <c r="U931" i="6"/>
  <c r="V931" i="6"/>
  <c r="W931" i="6"/>
  <c r="T932" i="6"/>
  <c r="U932" i="6"/>
  <c r="V932" i="6"/>
  <c r="W932" i="6"/>
  <c r="T933" i="6"/>
  <c r="U933" i="6"/>
  <c r="V933" i="6"/>
  <c r="W933" i="6"/>
  <c r="T934" i="6"/>
  <c r="U934" i="6"/>
  <c r="V934" i="6"/>
  <c r="W934" i="6"/>
  <c r="T935" i="6"/>
  <c r="U935" i="6"/>
  <c r="V935" i="6"/>
  <c r="W935" i="6"/>
  <c r="T936" i="6"/>
  <c r="U936" i="6"/>
  <c r="V936" i="6"/>
  <c r="W936" i="6"/>
  <c r="T937" i="6"/>
  <c r="U937" i="6"/>
  <c r="V937" i="6"/>
  <c r="W937" i="6"/>
  <c r="T938" i="6"/>
  <c r="U938" i="6"/>
  <c r="V938" i="6"/>
  <c r="W938" i="6"/>
  <c r="T939" i="6"/>
  <c r="U939" i="6"/>
  <c r="V939" i="6"/>
  <c r="W939" i="6"/>
  <c r="T940" i="6"/>
  <c r="U940" i="6"/>
  <c r="V940" i="6"/>
  <c r="W940" i="6"/>
  <c r="T941" i="6"/>
  <c r="U941" i="6"/>
  <c r="V941" i="6"/>
  <c r="W941" i="6"/>
  <c r="T942" i="6"/>
  <c r="U942" i="6"/>
  <c r="V942" i="6"/>
  <c r="W942" i="6"/>
  <c r="T943" i="6"/>
  <c r="U943" i="6"/>
  <c r="V943" i="6"/>
  <c r="W943" i="6"/>
  <c r="T944" i="6"/>
  <c r="U944" i="6"/>
  <c r="V944" i="6"/>
  <c r="W944" i="6"/>
  <c r="T945" i="6"/>
  <c r="U945" i="6"/>
  <c r="V945" i="6"/>
  <c r="W945" i="6"/>
  <c r="T946" i="6"/>
  <c r="U946" i="6"/>
  <c r="V946" i="6"/>
  <c r="W946" i="6"/>
  <c r="T947" i="6"/>
  <c r="U947" i="6"/>
  <c r="V947" i="6"/>
  <c r="W947" i="6"/>
  <c r="T948" i="6"/>
  <c r="U948" i="6"/>
  <c r="V948" i="6"/>
  <c r="W948" i="6"/>
  <c r="T949" i="6"/>
  <c r="U949" i="6"/>
  <c r="V949" i="6"/>
  <c r="W949" i="6"/>
  <c r="T950" i="6"/>
  <c r="U950" i="6"/>
  <c r="V950" i="6"/>
  <c r="W950" i="6"/>
  <c r="T951" i="6"/>
  <c r="U951" i="6"/>
  <c r="V951" i="6"/>
  <c r="W951" i="6"/>
  <c r="T952" i="6"/>
  <c r="U952" i="6"/>
  <c r="V952" i="6"/>
  <c r="W952" i="6"/>
  <c r="T953" i="6"/>
  <c r="U953" i="6"/>
  <c r="V953" i="6"/>
  <c r="W953" i="6"/>
  <c r="T954" i="6"/>
  <c r="U954" i="6"/>
  <c r="V954" i="6"/>
  <c r="W954" i="6"/>
  <c r="T955" i="6"/>
  <c r="U955" i="6"/>
  <c r="V955" i="6"/>
  <c r="W955" i="6"/>
  <c r="T956" i="6"/>
  <c r="U956" i="6"/>
  <c r="V956" i="6"/>
  <c r="W956" i="6"/>
  <c r="T957" i="6"/>
  <c r="U957" i="6"/>
  <c r="V957" i="6"/>
  <c r="W957" i="6"/>
  <c r="T958" i="6"/>
  <c r="U958" i="6"/>
  <c r="V958" i="6"/>
  <c r="W958" i="6"/>
  <c r="T959" i="6"/>
  <c r="U959" i="6"/>
  <c r="V959" i="6"/>
  <c r="W959" i="6"/>
  <c r="T960" i="6"/>
  <c r="U960" i="6"/>
  <c r="V960" i="6"/>
  <c r="W960" i="6"/>
  <c r="T961" i="6"/>
  <c r="U961" i="6"/>
  <c r="V961" i="6"/>
  <c r="W961" i="6"/>
  <c r="T962" i="6"/>
  <c r="U962" i="6"/>
  <c r="V962" i="6"/>
  <c r="W962" i="6"/>
  <c r="T963" i="6"/>
  <c r="U963" i="6"/>
  <c r="V963" i="6"/>
  <c r="W963" i="6"/>
  <c r="T964" i="6"/>
  <c r="U964" i="6"/>
  <c r="V964" i="6"/>
  <c r="W964" i="6"/>
  <c r="T965" i="6"/>
  <c r="U965" i="6"/>
  <c r="V965" i="6"/>
  <c r="W965" i="6"/>
  <c r="T966" i="6"/>
  <c r="U966" i="6"/>
  <c r="V966" i="6"/>
  <c r="W966" i="6"/>
  <c r="T967" i="6"/>
  <c r="U967" i="6"/>
  <c r="V967" i="6"/>
  <c r="W967" i="6"/>
  <c r="T968" i="6"/>
  <c r="U968" i="6"/>
  <c r="V968" i="6"/>
  <c r="W968" i="6"/>
  <c r="T969" i="6"/>
  <c r="U969" i="6"/>
  <c r="V969" i="6"/>
  <c r="W969" i="6"/>
  <c r="T970" i="6"/>
  <c r="U970" i="6"/>
  <c r="V970" i="6"/>
  <c r="W970" i="6"/>
  <c r="T971" i="6"/>
  <c r="U971" i="6"/>
  <c r="V971" i="6"/>
  <c r="W971" i="6"/>
  <c r="T972" i="6"/>
  <c r="U972" i="6"/>
  <c r="V972" i="6"/>
  <c r="W972" i="6"/>
  <c r="T973" i="6"/>
  <c r="U973" i="6"/>
  <c r="V973" i="6"/>
  <c r="W973" i="6"/>
  <c r="T974" i="6"/>
  <c r="U974" i="6"/>
  <c r="V974" i="6"/>
  <c r="W974" i="6"/>
  <c r="T975" i="6"/>
  <c r="U975" i="6"/>
  <c r="V975" i="6"/>
  <c r="W975" i="6"/>
  <c r="T976" i="6"/>
  <c r="U976" i="6"/>
  <c r="V976" i="6"/>
  <c r="W976" i="6"/>
  <c r="T977" i="6"/>
  <c r="U977" i="6"/>
  <c r="V977" i="6"/>
  <c r="W977" i="6"/>
  <c r="T978" i="6"/>
  <c r="U978" i="6"/>
  <c r="V978" i="6"/>
  <c r="W978" i="6"/>
  <c r="T979" i="6"/>
  <c r="U979" i="6"/>
  <c r="V979" i="6"/>
  <c r="W979" i="6"/>
  <c r="T980" i="6"/>
  <c r="U980" i="6"/>
  <c r="V980" i="6"/>
  <c r="W980" i="6"/>
  <c r="T981" i="6"/>
  <c r="U981" i="6"/>
  <c r="V981" i="6"/>
  <c r="W981" i="6"/>
  <c r="T982" i="6"/>
  <c r="U982" i="6"/>
  <c r="V982" i="6"/>
  <c r="W982" i="6"/>
  <c r="T983" i="6"/>
  <c r="U983" i="6"/>
  <c r="V983" i="6"/>
  <c r="W983" i="6"/>
  <c r="T984" i="6"/>
  <c r="U984" i="6"/>
  <c r="V984" i="6"/>
  <c r="W984" i="6"/>
  <c r="T985" i="6"/>
  <c r="U985" i="6"/>
  <c r="V985" i="6"/>
  <c r="W985" i="6"/>
  <c r="T986" i="6"/>
  <c r="U986" i="6"/>
  <c r="V986" i="6"/>
  <c r="W986" i="6"/>
  <c r="T987" i="6"/>
  <c r="U987" i="6"/>
  <c r="V987" i="6"/>
  <c r="W987" i="6"/>
  <c r="T988" i="6"/>
  <c r="U988" i="6"/>
  <c r="V988" i="6"/>
  <c r="W988" i="6"/>
  <c r="T989" i="6"/>
  <c r="U989" i="6"/>
  <c r="V989" i="6"/>
  <c r="W989" i="6"/>
  <c r="T990" i="6"/>
  <c r="U990" i="6"/>
  <c r="V990" i="6"/>
  <c r="W990" i="6"/>
  <c r="T991" i="6"/>
  <c r="U991" i="6"/>
  <c r="V991" i="6"/>
  <c r="W991" i="6"/>
  <c r="T992" i="6"/>
  <c r="U992" i="6"/>
  <c r="V992" i="6"/>
  <c r="W992" i="6"/>
  <c r="T993" i="6"/>
  <c r="U993" i="6"/>
  <c r="V993" i="6"/>
  <c r="W993" i="6"/>
  <c r="T994" i="6"/>
  <c r="U994" i="6"/>
  <c r="V994" i="6"/>
  <c r="W994" i="6"/>
  <c r="T995" i="6"/>
  <c r="U995" i="6"/>
  <c r="V995" i="6"/>
  <c r="W995" i="6"/>
  <c r="T996" i="6"/>
  <c r="U996" i="6"/>
  <c r="V996" i="6"/>
  <c r="W996" i="6"/>
  <c r="T997" i="6"/>
  <c r="U997" i="6"/>
  <c r="V997" i="6"/>
  <c r="W997" i="6"/>
  <c r="T998" i="6"/>
  <c r="U998" i="6"/>
  <c r="V998" i="6"/>
  <c r="W998" i="6"/>
  <c r="T999" i="6"/>
  <c r="U999" i="6"/>
  <c r="V999" i="6"/>
  <c r="W999" i="6"/>
  <c r="T1000" i="6"/>
  <c r="U1000" i="6"/>
  <c r="V1000" i="6"/>
  <c r="W1000" i="6"/>
  <c r="T1001" i="6"/>
  <c r="U1001" i="6"/>
  <c r="V1001" i="6"/>
  <c r="W1001" i="6"/>
  <c r="T1002" i="6"/>
  <c r="U1002" i="6"/>
  <c r="V1002" i="6"/>
  <c r="W1002" i="6"/>
  <c r="T1003" i="6"/>
  <c r="U1003" i="6"/>
  <c r="V1003" i="6"/>
  <c r="W1003" i="6"/>
  <c r="T1004" i="6"/>
  <c r="U1004" i="6"/>
  <c r="V1004" i="6"/>
  <c r="W1004" i="6"/>
  <c r="T1005" i="6"/>
  <c r="U1005" i="6"/>
  <c r="V1005" i="6"/>
  <c r="W1005" i="6"/>
  <c r="T1006" i="6"/>
  <c r="U1006" i="6"/>
  <c r="V1006" i="6"/>
  <c r="W1006" i="6"/>
  <c r="T1007" i="6"/>
  <c r="U1007" i="6"/>
  <c r="V1007" i="6"/>
  <c r="W1007" i="6"/>
  <c r="T1008" i="6"/>
  <c r="U1008" i="6"/>
  <c r="V1008" i="6"/>
  <c r="W1008" i="6"/>
  <c r="T1009" i="6"/>
  <c r="U1009" i="6"/>
  <c r="V1009" i="6"/>
  <c r="W1009" i="6"/>
  <c r="T1010" i="6"/>
  <c r="U1010" i="6"/>
  <c r="V1010" i="6"/>
  <c r="W1010" i="6"/>
  <c r="T1011" i="6"/>
  <c r="U1011" i="6"/>
  <c r="V1011" i="6"/>
  <c r="W1011" i="6"/>
  <c r="T1012" i="6"/>
  <c r="U1012" i="6"/>
  <c r="V1012" i="6"/>
  <c r="W1012" i="6"/>
  <c r="T1013" i="6"/>
  <c r="U1013" i="6"/>
  <c r="V1013" i="6"/>
  <c r="W1013" i="6"/>
  <c r="T1014" i="6"/>
  <c r="U1014" i="6"/>
  <c r="V1014" i="6"/>
  <c r="W1014" i="6"/>
  <c r="T1015" i="6"/>
  <c r="U1015" i="6"/>
  <c r="V1015" i="6"/>
  <c r="W1015" i="6"/>
  <c r="T1016" i="6"/>
  <c r="U1016" i="6"/>
  <c r="V1016" i="6"/>
  <c r="W1016" i="6"/>
  <c r="T1017" i="6"/>
  <c r="U1017" i="6"/>
  <c r="V1017" i="6"/>
  <c r="W1017" i="6"/>
  <c r="T1018" i="6"/>
  <c r="U1018" i="6"/>
  <c r="V1018" i="6"/>
  <c r="W1018" i="6"/>
  <c r="T1019" i="6"/>
  <c r="U1019" i="6"/>
  <c r="V1019" i="6"/>
  <c r="W1019" i="6"/>
  <c r="T1020" i="6"/>
  <c r="U1020" i="6"/>
  <c r="V1020" i="6"/>
  <c r="W1020" i="6"/>
  <c r="T1021" i="6"/>
  <c r="U1021" i="6"/>
  <c r="V1021" i="6"/>
  <c r="W1021" i="6"/>
  <c r="T1022" i="6"/>
  <c r="U1022" i="6"/>
  <c r="V1022" i="6"/>
  <c r="W1022" i="6"/>
  <c r="T1023" i="6"/>
  <c r="U1023" i="6"/>
  <c r="V1023" i="6"/>
  <c r="W1023" i="6"/>
  <c r="T1024" i="6"/>
  <c r="U1024" i="6"/>
  <c r="V1024" i="6"/>
  <c r="W1024" i="6"/>
  <c r="T1025" i="6"/>
  <c r="U1025" i="6"/>
  <c r="V1025" i="6"/>
  <c r="W1025" i="6"/>
  <c r="T1026" i="6"/>
  <c r="U1026" i="6"/>
  <c r="V1026" i="6"/>
  <c r="W1026" i="6"/>
  <c r="T1027" i="6"/>
  <c r="U1027" i="6"/>
  <c r="V1027" i="6"/>
  <c r="W1027" i="6"/>
  <c r="T1028" i="6"/>
  <c r="U1028" i="6"/>
  <c r="V1028" i="6"/>
  <c r="W1028" i="6"/>
  <c r="T1029" i="6"/>
  <c r="U1029" i="6"/>
  <c r="V1029" i="6"/>
  <c r="W1029" i="6"/>
  <c r="T1030" i="6"/>
  <c r="U1030" i="6"/>
  <c r="V1030" i="6"/>
  <c r="W1030" i="6"/>
  <c r="T1031" i="6"/>
  <c r="U1031" i="6"/>
  <c r="V1031" i="6"/>
  <c r="W1031" i="6"/>
  <c r="T1032" i="6"/>
  <c r="U1032" i="6"/>
  <c r="V1032" i="6"/>
  <c r="W1032" i="6"/>
  <c r="T1033" i="6"/>
  <c r="U1033" i="6"/>
  <c r="V1033" i="6"/>
  <c r="W1033" i="6"/>
  <c r="T1034" i="6"/>
  <c r="U1034" i="6"/>
  <c r="V1034" i="6"/>
  <c r="W1034" i="6"/>
  <c r="T1035" i="6"/>
  <c r="U1035" i="6"/>
  <c r="V1035" i="6"/>
  <c r="W1035" i="6"/>
  <c r="T1036" i="6"/>
  <c r="U1036" i="6"/>
  <c r="V1036" i="6"/>
  <c r="W1036" i="6"/>
  <c r="T1037" i="6"/>
  <c r="U1037" i="6"/>
  <c r="V1037" i="6"/>
  <c r="W1037" i="6"/>
  <c r="T1038" i="6"/>
  <c r="U1038" i="6"/>
  <c r="V1038" i="6"/>
  <c r="W1038" i="6"/>
  <c r="T1039" i="6"/>
  <c r="U1039" i="6"/>
  <c r="V1039" i="6"/>
  <c r="W1039" i="6"/>
  <c r="T1040" i="6"/>
  <c r="U1040" i="6"/>
  <c r="V1040" i="6"/>
  <c r="W1040" i="6"/>
  <c r="T1041" i="6"/>
  <c r="U1041" i="6"/>
  <c r="V1041" i="6"/>
  <c r="W1041" i="6"/>
  <c r="T1042" i="6"/>
  <c r="U1042" i="6"/>
  <c r="V1042" i="6"/>
  <c r="W1042" i="6"/>
  <c r="T1043" i="6"/>
  <c r="U1043" i="6"/>
  <c r="V1043" i="6"/>
  <c r="W1043" i="6"/>
  <c r="T1044" i="6"/>
  <c r="U1044" i="6"/>
  <c r="V1044" i="6"/>
  <c r="W1044" i="6"/>
  <c r="T1045" i="6"/>
  <c r="U1045" i="6"/>
  <c r="V1045" i="6"/>
  <c r="W1045" i="6"/>
  <c r="T1046" i="6"/>
  <c r="U1046" i="6"/>
  <c r="V1046" i="6"/>
  <c r="W1046" i="6"/>
  <c r="T1047" i="6"/>
  <c r="U1047" i="6"/>
  <c r="V1047" i="6"/>
  <c r="W1047" i="6"/>
  <c r="T1048" i="6"/>
  <c r="U1048" i="6"/>
  <c r="V1048" i="6"/>
  <c r="W1048" i="6"/>
  <c r="T1049" i="6"/>
  <c r="U1049" i="6"/>
  <c r="V1049" i="6"/>
  <c r="W1049" i="6"/>
  <c r="T1050" i="6"/>
  <c r="U1050" i="6"/>
  <c r="V1050" i="6"/>
  <c r="W1050" i="6"/>
  <c r="T1051" i="6"/>
  <c r="U1051" i="6"/>
  <c r="V1051" i="6"/>
  <c r="W1051" i="6"/>
  <c r="T1052" i="6"/>
  <c r="U1052" i="6"/>
  <c r="V1052" i="6"/>
  <c r="W1052" i="6"/>
  <c r="T1053" i="6"/>
  <c r="U1053" i="6"/>
  <c r="V1053" i="6"/>
  <c r="W1053" i="6"/>
  <c r="T1054" i="6"/>
  <c r="U1054" i="6"/>
  <c r="V1054" i="6"/>
  <c r="W1054" i="6"/>
  <c r="T1055" i="6"/>
  <c r="U1055" i="6"/>
  <c r="V1055" i="6"/>
  <c r="W1055" i="6"/>
  <c r="T1056" i="6"/>
  <c r="U1056" i="6"/>
  <c r="V1056" i="6"/>
  <c r="W1056" i="6"/>
  <c r="T1057" i="6"/>
  <c r="U1057" i="6"/>
  <c r="V1057" i="6"/>
  <c r="W1057" i="6"/>
  <c r="T1058" i="6"/>
  <c r="U1058" i="6"/>
  <c r="V1058" i="6"/>
  <c r="W1058" i="6"/>
  <c r="T1059" i="6"/>
  <c r="U1059" i="6"/>
  <c r="V1059" i="6"/>
  <c r="W1059" i="6"/>
  <c r="T1060" i="6"/>
  <c r="U1060" i="6"/>
  <c r="V1060" i="6"/>
  <c r="W1060" i="6"/>
  <c r="T1061" i="6"/>
  <c r="U1061" i="6"/>
  <c r="V1061" i="6"/>
  <c r="W1061" i="6"/>
  <c r="T1062" i="6"/>
  <c r="U1062" i="6"/>
  <c r="V1062" i="6"/>
  <c r="W1062" i="6"/>
  <c r="T1063" i="6"/>
  <c r="U1063" i="6"/>
  <c r="V1063" i="6"/>
  <c r="W1063" i="6"/>
  <c r="T1064" i="6"/>
  <c r="U1064" i="6"/>
  <c r="V1064" i="6"/>
  <c r="W1064" i="6"/>
  <c r="T1065" i="6"/>
  <c r="U1065" i="6"/>
  <c r="V1065" i="6"/>
  <c r="W1065" i="6"/>
  <c r="T1066" i="6"/>
  <c r="U1066" i="6"/>
  <c r="V1066" i="6"/>
  <c r="W1066" i="6"/>
  <c r="T1067" i="6"/>
  <c r="U1067" i="6"/>
  <c r="V1067" i="6"/>
  <c r="W1067" i="6"/>
  <c r="T1068" i="6"/>
  <c r="U1068" i="6"/>
  <c r="V1068" i="6"/>
  <c r="W1068" i="6"/>
  <c r="T1069" i="6"/>
  <c r="U1069" i="6"/>
  <c r="V1069" i="6"/>
  <c r="W1069" i="6"/>
  <c r="T1070" i="6"/>
  <c r="U1070" i="6"/>
  <c r="V1070" i="6"/>
  <c r="W1070" i="6"/>
  <c r="T1071" i="6"/>
  <c r="U1071" i="6"/>
  <c r="V1071" i="6"/>
  <c r="W1071" i="6"/>
  <c r="T1072" i="6"/>
  <c r="U1072" i="6"/>
  <c r="V1072" i="6"/>
  <c r="W1072" i="6"/>
  <c r="T1073" i="6"/>
  <c r="U1073" i="6"/>
  <c r="V1073" i="6"/>
  <c r="W1073" i="6"/>
  <c r="T1074" i="6"/>
  <c r="U1074" i="6"/>
  <c r="V1074" i="6"/>
  <c r="W1074" i="6"/>
  <c r="T1075" i="6"/>
  <c r="U1075" i="6"/>
  <c r="V1075" i="6"/>
  <c r="W1075" i="6"/>
  <c r="T1076" i="6"/>
  <c r="U1076" i="6"/>
  <c r="V1076" i="6"/>
  <c r="W1076" i="6"/>
  <c r="T1077" i="6"/>
  <c r="U1077" i="6"/>
  <c r="V1077" i="6"/>
  <c r="W1077" i="6"/>
  <c r="T1078" i="6"/>
  <c r="U1078" i="6"/>
  <c r="V1078" i="6"/>
  <c r="W1078" i="6"/>
  <c r="T1079" i="6"/>
  <c r="U1079" i="6"/>
  <c r="V1079" i="6"/>
  <c r="W1079" i="6"/>
  <c r="T1080" i="6"/>
  <c r="U1080" i="6"/>
  <c r="V1080" i="6"/>
  <c r="W1080" i="6"/>
  <c r="T1081" i="6"/>
  <c r="U1081" i="6"/>
  <c r="V1081" i="6"/>
  <c r="W1081" i="6"/>
  <c r="T1082" i="6"/>
  <c r="U1082" i="6"/>
  <c r="V1082" i="6"/>
  <c r="W1082" i="6"/>
  <c r="T1083" i="6"/>
  <c r="U1083" i="6"/>
  <c r="V1083" i="6"/>
  <c r="W1083" i="6"/>
  <c r="T1084" i="6"/>
  <c r="U1084" i="6"/>
  <c r="V1084" i="6"/>
  <c r="W1084" i="6"/>
  <c r="T1085" i="6"/>
  <c r="U1085" i="6"/>
  <c r="V1085" i="6"/>
  <c r="W1085" i="6"/>
  <c r="T1086" i="6"/>
  <c r="U1086" i="6"/>
  <c r="V1086" i="6"/>
  <c r="W1086" i="6"/>
  <c r="T1087" i="6"/>
  <c r="U1087" i="6"/>
  <c r="V1087" i="6"/>
  <c r="W1087" i="6"/>
  <c r="T1088" i="6"/>
  <c r="U1088" i="6"/>
  <c r="V1088" i="6"/>
  <c r="W1088" i="6"/>
  <c r="T1089" i="6"/>
  <c r="U1089" i="6"/>
  <c r="V1089" i="6"/>
  <c r="W1089" i="6"/>
  <c r="T1090" i="6"/>
  <c r="U1090" i="6"/>
  <c r="V1090" i="6"/>
  <c r="W1090" i="6"/>
  <c r="T1091" i="6"/>
  <c r="U1091" i="6"/>
  <c r="V1091" i="6"/>
  <c r="W1091" i="6"/>
  <c r="T1092" i="6"/>
  <c r="U1092" i="6"/>
  <c r="V1092" i="6"/>
  <c r="W1092" i="6"/>
  <c r="T1093" i="6"/>
  <c r="U1093" i="6"/>
  <c r="V1093" i="6"/>
  <c r="W1093" i="6"/>
  <c r="T1094" i="6"/>
  <c r="U1094" i="6"/>
  <c r="V1094" i="6"/>
  <c r="W1094" i="6"/>
  <c r="T1095" i="6"/>
  <c r="U1095" i="6"/>
  <c r="V1095" i="6"/>
  <c r="W1095" i="6"/>
  <c r="T1096" i="6"/>
  <c r="U1096" i="6"/>
  <c r="V1096" i="6"/>
  <c r="W1096" i="6"/>
  <c r="T1097" i="6"/>
  <c r="U1097" i="6"/>
  <c r="V1097" i="6"/>
  <c r="W1097" i="6"/>
  <c r="T1098" i="6"/>
  <c r="U1098" i="6"/>
  <c r="V1098" i="6"/>
  <c r="W1098" i="6"/>
  <c r="T1099" i="6"/>
  <c r="U1099" i="6"/>
  <c r="V1099" i="6"/>
  <c r="W1099" i="6"/>
  <c r="T1100" i="6"/>
  <c r="U1100" i="6"/>
  <c r="V1100" i="6"/>
  <c r="W1100" i="6"/>
  <c r="T1101" i="6"/>
  <c r="U1101" i="6"/>
  <c r="V1101" i="6"/>
  <c r="W1101" i="6"/>
  <c r="T1102" i="6"/>
  <c r="U1102" i="6"/>
  <c r="V1102" i="6"/>
  <c r="W1102" i="6"/>
  <c r="T1103" i="6"/>
  <c r="U1103" i="6"/>
  <c r="V1103" i="6"/>
  <c r="W1103" i="6"/>
  <c r="T1104" i="6"/>
  <c r="U1104" i="6"/>
  <c r="V1104" i="6"/>
  <c r="W1104" i="6"/>
  <c r="T1105" i="6"/>
  <c r="U1105" i="6"/>
  <c r="V1105" i="6"/>
  <c r="W1105" i="6"/>
  <c r="T1106" i="6"/>
  <c r="U1106" i="6"/>
  <c r="V1106" i="6"/>
  <c r="W1106" i="6"/>
  <c r="T1107" i="6"/>
  <c r="U1107" i="6"/>
  <c r="V1107" i="6"/>
  <c r="W1107" i="6"/>
  <c r="T1108" i="6"/>
  <c r="U1108" i="6"/>
  <c r="V1108" i="6"/>
  <c r="W1108" i="6"/>
  <c r="T1109" i="6"/>
  <c r="U1109" i="6"/>
  <c r="V1109" i="6"/>
  <c r="W1109" i="6"/>
  <c r="T1110" i="6"/>
  <c r="U1110" i="6"/>
  <c r="V1110" i="6"/>
  <c r="W1110" i="6"/>
  <c r="T1111" i="6"/>
  <c r="U1111" i="6"/>
  <c r="V1111" i="6"/>
  <c r="W1111" i="6"/>
  <c r="T1112" i="6"/>
  <c r="U1112" i="6"/>
  <c r="V1112" i="6"/>
  <c r="W1112" i="6"/>
  <c r="T1113" i="6"/>
  <c r="U1113" i="6"/>
  <c r="V1113" i="6"/>
  <c r="W1113" i="6"/>
  <c r="T1114" i="6"/>
  <c r="U1114" i="6"/>
  <c r="V1114" i="6"/>
  <c r="W1114" i="6"/>
  <c r="T1115" i="6"/>
  <c r="U1115" i="6"/>
  <c r="V1115" i="6"/>
  <c r="W1115" i="6"/>
  <c r="T1116" i="6"/>
  <c r="U1116" i="6"/>
  <c r="V1116" i="6"/>
  <c r="W1116" i="6"/>
  <c r="T1117" i="6"/>
  <c r="U1117" i="6"/>
  <c r="V1117" i="6"/>
  <c r="W1117" i="6"/>
  <c r="T1118" i="6"/>
  <c r="U1118" i="6"/>
  <c r="V1118" i="6"/>
  <c r="W1118" i="6"/>
  <c r="T1119" i="6"/>
  <c r="U1119" i="6"/>
  <c r="V1119" i="6"/>
  <c r="W1119" i="6"/>
  <c r="T1120" i="6"/>
  <c r="U1120" i="6"/>
  <c r="V1120" i="6"/>
  <c r="W1120" i="6"/>
  <c r="T1121" i="6"/>
  <c r="U1121" i="6"/>
  <c r="V1121" i="6"/>
  <c r="W1121" i="6"/>
  <c r="T1122" i="6"/>
  <c r="U1122" i="6"/>
  <c r="V1122" i="6"/>
  <c r="W1122" i="6"/>
  <c r="T1123" i="6"/>
  <c r="U1123" i="6"/>
  <c r="V1123" i="6"/>
  <c r="W1123" i="6"/>
  <c r="T1124" i="6"/>
  <c r="U1124" i="6"/>
  <c r="V1124" i="6"/>
  <c r="W1124" i="6"/>
  <c r="T1125" i="6"/>
  <c r="U1125" i="6"/>
  <c r="V1125" i="6"/>
  <c r="W1125" i="6"/>
  <c r="T1126" i="6"/>
  <c r="U1126" i="6"/>
  <c r="V1126" i="6"/>
  <c r="W1126" i="6"/>
  <c r="T1127" i="6"/>
  <c r="U1127" i="6"/>
  <c r="V1127" i="6"/>
  <c r="W1127" i="6"/>
  <c r="T1128" i="6"/>
  <c r="U1128" i="6"/>
  <c r="V1128" i="6"/>
  <c r="W1128" i="6"/>
  <c r="T1129" i="6"/>
  <c r="U1129" i="6"/>
  <c r="V1129" i="6"/>
  <c r="W1129" i="6"/>
  <c r="T1130" i="6"/>
  <c r="U1130" i="6"/>
  <c r="V1130" i="6"/>
  <c r="W1130" i="6"/>
  <c r="T1131" i="6"/>
  <c r="U1131" i="6"/>
  <c r="V1131" i="6"/>
  <c r="W1131" i="6"/>
  <c r="T1132" i="6"/>
  <c r="U1132" i="6"/>
  <c r="V1132" i="6"/>
  <c r="W1132" i="6"/>
  <c r="T1133" i="6"/>
  <c r="U1133" i="6"/>
  <c r="V1133" i="6"/>
  <c r="W1133" i="6"/>
  <c r="T1134" i="6"/>
  <c r="U1134" i="6"/>
  <c r="V1134" i="6"/>
  <c r="W1134" i="6"/>
  <c r="T1135" i="6"/>
  <c r="U1135" i="6"/>
  <c r="V1135" i="6"/>
  <c r="W1135" i="6"/>
  <c r="T1136" i="6"/>
  <c r="U1136" i="6"/>
  <c r="V1136" i="6"/>
  <c r="W1136" i="6"/>
  <c r="T1137" i="6"/>
  <c r="U1137" i="6"/>
  <c r="V1137" i="6"/>
  <c r="W1137" i="6"/>
  <c r="T1138" i="6"/>
  <c r="U1138" i="6"/>
  <c r="V1138" i="6"/>
  <c r="W1138" i="6"/>
  <c r="T1139" i="6"/>
  <c r="U1139" i="6"/>
  <c r="V1139" i="6"/>
  <c r="W1139" i="6"/>
  <c r="T1140" i="6"/>
  <c r="U1140" i="6"/>
  <c r="V1140" i="6"/>
  <c r="W1140" i="6"/>
  <c r="T1141" i="6"/>
  <c r="U1141" i="6"/>
  <c r="V1141" i="6"/>
  <c r="W1141" i="6"/>
  <c r="T1142" i="6"/>
  <c r="U1142" i="6"/>
  <c r="V1142" i="6"/>
  <c r="W1142" i="6"/>
  <c r="T1143" i="6"/>
  <c r="U1143" i="6"/>
  <c r="V1143" i="6"/>
  <c r="W1143" i="6"/>
  <c r="T1144" i="6"/>
  <c r="U1144" i="6"/>
  <c r="V1144" i="6"/>
  <c r="W1144" i="6"/>
  <c r="T1145" i="6"/>
  <c r="U1145" i="6"/>
  <c r="V1145" i="6"/>
  <c r="W1145" i="6"/>
  <c r="T1146" i="6"/>
  <c r="U1146" i="6"/>
  <c r="V1146" i="6"/>
  <c r="W1146" i="6"/>
  <c r="T1147" i="6"/>
  <c r="U1147" i="6"/>
  <c r="V1147" i="6"/>
  <c r="W1147" i="6"/>
  <c r="T1148" i="6"/>
  <c r="U1148" i="6"/>
  <c r="V1148" i="6"/>
  <c r="W1148" i="6"/>
  <c r="T1149" i="6"/>
  <c r="U1149" i="6"/>
  <c r="V1149" i="6"/>
  <c r="W1149" i="6"/>
  <c r="T1150" i="6"/>
  <c r="U1150" i="6"/>
  <c r="V1150" i="6"/>
  <c r="W1150" i="6"/>
  <c r="T1151" i="6"/>
  <c r="U1151" i="6"/>
  <c r="V1151" i="6"/>
  <c r="W1151" i="6"/>
  <c r="T1152" i="6"/>
  <c r="U1152" i="6"/>
  <c r="V1152" i="6"/>
  <c r="W1152" i="6"/>
  <c r="T1153" i="6"/>
  <c r="U1153" i="6"/>
  <c r="V1153" i="6"/>
  <c r="W1153" i="6"/>
  <c r="T1154" i="6"/>
  <c r="U1154" i="6"/>
  <c r="V1154" i="6"/>
  <c r="W1154" i="6"/>
  <c r="T1155" i="6"/>
  <c r="U1155" i="6"/>
  <c r="V1155" i="6"/>
  <c r="W1155" i="6"/>
  <c r="T1156" i="6"/>
  <c r="U1156" i="6"/>
  <c r="V1156" i="6"/>
  <c r="W1156" i="6"/>
  <c r="T1157" i="6"/>
  <c r="U1157" i="6"/>
  <c r="V1157" i="6"/>
  <c r="W1157" i="6"/>
  <c r="T1158" i="6"/>
  <c r="U1158" i="6"/>
  <c r="V1158" i="6"/>
  <c r="W1158" i="6"/>
  <c r="T1159" i="6"/>
  <c r="U1159" i="6"/>
  <c r="V1159" i="6"/>
  <c r="W1159" i="6"/>
  <c r="T1160" i="6"/>
  <c r="U1160" i="6"/>
  <c r="V1160" i="6"/>
  <c r="W1160" i="6"/>
  <c r="T1161" i="6"/>
  <c r="U1161" i="6"/>
  <c r="V1161" i="6"/>
  <c r="W1161" i="6"/>
  <c r="T1162" i="6"/>
  <c r="U1162" i="6"/>
  <c r="V1162" i="6"/>
  <c r="W1162" i="6"/>
  <c r="T1163" i="6"/>
  <c r="U1163" i="6"/>
  <c r="V1163" i="6"/>
  <c r="W1163" i="6"/>
  <c r="T1164" i="6"/>
  <c r="U1164" i="6"/>
  <c r="V1164" i="6"/>
  <c r="W1164" i="6"/>
  <c r="T1165" i="6"/>
  <c r="U1165" i="6"/>
  <c r="V1165" i="6"/>
  <c r="W1165" i="6"/>
  <c r="T1166" i="6"/>
  <c r="U1166" i="6"/>
  <c r="V1166" i="6"/>
  <c r="W1166" i="6"/>
  <c r="T1167" i="6"/>
  <c r="U1167" i="6"/>
  <c r="V1167" i="6"/>
  <c r="W1167" i="6"/>
  <c r="T1168" i="6"/>
  <c r="U1168" i="6"/>
  <c r="V1168" i="6"/>
  <c r="W1168" i="6"/>
  <c r="T1169" i="6"/>
  <c r="U1169" i="6"/>
  <c r="V1169" i="6"/>
  <c r="W1169" i="6"/>
  <c r="T1170" i="6"/>
  <c r="U1170" i="6"/>
  <c r="V1170" i="6"/>
  <c r="W1170" i="6"/>
  <c r="T1171" i="6"/>
  <c r="U1171" i="6"/>
  <c r="V1171" i="6"/>
  <c r="W1171" i="6"/>
  <c r="T1172" i="6"/>
  <c r="U1172" i="6"/>
  <c r="V1172" i="6"/>
  <c r="W1172" i="6"/>
  <c r="T1173" i="6"/>
  <c r="U1173" i="6"/>
  <c r="V1173" i="6"/>
  <c r="W1173" i="6"/>
  <c r="T1174" i="6"/>
  <c r="U1174" i="6"/>
  <c r="V1174" i="6"/>
  <c r="W1174" i="6"/>
  <c r="T1175" i="6"/>
  <c r="U1175" i="6"/>
  <c r="V1175" i="6"/>
  <c r="W1175" i="6"/>
  <c r="T1176" i="6"/>
  <c r="U1176" i="6"/>
  <c r="V1176" i="6"/>
  <c r="W1176" i="6"/>
  <c r="T1177" i="6"/>
  <c r="U1177" i="6"/>
  <c r="V1177" i="6"/>
  <c r="W1177" i="6"/>
  <c r="T1178" i="6"/>
  <c r="U1178" i="6"/>
  <c r="V1178" i="6"/>
  <c r="W1178" i="6"/>
  <c r="T1179" i="6"/>
  <c r="U1179" i="6"/>
  <c r="V1179" i="6"/>
  <c r="W1179" i="6"/>
  <c r="T1180" i="6"/>
  <c r="U1180" i="6"/>
  <c r="V1180" i="6"/>
  <c r="W1180" i="6"/>
  <c r="T1181" i="6"/>
  <c r="U1181" i="6"/>
  <c r="V1181" i="6"/>
  <c r="W1181" i="6"/>
  <c r="T1182" i="6"/>
  <c r="U1182" i="6"/>
  <c r="V1182" i="6"/>
  <c r="W1182" i="6"/>
  <c r="T1183" i="6"/>
  <c r="U1183" i="6"/>
  <c r="V1183" i="6"/>
  <c r="W1183" i="6"/>
  <c r="T1184" i="6"/>
  <c r="U1184" i="6"/>
  <c r="V1184" i="6"/>
  <c r="W1184" i="6"/>
  <c r="T1185" i="6"/>
  <c r="U1185" i="6"/>
  <c r="V1185" i="6"/>
  <c r="W1185" i="6"/>
  <c r="T1186" i="6"/>
  <c r="U1186" i="6"/>
  <c r="V1186" i="6"/>
  <c r="W1186" i="6"/>
  <c r="T1187" i="6"/>
  <c r="U1187" i="6"/>
  <c r="V1187" i="6"/>
  <c r="W1187" i="6"/>
  <c r="T1188" i="6"/>
  <c r="U1188" i="6"/>
  <c r="V1188" i="6"/>
  <c r="W1188" i="6"/>
  <c r="T1189" i="6"/>
  <c r="U1189" i="6"/>
  <c r="V1189" i="6"/>
  <c r="W1189" i="6"/>
  <c r="T1190" i="6"/>
  <c r="U1190" i="6"/>
  <c r="V1190" i="6"/>
  <c r="W1190" i="6"/>
  <c r="T1191" i="6"/>
  <c r="U1191" i="6"/>
  <c r="V1191" i="6"/>
  <c r="W1191" i="6"/>
  <c r="T1192" i="6"/>
  <c r="U1192" i="6"/>
  <c r="V1192" i="6"/>
  <c r="W1192" i="6"/>
  <c r="T1193" i="6"/>
  <c r="U1193" i="6"/>
  <c r="V1193" i="6"/>
  <c r="W1193" i="6"/>
  <c r="T1194" i="6"/>
  <c r="U1194" i="6"/>
  <c r="V1194" i="6"/>
  <c r="W1194" i="6"/>
  <c r="T1195" i="6"/>
  <c r="U1195" i="6"/>
  <c r="V1195" i="6"/>
  <c r="W1195" i="6"/>
  <c r="T1196" i="6"/>
  <c r="U1196" i="6"/>
  <c r="V1196" i="6"/>
  <c r="W1196" i="6"/>
  <c r="T1197" i="6"/>
  <c r="U1197" i="6"/>
  <c r="V1197" i="6"/>
  <c r="W1197" i="6"/>
  <c r="T1198" i="6"/>
  <c r="U1198" i="6"/>
  <c r="V1198" i="6"/>
  <c r="W1198" i="6"/>
  <c r="T1199" i="6"/>
  <c r="U1199" i="6"/>
  <c r="V1199" i="6"/>
  <c r="W1199" i="6"/>
  <c r="T1200" i="6"/>
  <c r="U1200" i="6"/>
  <c r="V1200" i="6"/>
  <c r="W1200" i="6"/>
  <c r="T1201" i="6"/>
  <c r="U1201" i="6"/>
  <c r="V1201" i="6"/>
  <c r="W1201" i="6"/>
  <c r="T1202" i="6"/>
  <c r="U1202" i="6"/>
  <c r="V1202" i="6"/>
  <c r="W1202" i="6"/>
  <c r="T1203" i="6"/>
  <c r="U1203" i="6"/>
  <c r="V1203" i="6"/>
  <c r="W1203" i="6"/>
  <c r="T1204" i="6"/>
  <c r="U1204" i="6"/>
  <c r="V1204" i="6"/>
  <c r="W1204" i="6"/>
  <c r="T1205" i="6"/>
  <c r="U1205" i="6"/>
  <c r="V1205" i="6"/>
  <c r="W1205" i="6"/>
  <c r="T1206" i="6"/>
  <c r="U1206" i="6"/>
  <c r="V1206" i="6"/>
  <c r="W1206" i="6"/>
  <c r="T1207" i="6"/>
  <c r="U1207" i="6"/>
  <c r="V1207" i="6"/>
  <c r="W1207" i="6"/>
  <c r="T1208" i="6"/>
  <c r="U1208" i="6"/>
  <c r="V1208" i="6"/>
  <c r="W1208" i="6"/>
  <c r="T1209" i="6"/>
  <c r="U1209" i="6"/>
  <c r="V1209" i="6"/>
  <c r="W1209" i="6"/>
  <c r="T1210" i="6"/>
  <c r="U1210" i="6"/>
  <c r="V1210" i="6"/>
  <c r="W1210" i="6"/>
  <c r="T1211" i="6"/>
  <c r="U1211" i="6"/>
  <c r="V1211" i="6"/>
  <c r="W1211" i="6"/>
  <c r="T1212" i="6"/>
  <c r="U1212" i="6"/>
  <c r="V1212" i="6"/>
  <c r="W1212" i="6"/>
  <c r="T1213" i="6"/>
  <c r="U1213" i="6"/>
  <c r="V1213" i="6"/>
  <c r="W1213" i="6"/>
  <c r="T1214" i="6"/>
  <c r="U1214" i="6"/>
  <c r="V1214" i="6"/>
  <c r="W1214" i="6"/>
  <c r="T1215" i="6"/>
  <c r="U1215" i="6"/>
  <c r="V1215" i="6"/>
  <c r="W1215" i="6"/>
  <c r="T1216" i="6"/>
  <c r="U1216" i="6"/>
  <c r="V1216" i="6"/>
  <c r="W1216" i="6"/>
  <c r="T1217" i="6"/>
  <c r="U1217" i="6"/>
  <c r="V1217" i="6"/>
  <c r="W1217" i="6"/>
  <c r="T1218" i="6"/>
  <c r="U1218" i="6"/>
  <c r="V1218" i="6"/>
  <c r="W1218" i="6"/>
  <c r="T1219" i="6"/>
  <c r="U1219" i="6"/>
  <c r="V1219" i="6"/>
  <c r="W1219" i="6"/>
  <c r="T1220" i="6"/>
  <c r="U1220" i="6"/>
  <c r="V1220" i="6"/>
  <c r="W1220" i="6"/>
  <c r="T1221" i="6"/>
  <c r="U1221" i="6"/>
  <c r="V1221" i="6"/>
  <c r="W1221" i="6"/>
  <c r="T1222" i="6"/>
  <c r="U1222" i="6"/>
  <c r="V1222" i="6"/>
  <c r="W1222" i="6"/>
  <c r="T1223" i="6"/>
  <c r="U1223" i="6"/>
  <c r="V1223" i="6"/>
  <c r="W1223" i="6"/>
  <c r="T1224" i="6"/>
  <c r="U1224" i="6"/>
  <c r="V1224" i="6"/>
  <c r="W1224" i="6"/>
  <c r="T1225" i="6"/>
  <c r="U1225" i="6"/>
  <c r="V1225" i="6"/>
  <c r="W1225" i="6"/>
  <c r="T1226" i="6"/>
  <c r="U1226" i="6"/>
  <c r="V1226" i="6"/>
  <c r="W1226" i="6"/>
  <c r="T1227" i="6"/>
  <c r="U1227" i="6"/>
  <c r="V1227" i="6"/>
  <c r="W1227" i="6"/>
  <c r="T1228" i="6"/>
  <c r="U1228" i="6"/>
  <c r="V1228" i="6"/>
  <c r="W1228" i="6"/>
  <c r="T1229" i="6"/>
  <c r="U1229" i="6"/>
  <c r="V1229" i="6"/>
  <c r="W1229" i="6"/>
  <c r="T1230" i="6"/>
  <c r="U1230" i="6"/>
  <c r="V1230" i="6"/>
  <c r="W1230" i="6"/>
  <c r="T1231" i="6"/>
  <c r="U1231" i="6"/>
  <c r="V1231" i="6"/>
  <c r="W1231" i="6"/>
  <c r="T1232" i="6"/>
  <c r="U1232" i="6"/>
  <c r="V1232" i="6"/>
  <c r="W1232" i="6"/>
  <c r="T1233" i="6"/>
  <c r="U1233" i="6"/>
  <c r="V1233" i="6"/>
  <c r="W1233" i="6"/>
  <c r="T1234" i="6"/>
  <c r="U1234" i="6"/>
  <c r="V1234" i="6"/>
  <c r="W1234" i="6"/>
  <c r="T1235" i="6"/>
  <c r="U1235" i="6"/>
  <c r="V1235" i="6"/>
  <c r="W1235" i="6"/>
  <c r="T1236" i="6"/>
  <c r="U1236" i="6"/>
  <c r="V1236" i="6"/>
  <c r="W1236" i="6"/>
  <c r="T1237" i="6"/>
  <c r="U1237" i="6"/>
  <c r="V1237" i="6"/>
  <c r="W1237" i="6"/>
  <c r="T1238" i="6"/>
  <c r="U1238" i="6"/>
  <c r="V1238" i="6"/>
  <c r="W1238" i="6"/>
  <c r="T1239" i="6"/>
  <c r="U1239" i="6"/>
  <c r="V1239" i="6"/>
  <c r="W1239" i="6"/>
  <c r="T1240" i="6"/>
  <c r="U1240" i="6"/>
  <c r="V1240" i="6"/>
  <c r="W1240" i="6"/>
  <c r="T1241" i="6"/>
  <c r="U1241" i="6"/>
  <c r="V1241" i="6"/>
  <c r="W1241" i="6"/>
  <c r="T1242" i="6"/>
  <c r="U1242" i="6"/>
  <c r="V1242" i="6"/>
  <c r="W1242" i="6"/>
  <c r="T1243" i="6"/>
  <c r="U1243" i="6"/>
  <c r="V1243" i="6"/>
  <c r="W1243" i="6"/>
  <c r="T1244" i="6"/>
  <c r="U1244" i="6"/>
  <c r="V1244" i="6"/>
  <c r="W1244" i="6"/>
  <c r="T1245" i="6"/>
  <c r="U1245" i="6"/>
  <c r="V1245" i="6"/>
  <c r="W1245" i="6"/>
  <c r="T1246" i="6"/>
  <c r="U1246" i="6"/>
  <c r="V1246" i="6"/>
  <c r="W1246" i="6"/>
  <c r="T1247" i="6"/>
  <c r="U1247" i="6"/>
  <c r="V1247" i="6"/>
  <c r="W1247" i="6"/>
  <c r="T1248" i="6"/>
  <c r="U1248" i="6"/>
  <c r="V1248" i="6"/>
  <c r="W1248" i="6"/>
  <c r="T1249" i="6"/>
  <c r="U1249" i="6"/>
  <c r="V1249" i="6"/>
  <c r="W1249" i="6"/>
  <c r="T1250" i="6"/>
  <c r="U1250" i="6"/>
  <c r="V1250" i="6"/>
  <c r="W1250" i="6"/>
  <c r="V1251" i="6"/>
  <c r="W1251" i="6"/>
  <c r="T1252" i="6"/>
  <c r="U1252" i="6"/>
  <c r="V1252" i="6"/>
  <c r="W1252" i="6"/>
  <c r="T1253" i="6"/>
  <c r="U1253" i="6"/>
  <c r="V1253" i="6"/>
  <c r="W1253" i="6"/>
  <c r="T1254" i="6"/>
  <c r="U1254" i="6"/>
  <c r="V1254" i="6"/>
  <c r="W1254" i="6"/>
  <c r="T1255" i="6"/>
  <c r="U1255" i="6"/>
  <c r="V1255" i="6"/>
  <c r="W1255" i="6"/>
  <c r="T1256" i="6"/>
  <c r="U1256" i="6"/>
  <c r="V1256" i="6"/>
  <c r="W1256" i="6"/>
  <c r="T1257" i="6"/>
  <c r="U1257" i="6"/>
  <c r="V1257" i="6"/>
  <c r="W1257" i="6"/>
  <c r="T1258" i="6"/>
  <c r="U1258" i="6"/>
  <c r="V1258" i="6"/>
  <c r="W1258" i="6"/>
  <c r="T1259" i="6"/>
  <c r="U1259" i="6"/>
  <c r="V1259" i="6"/>
  <c r="W1259" i="6"/>
  <c r="T1260" i="6"/>
  <c r="U1260" i="6"/>
  <c r="V1260" i="6"/>
  <c r="W1260" i="6"/>
  <c r="T1261" i="6"/>
  <c r="U1261" i="6"/>
  <c r="V1261" i="6"/>
  <c r="W1261" i="6"/>
  <c r="T1262" i="6"/>
  <c r="U1262" i="6"/>
  <c r="V1262" i="6"/>
  <c r="W1262" i="6"/>
  <c r="T1263" i="6"/>
  <c r="U1263" i="6"/>
  <c r="V1263" i="6"/>
  <c r="W1263" i="6"/>
  <c r="T1264" i="6"/>
  <c r="U1264" i="6"/>
  <c r="V1264" i="6"/>
  <c r="W1264" i="6"/>
  <c r="T1265" i="6"/>
  <c r="U1265" i="6"/>
  <c r="V1265" i="6"/>
  <c r="W1265" i="6"/>
  <c r="T1266" i="6"/>
  <c r="U1266" i="6"/>
  <c r="V1266" i="6"/>
  <c r="W1266" i="6"/>
  <c r="T1267" i="6"/>
  <c r="U1267" i="6"/>
  <c r="V1267" i="6"/>
  <c r="W1267" i="6"/>
  <c r="T1268" i="6"/>
  <c r="U1268" i="6"/>
  <c r="V1268" i="6"/>
  <c r="W1268" i="6"/>
  <c r="T1269" i="6"/>
  <c r="U1269" i="6"/>
  <c r="V1269" i="6"/>
  <c r="W1269" i="6"/>
  <c r="T1270" i="6"/>
  <c r="U1270" i="6"/>
  <c r="V1270" i="6"/>
  <c r="W1270" i="6"/>
  <c r="T1271" i="6"/>
  <c r="U1271" i="6"/>
  <c r="V1271" i="6"/>
  <c r="W1271" i="6"/>
  <c r="T1272" i="6"/>
  <c r="U1272" i="6"/>
  <c r="V1272" i="6"/>
  <c r="W1272" i="6"/>
  <c r="T1273" i="6"/>
  <c r="U1273" i="6"/>
  <c r="V1273" i="6"/>
  <c r="W1273" i="6"/>
  <c r="T1274" i="6"/>
  <c r="U1274" i="6"/>
  <c r="V1274" i="6"/>
  <c r="W1274" i="6"/>
  <c r="T1275" i="6"/>
  <c r="U1275" i="6"/>
  <c r="V1275" i="6"/>
  <c r="W1275" i="6"/>
  <c r="T1276" i="6"/>
  <c r="U1276" i="6"/>
  <c r="V1276" i="6"/>
  <c r="W1276" i="6"/>
  <c r="T1277" i="6"/>
  <c r="U1277" i="6"/>
  <c r="V1277" i="6"/>
  <c r="W1277" i="6"/>
  <c r="T1278" i="6"/>
  <c r="U1278" i="6"/>
  <c r="V1278" i="6"/>
  <c r="W1278" i="6"/>
  <c r="T1279" i="6"/>
  <c r="U1279" i="6"/>
  <c r="V1279" i="6"/>
  <c r="W1279" i="6"/>
  <c r="T1280" i="6"/>
  <c r="U1280" i="6"/>
  <c r="V1280" i="6"/>
  <c r="W1280" i="6"/>
  <c r="T1281" i="6"/>
  <c r="U1281" i="6"/>
  <c r="V1281" i="6"/>
  <c r="W1281" i="6"/>
  <c r="T1282" i="6"/>
  <c r="U1282" i="6"/>
  <c r="V1282" i="6"/>
  <c r="W1282" i="6"/>
  <c r="T1283" i="6"/>
  <c r="U1283" i="6"/>
  <c r="V1283" i="6"/>
  <c r="W1283" i="6"/>
  <c r="T1284" i="6"/>
  <c r="U1284" i="6"/>
  <c r="V1284" i="6"/>
  <c r="W1284" i="6"/>
  <c r="T1285" i="6"/>
  <c r="U1285" i="6"/>
  <c r="V1285" i="6"/>
  <c r="W1285" i="6"/>
  <c r="T1286" i="6"/>
  <c r="U1286" i="6"/>
  <c r="V1286" i="6"/>
  <c r="W1286" i="6"/>
  <c r="T1287" i="6"/>
  <c r="U1287" i="6"/>
  <c r="V1287" i="6"/>
  <c r="W1287" i="6"/>
  <c r="T1288" i="6"/>
  <c r="U1288" i="6"/>
  <c r="V1288" i="6"/>
  <c r="W1288" i="6"/>
  <c r="T1289" i="6"/>
  <c r="U1289" i="6"/>
  <c r="V1289" i="6"/>
  <c r="W1289" i="6"/>
  <c r="T1290" i="6"/>
  <c r="U1290" i="6"/>
  <c r="V1290" i="6"/>
  <c r="W1290" i="6"/>
  <c r="T1291" i="6"/>
  <c r="U1291" i="6"/>
  <c r="V1291" i="6"/>
  <c r="W1291" i="6"/>
  <c r="T1292" i="6"/>
  <c r="U1292" i="6"/>
  <c r="V1292" i="6"/>
  <c r="W1292" i="6"/>
  <c r="T1293" i="6"/>
  <c r="U1293" i="6"/>
  <c r="V1293" i="6"/>
  <c r="W1293" i="6"/>
  <c r="T1294" i="6"/>
  <c r="U1294" i="6"/>
  <c r="V1294" i="6"/>
  <c r="W1294" i="6"/>
  <c r="T1295" i="6"/>
  <c r="U1295" i="6"/>
  <c r="V1295" i="6"/>
  <c r="W1295" i="6"/>
  <c r="T1296" i="6"/>
  <c r="U1296" i="6"/>
  <c r="V1296" i="6"/>
  <c r="W1296" i="6"/>
  <c r="T1297" i="6"/>
  <c r="U1297" i="6"/>
  <c r="V1297" i="6"/>
  <c r="W1297" i="6"/>
  <c r="T1298" i="6"/>
  <c r="U1298" i="6"/>
  <c r="V1298" i="6"/>
  <c r="W1298" i="6"/>
  <c r="T1299" i="6"/>
  <c r="U1299" i="6"/>
  <c r="V1299" i="6"/>
  <c r="W1299" i="6"/>
  <c r="T1300" i="6"/>
  <c r="U1300" i="6"/>
  <c r="V1300" i="6"/>
  <c r="W1300" i="6"/>
  <c r="T1301" i="6"/>
  <c r="U1301" i="6"/>
  <c r="V1301" i="6"/>
  <c r="W1301" i="6"/>
  <c r="T1302" i="6"/>
  <c r="U1302" i="6"/>
  <c r="V1302" i="6"/>
  <c r="W1302" i="6"/>
  <c r="T1303" i="6"/>
  <c r="U1303" i="6"/>
  <c r="V1303" i="6"/>
  <c r="W1303" i="6"/>
  <c r="T1304" i="6"/>
  <c r="U1304" i="6"/>
  <c r="V1304" i="6"/>
  <c r="W1304" i="6"/>
  <c r="T1305" i="6"/>
  <c r="U1305" i="6"/>
  <c r="V1305" i="6"/>
  <c r="W1305" i="6"/>
  <c r="T1306" i="6"/>
  <c r="U1306" i="6"/>
  <c r="V1306" i="6"/>
  <c r="W1306" i="6"/>
  <c r="T1307" i="6"/>
  <c r="U1307" i="6"/>
  <c r="V1307" i="6"/>
  <c r="W1307" i="6"/>
  <c r="T1308" i="6"/>
  <c r="U1308" i="6"/>
  <c r="V1308" i="6"/>
  <c r="W1308" i="6"/>
  <c r="T1309" i="6"/>
  <c r="U1309" i="6"/>
  <c r="V1309" i="6"/>
  <c r="W1309" i="6"/>
  <c r="T1310" i="6"/>
  <c r="U1310" i="6"/>
  <c r="V1310" i="6"/>
  <c r="W1310" i="6"/>
  <c r="T1311" i="6"/>
  <c r="U1311" i="6"/>
  <c r="V1311" i="6"/>
  <c r="W1311" i="6"/>
  <c r="T1312" i="6"/>
  <c r="U1312" i="6"/>
  <c r="V1312" i="6"/>
  <c r="W1312" i="6"/>
  <c r="T1313" i="6"/>
  <c r="U1313" i="6"/>
  <c r="V1313" i="6"/>
  <c r="W1313" i="6"/>
  <c r="T1314" i="6"/>
  <c r="U1314" i="6"/>
  <c r="V1314" i="6"/>
  <c r="W1314" i="6"/>
  <c r="T1315" i="6"/>
  <c r="U1315" i="6"/>
  <c r="V1315" i="6"/>
  <c r="W1315" i="6"/>
  <c r="T1316" i="6"/>
  <c r="U1316" i="6"/>
  <c r="V1316" i="6"/>
  <c r="W1316" i="6"/>
  <c r="T1317" i="6"/>
  <c r="U1317" i="6"/>
  <c r="V1317" i="6"/>
  <c r="W1317" i="6"/>
  <c r="T1318" i="6"/>
  <c r="U1318" i="6"/>
  <c r="V1318" i="6"/>
  <c r="W1318" i="6"/>
  <c r="T1319" i="6"/>
  <c r="U1319" i="6"/>
  <c r="V1319" i="6"/>
  <c r="W1319" i="6"/>
  <c r="T1320" i="6"/>
  <c r="U1320" i="6"/>
  <c r="V1320" i="6"/>
  <c r="W1320" i="6"/>
  <c r="T1321" i="6"/>
  <c r="U1321" i="6"/>
  <c r="V1321" i="6"/>
  <c r="W1321" i="6"/>
  <c r="T1322" i="6"/>
  <c r="U1322" i="6"/>
  <c r="V1322" i="6"/>
  <c r="W1322" i="6"/>
  <c r="T1323" i="6"/>
  <c r="U1323" i="6"/>
  <c r="V1323" i="6"/>
  <c r="W1323" i="6"/>
  <c r="T1324" i="6"/>
  <c r="U1324" i="6"/>
  <c r="V1324" i="6"/>
  <c r="W1324" i="6"/>
  <c r="T1325" i="6"/>
  <c r="U1325" i="6"/>
  <c r="V1325" i="6"/>
  <c r="W1325" i="6"/>
  <c r="T1326" i="6"/>
  <c r="U1326" i="6"/>
  <c r="V1326" i="6"/>
  <c r="W1326" i="6"/>
  <c r="T1327" i="6"/>
  <c r="U1327" i="6"/>
  <c r="V1327" i="6"/>
  <c r="W1327" i="6"/>
  <c r="T1328" i="6"/>
  <c r="U1328" i="6"/>
  <c r="V1328" i="6"/>
  <c r="W1328" i="6"/>
  <c r="T1329" i="6"/>
  <c r="U1329" i="6"/>
  <c r="V1329" i="6"/>
  <c r="W1329" i="6"/>
  <c r="T1330" i="6"/>
  <c r="U1330" i="6"/>
  <c r="V1330" i="6"/>
  <c r="W1330" i="6"/>
  <c r="T1331" i="6"/>
  <c r="U1331" i="6"/>
  <c r="V1331" i="6"/>
  <c r="W1331" i="6"/>
  <c r="T1332" i="6"/>
  <c r="U1332" i="6"/>
  <c r="V1332" i="6"/>
  <c r="W1332" i="6"/>
  <c r="T1333" i="6"/>
  <c r="U1333" i="6"/>
  <c r="V1333" i="6"/>
  <c r="W1333" i="6"/>
  <c r="T1334" i="6"/>
  <c r="U1334" i="6"/>
  <c r="V1334" i="6"/>
  <c r="W1334" i="6"/>
  <c r="T1335" i="6"/>
  <c r="U1335" i="6"/>
  <c r="V1335" i="6"/>
  <c r="W1335" i="6"/>
  <c r="T1336" i="6"/>
  <c r="U1336" i="6"/>
  <c r="V1336" i="6"/>
  <c r="W1336" i="6"/>
  <c r="T1337" i="6"/>
  <c r="U1337" i="6"/>
  <c r="V1337" i="6"/>
  <c r="W1337" i="6"/>
  <c r="T1338" i="6"/>
  <c r="U1338" i="6"/>
  <c r="V1338" i="6"/>
  <c r="W1338" i="6"/>
  <c r="T1339" i="6"/>
  <c r="U1339" i="6"/>
  <c r="V1339" i="6"/>
  <c r="W1339" i="6"/>
  <c r="T1340" i="6"/>
  <c r="U1340" i="6"/>
  <c r="V1340" i="6"/>
  <c r="W1340" i="6"/>
  <c r="T1341" i="6"/>
  <c r="U1341" i="6"/>
  <c r="V1341" i="6"/>
  <c r="W1341" i="6"/>
  <c r="T1342" i="6"/>
  <c r="U1342" i="6"/>
  <c r="V1342" i="6"/>
  <c r="W1342" i="6"/>
  <c r="T1343" i="6"/>
  <c r="U1343" i="6"/>
  <c r="V1343" i="6"/>
  <c r="W1343" i="6"/>
  <c r="T1344" i="6"/>
  <c r="U1344" i="6"/>
  <c r="V1344" i="6"/>
  <c r="W1344" i="6"/>
  <c r="T1345" i="6"/>
  <c r="U1345" i="6"/>
  <c r="V1345" i="6"/>
  <c r="W1345" i="6"/>
  <c r="T1346" i="6"/>
  <c r="U1346" i="6"/>
  <c r="V1346" i="6"/>
  <c r="W1346" i="6"/>
  <c r="T1347" i="6"/>
  <c r="U1347" i="6"/>
  <c r="V1347" i="6"/>
  <c r="W1347" i="6"/>
  <c r="T1348" i="6"/>
  <c r="U1348" i="6"/>
  <c r="V1348" i="6"/>
  <c r="W1348" i="6"/>
  <c r="T1349" i="6"/>
  <c r="U1349" i="6"/>
  <c r="V1349" i="6"/>
  <c r="W1349" i="6"/>
  <c r="T1350" i="6"/>
  <c r="U1350" i="6"/>
  <c r="V1350" i="6"/>
  <c r="W1350" i="6"/>
  <c r="T1351" i="6"/>
  <c r="U1351" i="6"/>
  <c r="V1351" i="6"/>
  <c r="W1351" i="6"/>
  <c r="T1352" i="6"/>
  <c r="U1352" i="6"/>
  <c r="V1352" i="6"/>
  <c r="W1352" i="6"/>
  <c r="T1353" i="6"/>
  <c r="U1353" i="6"/>
  <c r="V1353" i="6"/>
  <c r="W1353" i="6"/>
  <c r="T1354" i="6"/>
  <c r="U1354" i="6"/>
  <c r="V1354" i="6"/>
  <c r="W1354" i="6"/>
  <c r="T1355" i="6"/>
  <c r="U1355" i="6"/>
  <c r="V1355" i="6"/>
  <c r="W1355" i="6"/>
  <c r="T1356" i="6"/>
  <c r="U1356" i="6"/>
  <c r="V1356" i="6"/>
  <c r="W1356" i="6"/>
  <c r="T1357" i="6"/>
  <c r="U1357" i="6"/>
  <c r="V1357" i="6"/>
  <c r="W1357" i="6"/>
  <c r="T1358" i="6"/>
  <c r="U1358" i="6"/>
  <c r="V1358" i="6"/>
  <c r="W1358" i="6"/>
  <c r="T1359" i="6"/>
  <c r="U1359" i="6"/>
  <c r="V1359" i="6"/>
  <c r="W1359" i="6"/>
  <c r="T1360" i="6"/>
  <c r="U1360" i="6"/>
  <c r="V1360" i="6"/>
  <c r="W1360" i="6"/>
  <c r="T1361" i="6"/>
  <c r="U1361" i="6"/>
  <c r="V1361" i="6"/>
  <c r="W1361" i="6"/>
  <c r="T1362" i="6"/>
  <c r="U1362" i="6"/>
  <c r="V1362" i="6"/>
  <c r="W1362" i="6"/>
  <c r="T1363" i="6"/>
  <c r="U1363" i="6"/>
  <c r="V1363" i="6"/>
  <c r="W1363" i="6"/>
  <c r="T1364" i="6"/>
  <c r="U1364" i="6"/>
  <c r="V1364" i="6"/>
  <c r="W1364" i="6"/>
  <c r="T1365" i="6"/>
  <c r="U1365" i="6"/>
  <c r="V1365" i="6"/>
  <c r="W1365" i="6"/>
  <c r="T1366" i="6"/>
  <c r="U1366" i="6"/>
  <c r="V1366" i="6"/>
  <c r="W1366" i="6"/>
  <c r="T1367" i="6"/>
  <c r="U1367" i="6"/>
  <c r="V1367" i="6"/>
  <c r="W1367" i="6"/>
  <c r="T1368" i="6"/>
  <c r="U1368" i="6"/>
  <c r="V1368" i="6"/>
  <c r="W1368" i="6"/>
  <c r="T1369" i="6"/>
  <c r="U1369" i="6"/>
  <c r="V1369" i="6"/>
  <c r="W1369" i="6"/>
  <c r="T1370" i="6"/>
  <c r="U1370" i="6"/>
  <c r="V1370" i="6"/>
  <c r="W1370" i="6"/>
  <c r="T1371" i="6"/>
  <c r="U1371" i="6"/>
  <c r="V1371" i="6"/>
  <c r="W1371" i="6"/>
  <c r="T1372" i="6"/>
  <c r="U1372" i="6"/>
  <c r="V1372" i="6"/>
  <c r="W1372" i="6"/>
  <c r="T1373" i="6"/>
  <c r="U1373" i="6"/>
  <c r="V1373" i="6"/>
  <c r="W1373" i="6"/>
  <c r="T1374" i="6"/>
  <c r="U1374" i="6"/>
  <c r="V1374" i="6"/>
  <c r="W1374" i="6"/>
  <c r="T1375" i="6"/>
  <c r="U1375" i="6"/>
  <c r="V1375" i="6"/>
  <c r="W1375" i="6"/>
  <c r="T1376" i="6"/>
  <c r="U1376" i="6"/>
  <c r="V1376" i="6"/>
  <c r="W1376" i="6"/>
  <c r="T1377" i="6"/>
  <c r="U1377" i="6"/>
  <c r="V1377" i="6"/>
  <c r="W1377" i="6"/>
  <c r="T1378" i="6"/>
  <c r="U1378" i="6"/>
  <c r="V1378" i="6"/>
  <c r="W1378" i="6"/>
  <c r="T1379" i="6"/>
  <c r="U1379" i="6"/>
  <c r="V1379" i="6"/>
  <c r="W1379" i="6"/>
  <c r="T1380" i="6"/>
  <c r="U1380" i="6"/>
  <c r="V1380" i="6"/>
  <c r="W1380" i="6"/>
  <c r="T1381" i="6"/>
  <c r="U1381" i="6"/>
  <c r="V1381" i="6"/>
  <c r="W1381" i="6"/>
  <c r="T1382" i="6"/>
  <c r="U1382" i="6"/>
  <c r="V1382" i="6"/>
  <c r="W1382" i="6"/>
  <c r="T1383" i="6"/>
  <c r="U1383" i="6"/>
  <c r="V1383" i="6"/>
  <c r="W1383" i="6"/>
  <c r="T1384" i="6"/>
  <c r="U1384" i="6"/>
  <c r="V1384" i="6"/>
  <c r="W1384" i="6"/>
  <c r="T1385" i="6"/>
  <c r="U1385" i="6"/>
  <c r="V1385" i="6"/>
  <c r="W1385" i="6"/>
  <c r="T1386" i="6"/>
  <c r="U1386" i="6"/>
  <c r="V1386" i="6"/>
  <c r="W1386" i="6"/>
  <c r="T1387" i="6"/>
  <c r="U1387" i="6"/>
  <c r="V1387" i="6"/>
  <c r="W1387" i="6"/>
  <c r="T1388" i="6"/>
  <c r="U1388" i="6"/>
  <c r="V1388" i="6"/>
  <c r="W1388" i="6"/>
  <c r="T1389" i="6"/>
  <c r="U1389" i="6"/>
  <c r="V1389" i="6"/>
  <c r="W1389" i="6"/>
  <c r="T1390" i="6"/>
  <c r="U1390" i="6"/>
  <c r="V1390" i="6"/>
  <c r="W1390" i="6"/>
  <c r="T1391" i="6"/>
  <c r="U1391" i="6"/>
  <c r="V1391" i="6"/>
  <c r="W1391" i="6"/>
  <c r="T1392" i="6"/>
  <c r="U1392" i="6"/>
  <c r="V1392" i="6"/>
  <c r="W1392" i="6"/>
  <c r="T1393" i="6"/>
  <c r="U1393" i="6"/>
  <c r="V1393" i="6"/>
  <c r="W1393" i="6"/>
  <c r="T1394" i="6"/>
  <c r="U1394" i="6"/>
  <c r="V1394" i="6"/>
  <c r="W1394" i="6"/>
  <c r="T1395" i="6"/>
  <c r="U1395" i="6"/>
  <c r="V1395" i="6"/>
  <c r="W1395" i="6"/>
  <c r="T1396" i="6"/>
  <c r="U1396" i="6"/>
  <c r="V1396" i="6"/>
  <c r="W1396" i="6"/>
  <c r="T1397" i="6"/>
  <c r="U1397" i="6"/>
  <c r="V1397" i="6"/>
  <c r="W1397" i="6"/>
  <c r="T1398" i="6"/>
  <c r="U1398" i="6"/>
  <c r="V1398" i="6"/>
  <c r="W1398" i="6"/>
  <c r="T1399" i="6"/>
  <c r="U1399" i="6"/>
  <c r="V1399" i="6"/>
  <c r="W1399" i="6"/>
  <c r="T1400" i="6"/>
  <c r="U1400" i="6"/>
  <c r="V1400" i="6"/>
  <c r="W1400" i="6"/>
  <c r="T1401" i="6"/>
  <c r="U1401" i="6"/>
  <c r="V1401" i="6"/>
  <c r="W1401" i="6"/>
  <c r="T1402" i="6"/>
  <c r="U1402" i="6"/>
  <c r="V1402" i="6"/>
  <c r="W1402" i="6"/>
  <c r="T1403" i="6"/>
  <c r="U1403" i="6"/>
  <c r="V1403" i="6"/>
  <c r="W1403" i="6"/>
  <c r="T1404" i="6"/>
  <c r="U1404" i="6"/>
  <c r="V1404" i="6"/>
  <c r="W1404" i="6"/>
  <c r="T1405" i="6"/>
  <c r="U1405" i="6"/>
  <c r="V1405" i="6"/>
  <c r="W1405" i="6"/>
  <c r="T1406" i="6"/>
  <c r="U1406" i="6"/>
  <c r="V1406" i="6"/>
  <c r="W1406" i="6"/>
  <c r="T1407" i="6"/>
  <c r="U1407" i="6"/>
  <c r="V1407" i="6"/>
  <c r="W1407" i="6"/>
  <c r="T1408" i="6"/>
  <c r="U1408" i="6"/>
  <c r="V1408" i="6"/>
  <c r="W1408" i="6"/>
  <c r="T1409" i="6"/>
  <c r="U1409" i="6"/>
  <c r="V1409" i="6"/>
  <c r="W1409" i="6"/>
  <c r="T1410" i="6"/>
  <c r="U1410" i="6"/>
  <c r="V1410" i="6"/>
  <c r="W1410" i="6"/>
  <c r="T1411" i="6"/>
  <c r="U1411" i="6"/>
  <c r="V1411" i="6"/>
  <c r="W1411" i="6"/>
  <c r="T1412" i="6"/>
  <c r="U1412" i="6"/>
  <c r="V1412" i="6"/>
  <c r="W1412" i="6"/>
  <c r="T1413" i="6"/>
  <c r="U1413" i="6"/>
  <c r="V1413" i="6"/>
  <c r="W1413" i="6"/>
  <c r="I52" i="1"/>
  <c r="J52" i="1"/>
  <c r="K52" i="1"/>
  <c r="L52" i="1"/>
  <c r="H52" i="1"/>
  <c r="U1416" i="6" l="1"/>
  <c r="W1414" i="6"/>
  <c r="W1416" i="6" s="1"/>
  <c r="P19" i="1"/>
  <c r="D20" i="1"/>
  <c r="H34" i="1" l="1"/>
  <c r="P1413" i="6"/>
  <c r="O1413" i="6"/>
  <c r="M1413" i="6"/>
  <c r="L1413" i="6"/>
  <c r="O1412" i="6"/>
  <c r="M1412" i="6"/>
  <c r="P1412" i="6"/>
  <c r="L1412" i="6"/>
  <c r="P1411" i="6"/>
  <c r="O1411" i="6"/>
  <c r="M1411" i="6"/>
  <c r="L1411" i="6"/>
  <c r="O1410" i="6"/>
  <c r="M1410" i="6"/>
  <c r="L1410" i="6"/>
  <c r="P1410" i="6"/>
  <c r="P1409" i="6"/>
  <c r="O1409" i="6"/>
  <c r="M1409" i="6"/>
  <c r="L1409" i="6"/>
  <c r="O1408" i="6"/>
  <c r="M1408" i="6"/>
  <c r="L1408" i="6"/>
  <c r="P1408" i="6"/>
  <c r="P1407" i="6"/>
  <c r="O1407" i="6"/>
  <c r="L1407" i="6"/>
  <c r="M1407" i="6"/>
  <c r="O1406" i="6"/>
  <c r="M1406" i="6"/>
  <c r="L1406" i="6"/>
  <c r="P1406" i="6"/>
  <c r="P1405" i="6"/>
  <c r="O1405" i="6"/>
  <c r="M1405" i="6"/>
  <c r="L1405" i="6"/>
  <c r="O1404" i="6"/>
  <c r="M1404" i="6"/>
  <c r="P1404" i="6"/>
  <c r="L1404" i="6"/>
  <c r="P1403" i="6"/>
  <c r="O1403" i="6"/>
  <c r="M1403" i="6"/>
  <c r="L1403" i="6"/>
  <c r="O1402" i="6"/>
  <c r="M1402" i="6"/>
  <c r="L1402" i="6"/>
  <c r="P1402" i="6"/>
  <c r="P1401" i="6"/>
  <c r="O1401" i="6"/>
  <c r="L1401" i="6"/>
  <c r="M1401" i="6"/>
  <c r="O1400" i="6"/>
  <c r="M1400" i="6"/>
  <c r="L1400" i="6"/>
  <c r="P1400" i="6"/>
  <c r="P1399" i="6"/>
  <c r="M1399" i="6"/>
  <c r="L1399" i="6"/>
  <c r="O1399" i="6"/>
  <c r="O1398" i="6"/>
  <c r="L1398" i="6"/>
  <c r="P1398" i="6"/>
  <c r="M1398" i="6"/>
  <c r="P1397" i="6"/>
  <c r="O1397" i="6"/>
  <c r="M1397" i="6"/>
  <c r="L1397" i="6"/>
  <c r="O1396" i="6"/>
  <c r="M1396" i="6"/>
  <c r="L1396" i="6"/>
  <c r="P1396" i="6"/>
  <c r="P1395" i="6"/>
  <c r="O1395" i="6"/>
  <c r="M1395" i="6"/>
  <c r="L1395" i="6"/>
  <c r="O1394" i="6"/>
  <c r="M1394" i="6"/>
  <c r="L1394" i="6"/>
  <c r="P1394" i="6"/>
  <c r="P1393" i="6"/>
  <c r="O1393" i="6"/>
  <c r="M1393" i="6"/>
  <c r="L1393" i="6"/>
  <c r="O1392" i="6"/>
  <c r="M1392" i="6"/>
  <c r="L1392" i="6"/>
  <c r="P1392" i="6"/>
  <c r="P1391" i="6"/>
  <c r="O1391" i="6"/>
  <c r="L1391" i="6"/>
  <c r="M1391" i="6"/>
  <c r="O1390" i="6"/>
  <c r="M1390" i="6"/>
  <c r="L1390" i="6"/>
  <c r="P1390" i="6"/>
  <c r="P1389" i="6"/>
  <c r="O1389" i="6"/>
  <c r="M1389" i="6"/>
  <c r="L1389" i="6"/>
  <c r="O1388" i="6"/>
  <c r="M1388" i="6"/>
  <c r="P1388" i="6"/>
  <c r="L1388" i="6"/>
  <c r="P1387" i="6"/>
  <c r="O1387" i="6"/>
  <c r="M1387" i="6"/>
  <c r="L1387" i="6"/>
  <c r="O1386" i="6"/>
  <c r="M1386" i="6"/>
  <c r="L1386" i="6"/>
  <c r="P1386" i="6"/>
  <c r="P1385" i="6"/>
  <c r="O1385" i="6"/>
  <c r="L1385" i="6"/>
  <c r="M1385" i="6"/>
  <c r="O1384" i="6"/>
  <c r="M1384" i="6"/>
  <c r="L1384" i="6"/>
  <c r="P1384" i="6"/>
  <c r="P1383" i="6"/>
  <c r="M1383" i="6"/>
  <c r="L1383" i="6"/>
  <c r="O1383" i="6"/>
  <c r="O1382" i="6"/>
  <c r="L1382" i="6"/>
  <c r="P1382" i="6"/>
  <c r="M1382" i="6"/>
  <c r="P1381" i="6"/>
  <c r="M1381" i="6"/>
  <c r="L1381" i="6"/>
  <c r="N1381" i="6" s="1"/>
  <c r="O1381" i="6"/>
  <c r="M1380" i="6"/>
  <c r="P1380" i="6"/>
  <c r="O1380" i="6"/>
  <c r="L1380" i="6"/>
  <c r="P1379" i="6"/>
  <c r="O1379" i="6"/>
  <c r="M1379" i="6"/>
  <c r="L1379" i="6"/>
  <c r="O1378" i="6"/>
  <c r="M1378" i="6"/>
  <c r="L1378" i="6"/>
  <c r="P1378" i="6"/>
  <c r="P1377" i="6"/>
  <c r="M1377" i="6"/>
  <c r="L1377" i="6"/>
  <c r="O1377" i="6"/>
  <c r="P1376" i="6"/>
  <c r="M1376" i="6"/>
  <c r="L1376" i="6"/>
  <c r="O1376" i="6"/>
  <c r="P1375" i="6"/>
  <c r="O1375" i="6"/>
  <c r="M1375" i="6"/>
  <c r="L1375" i="6"/>
  <c r="O1374" i="6"/>
  <c r="M1374" i="6"/>
  <c r="L1374" i="6"/>
  <c r="P1374" i="6"/>
  <c r="P1373" i="6"/>
  <c r="M1373" i="6"/>
  <c r="L1373" i="6"/>
  <c r="O1373" i="6"/>
  <c r="P1372" i="6"/>
  <c r="O1372" i="6"/>
  <c r="M1372" i="6"/>
  <c r="L1372" i="6"/>
  <c r="P1371" i="6"/>
  <c r="M1371" i="6"/>
  <c r="L1371" i="6"/>
  <c r="O1371" i="6"/>
  <c r="O1370" i="6"/>
  <c r="M1370" i="6"/>
  <c r="P1370" i="6"/>
  <c r="L1370" i="6"/>
  <c r="P1369" i="6"/>
  <c r="M1369" i="6"/>
  <c r="L1369" i="6"/>
  <c r="O1369" i="6"/>
  <c r="Q1369" i="6" s="1"/>
  <c r="P1368" i="6"/>
  <c r="O1368" i="6"/>
  <c r="M1368" i="6"/>
  <c r="L1368" i="6"/>
  <c r="P1367" i="6"/>
  <c r="M1367" i="6"/>
  <c r="L1367" i="6"/>
  <c r="O1367" i="6"/>
  <c r="O1366" i="6"/>
  <c r="M1366" i="6"/>
  <c r="L1366" i="6"/>
  <c r="P1366" i="6"/>
  <c r="P1365" i="6"/>
  <c r="O1365" i="6"/>
  <c r="Q1365" i="6" s="1"/>
  <c r="M1365" i="6"/>
  <c r="L1365" i="6"/>
  <c r="P1364" i="6"/>
  <c r="M1364" i="6"/>
  <c r="L1364" i="6"/>
  <c r="O1364" i="6"/>
  <c r="Q1364" i="6" s="1"/>
  <c r="P1363" i="6"/>
  <c r="O1363" i="6"/>
  <c r="Q1363" i="6" s="1"/>
  <c r="M1363" i="6"/>
  <c r="L1363" i="6"/>
  <c r="O1362" i="6"/>
  <c r="M1362" i="6"/>
  <c r="L1362" i="6"/>
  <c r="P1362" i="6"/>
  <c r="P1361" i="6"/>
  <c r="M1361" i="6"/>
  <c r="L1361" i="6"/>
  <c r="O1361" i="6"/>
  <c r="Q1361" i="6" s="1"/>
  <c r="P1360" i="6"/>
  <c r="M1360" i="6"/>
  <c r="L1360" i="6"/>
  <c r="O1360" i="6"/>
  <c r="P1359" i="6"/>
  <c r="O1359" i="6"/>
  <c r="Q1359" i="6" s="1"/>
  <c r="M1359" i="6"/>
  <c r="L1359" i="6"/>
  <c r="P1358" i="6"/>
  <c r="O1358" i="6"/>
  <c r="M1358" i="6"/>
  <c r="L1358" i="6"/>
  <c r="P1357" i="6"/>
  <c r="O1357" i="6"/>
  <c r="M1357" i="6"/>
  <c r="L1357" i="6"/>
  <c r="P1356" i="6"/>
  <c r="M1356" i="6"/>
  <c r="L1356" i="6"/>
  <c r="O1356" i="6"/>
  <c r="Q1356" i="6" s="1"/>
  <c r="P1355" i="6"/>
  <c r="O1355" i="6"/>
  <c r="M1355" i="6"/>
  <c r="L1355" i="6"/>
  <c r="P1354" i="6"/>
  <c r="O1354" i="6"/>
  <c r="M1354" i="6"/>
  <c r="L1354" i="6"/>
  <c r="P1353" i="6"/>
  <c r="O1353" i="6"/>
  <c r="M1353" i="6"/>
  <c r="L1353" i="6"/>
  <c r="P1352" i="6"/>
  <c r="O1352" i="6"/>
  <c r="M1352" i="6"/>
  <c r="L1352" i="6"/>
  <c r="P1351" i="6"/>
  <c r="O1351" i="6"/>
  <c r="L1351" i="6"/>
  <c r="M1351" i="6"/>
  <c r="P1350" i="6"/>
  <c r="M1350" i="6"/>
  <c r="L1350" i="6"/>
  <c r="O1350" i="6"/>
  <c r="Q1350" i="6" s="1"/>
  <c r="P1349" i="6"/>
  <c r="O1349" i="6"/>
  <c r="M1349" i="6"/>
  <c r="L1349" i="6"/>
  <c r="P1348" i="6"/>
  <c r="O1348" i="6"/>
  <c r="M1348" i="6"/>
  <c r="L1348" i="6"/>
  <c r="P1347" i="6"/>
  <c r="O1347" i="6"/>
  <c r="L1347" i="6"/>
  <c r="M1347" i="6"/>
  <c r="P1346" i="6"/>
  <c r="M1346" i="6"/>
  <c r="L1346" i="6"/>
  <c r="O1346" i="6"/>
  <c r="Q1346" i="6" s="1"/>
  <c r="P1345" i="6"/>
  <c r="O1345" i="6"/>
  <c r="M1345" i="6"/>
  <c r="L1345" i="6"/>
  <c r="P1344" i="6"/>
  <c r="M1344" i="6"/>
  <c r="L1344" i="6"/>
  <c r="O1344" i="6"/>
  <c r="Q1344" i="6" s="1"/>
  <c r="P1343" i="6"/>
  <c r="O1343" i="6"/>
  <c r="M1343" i="6"/>
  <c r="L1343" i="6"/>
  <c r="P1342" i="6"/>
  <c r="O1342" i="6"/>
  <c r="M1342" i="6"/>
  <c r="L1342" i="6"/>
  <c r="P1341" i="6"/>
  <c r="L1341" i="6"/>
  <c r="N1341" i="6" s="1"/>
  <c r="O1341" i="6"/>
  <c r="M1341" i="6"/>
  <c r="P1340" i="6"/>
  <c r="O1340" i="6"/>
  <c r="M1340" i="6"/>
  <c r="L1340" i="6"/>
  <c r="P1339" i="6"/>
  <c r="O1339" i="6"/>
  <c r="Q1339" i="6" s="1"/>
  <c r="L1339" i="6"/>
  <c r="M1339" i="6"/>
  <c r="P1338" i="6"/>
  <c r="O1338" i="6"/>
  <c r="M1338" i="6"/>
  <c r="L1338" i="6"/>
  <c r="P1337" i="6"/>
  <c r="O1337" i="6"/>
  <c r="Q1337" i="6" s="1"/>
  <c r="L1337" i="6"/>
  <c r="M1337" i="6"/>
  <c r="P1336" i="6"/>
  <c r="O1336" i="6"/>
  <c r="Q1336" i="6" s="1"/>
  <c r="M1336" i="6"/>
  <c r="L1336" i="6"/>
  <c r="P1335" i="6"/>
  <c r="L1335" i="6"/>
  <c r="O1335" i="6"/>
  <c r="M1335" i="6"/>
  <c r="P1334" i="6"/>
  <c r="L1334" i="6"/>
  <c r="O1334" i="6"/>
  <c r="M1334" i="6"/>
  <c r="P1333" i="6"/>
  <c r="O1333" i="6"/>
  <c r="M1333" i="6"/>
  <c r="L1333" i="6"/>
  <c r="P1332" i="6"/>
  <c r="O1332" i="6"/>
  <c r="M1332" i="6"/>
  <c r="L1332" i="6"/>
  <c r="P1331" i="6"/>
  <c r="M1331" i="6"/>
  <c r="L1331" i="6"/>
  <c r="O1331" i="6"/>
  <c r="P1330" i="6"/>
  <c r="M1330" i="6"/>
  <c r="L1330" i="6"/>
  <c r="O1330" i="6"/>
  <c r="P1329" i="6"/>
  <c r="O1329" i="6"/>
  <c r="L1329" i="6"/>
  <c r="M1329" i="6"/>
  <c r="P1328" i="6"/>
  <c r="M1328" i="6"/>
  <c r="L1328" i="6"/>
  <c r="O1328" i="6"/>
  <c r="P1327" i="6"/>
  <c r="M1327" i="6"/>
  <c r="L1327" i="6"/>
  <c r="O1327" i="6"/>
  <c r="P1326" i="6"/>
  <c r="M1326" i="6"/>
  <c r="L1326" i="6"/>
  <c r="O1326" i="6"/>
  <c r="P1325" i="6"/>
  <c r="M1325" i="6"/>
  <c r="L1325" i="6"/>
  <c r="O1325" i="6"/>
  <c r="P1324" i="6"/>
  <c r="O1324" i="6"/>
  <c r="M1324" i="6"/>
  <c r="L1324" i="6"/>
  <c r="P1323" i="6"/>
  <c r="O1323" i="6"/>
  <c r="M1323" i="6"/>
  <c r="L1323" i="6"/>
  <c r="P1322" i="6"/>
  <c r="O1322" i="6"/>
  <c r="M1322" i="6"/>
  <c r="L1322" i="6"/>
  <c r="P1321" i="6"/>
  <c r="O1321" i="6"/>
  <c r="L1321" i="6"/>
  <c r="M1321" i="6"/>
  <c r="P1320" i="6"/>
  <c r="O1320" i="6"/>
  <c r="M1320" i="6"/>
  <c r="L1320" i="6"/>
  <c r="P1319" i="6"/>
  <c r="L1319" i="6"/>
  <c r="O1319" i="6"/>
  <c r="M1319" i="6"/>
  <c r="P1318" i="6"/>
  <c r="O1318" i="6"/>
  <c r="M1318" i="6"/>
  <c r="L1318" i="6"/>
  <c r="P1317" i="6"/>
  <c r="O1317" i="6"/>
  <c r="M1317" i="6"/>
  <c r="L1317" i="6"/>
  <c r="O1316" i="6"/>
  <c r="M1316" i="6"/>
  <c r="L1316" i="6"/>
  <c r="P1316" i="6"/>
  <c r="P1315" i="6"/>
  <c r="L1315" i="6"/>
  <c r="O1315" i="6"/>
  <c r="M1315" i="6"/>
  <c r="O1314" i="6"/>
  <c r="M1314" i="6"/>
  <c r="L1314" i="6"/>
  <c r="P1314" i="6"/>
  <c r="P1313" i="6"/>
  <c r="O1313" i="6"/>
  <c r="L1313" i="6"/>
  <c r="M1313" i="6"/>
  <c r="O1312" i="6"/>
  <c r="M1312" i="6"/>
  <c r="L1312" i="6"/>
  <c r="P1312" i="6"/>
  <c r="P1311" i="6"/>
  <c r="M1311" i="6"/>
  <c r="L1311" i="6"/>
  <c r="O1311" i="6"/>
  <c r="M1310" i="6"/>
  <c r="P1310" i="6"/>
  <c r="O1310" i="6"/>
  <c r="L1310" i="6"/>
  <c r="P1309" i="6"/>
  <c r="O1309" i="6"/>
  <c r="M1309" i="6"/>
  <c r="L1309" i="6"/>
  <c r="P1308" i="6"/>
  <c r="O1308" i="6"/>
  <c r="M1308" i="6"/>
  <c r="L1308" i="6"/>
  <c r="P1307" i="6"/>
  <c r="O1307" i="6"/>
  <c r="M1307" i="6"/>
  <c r="L1307" i="6"/>
  <c r="P1306" i="6"/>
  <c r="O1306" i="6"/>
  <c r="M1306" i="6"/>
  <c r="L1306" i="6"/>
  <c r="P1305" i="6"/>
  <c r="M1305" i="6"/>
  <c r="L1305" i="6"/>
  <c r="O1305" i="6"/>
  <c r="P1304" i="6"/>
  <c r="O1304" i="6"/>
  <c r="M1304" i="6"/>
  <c r="L1304" i="6"/>
  <c r="P1303" i="6"/>
  <c r="O1303" i="6"/>
  <c r="L1303" i="6"/>
  <c r="M1303" i="6"/>
  <c r="P1302" i="6"/>
  <c r="O1302" i="6"/>
  <c r="M1302" i="6"/>
  <c r="L1302" i="6"/>
  <c r="P1301" i="6"/>
  <c r="O1301" i="6"/>
  <c r="M1301" i="6"/>
  <c r="L1301" i="6"/>
  <c r="P1300" i="6"/>
  <c r="O1300" i="6"/>
  <c r="M1300" i="6"/>
  <c r="L1300" i="6"/>
  <c r="P1299" i="6"/>
  <c r="O1299" i="6"/>
  <c r="M1299" i="6"/>
  <c r="L1299" i="6"/>
  <c r="P1298" i="6"/>
  <c r="O1298" i="6"/>
  <c r="M1298" i="6"/>
  <c r="L1298" i="6"/>
  <c r="P1297" i="6"/>
  <c r="M1297" i="6"/>
  <c r="L1297" i="6"/>
  <c r="N1297" i="6" s="1"/>
  <c r="O1297" i="6"/>
  <c r="P1296" i="6"/>
  <c r="O1296" i="6"/>
  <c r="M1296" i="6"/>
  <c r="L1296" i="6"/>
  <c r="P1295" i="6"/>
  <c r="L1295" i="6"/>
  <c r="O1295" i="6"/>
  <c r="M1295" i="6"/>
  <c r="P1294" i="6"/>
  <c r="O1294" i="6"/>
  <c r="M1294" i="6"/>
  <c r="L1294" i="6"/>
  <c r="P1293" i="6"/>
  <c r="L1293" i="6"/>
  <c r="O1293" i="6"/>
  <c r="M1293" i="6"/>
  <c r="P1292" i="6"/>
  <c r="M1292" i="6"/>
  <c r="L1292" i="6"/>
  <c r="O1292" i="6"/>
  <c r="P1291" i="6"/>
  <c r="M1291" i="6"/>
  <c r="L1291" i="6"/>
  <c r="O1291" i="6"/>
  <c r="P1290" i="6"/>
  <c r="O1290" i="6"/>
  <c r="Q1290" i="6" s="1"/>
  <c r="M1290" i="6"/>
  <c r="L1290" i="6"/>
  <c r="P1289" i="6"/>
  <c r="M1289" i="6"/>
  <c r="L1289" i="6"/>
  <c r="O1289" i="6"/>
  <c r="P1288" i="6"/>
  <c r="O1288" i="6"/>
  <c r="Q1288" i="6" s="1"/>
  <c r="M1288" i="6"/>
  <c r="L1288" i="6"/>
  <c r="P1287" i="6"/>
  <c r="O1287" i="6"/>
  <c r="M1287" i="6"/>
  <c r="L1287" i="6"/>
  <c r="P1286" i="6"/>
  <c r="O1286" i="6"/>
  <c r="M1286" i="6"/>
  <c r="L1286" i="6"/>
  <c r="P1285" i="6"/>
  <c r="M1285" i="6"/>
  <c r="L1285" i="6"/>
  <c r="O1285" i="6"/>
  <c r="P1284" i="6"/>
  <c r="O1284" i="6"/>
  <c r="Q1284" i="6" s="1"/>
  <c r="M1284" i="6"/>
  <c r="L1284" i="6"/>
  <c r="P1283" i="6"/>
  <c r="O1283" i="6"/>
  <c r="M1283" i="6"/>
  <c r="L1283" i="6"/>
  <c r="P1282" i="6"/>
  <c r="O1282" i="6"/>
  <c r="M1282" i="6"/>
  <c r="L1282" i="6"/>
  <c r="P1281" i="6"/>
  <c r="M1281" i="6"/>
  <c r="L1281" i="6"/>
  <c r="O1281" i="6"/>
  <c r="P1280" i="6"/>
  <c r="O1280" i="6"/>
  <c r="Q1280" i="6" s="1"/>
  <c r="M1280" i="6"/>
  <c r="L1280" i="6"/>
  <c r="P1279" i="6"/>
  <c r="M1279" i="6"/>
  <c r="L1279" i="6"/>
  <c r="O1279" i="6"/>
  <c r="P1278" i="6"/>
  <c r="O1278" i="6"/>
  <c r="Q1278" i="6" s="1"/>
  <c r="M1278" i="6"/>
  <c r="L1278" i="6"/>
  <c r="P1277" i="6"/>
  <c r="O1277" i="6"/>
  <c r="M1277" i="6"/>
  <c r="L1277" i="6"/>
  <c r="P1276" i="6"/>
  <c r="M1276" i="6"/>
  <c r="L1276" i="6"/>
  <c r="O1276" i="6"/>
  <c r="P1275" i="6"/>
  <c r="O1275" i="6"/>
  <c r="M1275" i="6"/>
  <c r="L1275" i="6"/>
  <c r="O1274" i="6"/>
  <c r="M1274" i="6"/>
  <c r="L1274" i="6"/>
  <c r="P1274" i="6"/>
  <c r="P1273" i="6"/>
  <c r="O1273" i="6"/>
  <c r="M1273" i="6"/>
  <c r="L1273" i="6"/>
  <c r="P1272" i="6"/>
  <c r="O1272" i="6"/>
  <c r="M1272" i="6"/>
  <c r="L1272" i="6"/>
  <c r="P1271" i="6"/>
  <c r="O1271" i="6"/>
  <c r="L1271" i="6"/>
  <c r="M1271" i="6"/>
  <c r="O1270" i="6"/>
  <c r="M1270" i="6"/>
  <c r="L1270" i="6"/>
  <c r="P1270" i="6"/>
  <c r="P1269" i="6"/>
  <c r="M1269" i="6"/>
  <c r="L1269" i="6"/>
  <c r="O1269" i="6"/>
  <c r="P1268" i="6"/>
  <c r="O1268" i="6"/>
  <c r="M1268" i="6"/>
  <c r="L1268" i="6"/>
  <c r="P1267" i="6"/>
  <c r="M1267" i="6"/>
  <c r="L1267" i="6"/>
  <c r="O1267" i="6"/>
  <c r="P1266" i="6"/>
  <c r="O1266" i="6"/>
  <c r="Q1266" i="6" s="1"/>
  <c r="M1266" i="6"/>
  <c r="L1266" i="6"/>
  <c r="P1265" i="6"/>
  <c r="L1265" i="6"/>
  <c r="O1265" i="6"/>
  <c r="M1265" i="6"/>
  <c r="P1264" i="6"/>
  <c r="O1264" i="6"/>
  <c r="M1264" i="6"/>
  <c r="L1264" i="6"/>
  <c r="P1263" i="6"/>
  <c r="L1263" i="6"/>
  <c r="O1263" i="6"/>
  <c r="M1263" i="6"/>
  <c r="P1262" i="6"/>
  <c r="O1262" i="6"/>
  <c r="M1262" i="6"/>
  <c r="L1262" i="6"/>
  <c r="P1261" i="6"/>
  <c r="L1261" i="6"/>
  <c r="O1261" i="6"/>
  <c r="M1261" i="6"/>
  <c r="P1260" i="6"/>
  <c r="O1260" i="6"/>
  <c r="M1260" i="6"/>
  <c r="L1260" i="6"/>
  <c r="P1259" i="6"/>
  <c r="O1259" i="6"/>
  <c r="L1259" i="6"/>
  <c r="M1259" i="6"/>
  <c r="P1258" i="6"/>
  <c r="O1258" i="6"/>
  <c r="M1258" i="6"/>
  <c r="L1258" i="6"/>
  <c r="P1257" i="6"/>
  <c r="M1257" i="6"/>
  <c r="L1257" i="6"/>
  <c r="O1257" i="6"/>
  <c r="P1256" i="6"/>
  <c r="O1256" i="6"/>
  <c r="M1256" i="6"/>
  <c r="L1256" i="6"/>
  <c r="P1255" i="6"/>
  <c r="O1255" i="6"/>
  <c r="L1255" i="6"/>
  <c r="M1255" i="6"/>
  <c r="P1254" i="6"/>
  <c r="M1254" i="6"/>
  <c r="L1254" i="6"/>
  <c r="O1254" i="6"/>
  <c r="P1253" i="6"/>
  <c r="O1253" i="6"/>
  <c r="M1253" i="6"/>
  <c r="L1253" i="6"/>
  <c r="P1252" i="6"/>
  <c r="O1252" i="6"/>
  <c r="M1252" i="6"/>
  <c r="L1252" i="6"/>
  <c r="P1251" i="6"/>
  <c r="O1251" i="6"/>
  <c r="M1251" i="6"/>
  <c r="L1251" i="6"/>
  <c r="P1250" i="6"/>
  <c r="L1250" i="6"/>
  <c r="O1250" i="6"/>
  <c r="M1250" i="6"/>
  <c r="P1249" i="6"/>
  <c r="O1249" i="6"/>
  <c r="M1249" i="6"/>
  <c r="L1249" i="6"/>
  <c r="P1248" i="6"/>
  <c r="L1248" i="6"/>
  <c r="O1248" i="6"/>
  <c r="M1248" i="6"/>
  <c r="P1247" i="6"/>
  <c r="O1247" i="6"/>
  <c r="M1247" i="6"/>
  <c r="L1247" i="6"/>
  <c r="N1247" i="6" s="1"/>
  <c r="P1246" i="6"/>
  <c r="O1246" i="6"/>
  <c r="M1246" i="6"/>
  <c r="L1246" i="6"/>
  <c r="P1245" i="6"/>
  <c r="O1245" i="6"/>
  <c r="M1245" i="6"/>
  <c r="L1245" i="6"/>
  <c r="P1244" i="6"/>
  <c r="M1244" i="6"/>
  <c r="L1244" i="6"/>
  <c r="O1244" i="6"/>
  <c r="P1243" i="6"/>
  <c r="O1243" i="6"/>
  <c r="M1243" i="6"/>
  <c r="L1243" i="6"/>
  <c r="P1242" i="6"/>
  <c r="L1242" i="6"/>
  <c r="N1242" i="6" s="1"/>
  <c r="O1242" i="6"/>
  <c r="M1242" i="6"/>
  <c r="P1241" i="6"/>
  <c r="O1241" i="6"/>
  <c r="M1241" i="6"/>
  <c r="L1241" i="6"/>
  <c r="P1240" i="6"/>
  <c r="L1240" i="6"/>
  <c r="O1240" i="6"/>
  <c r="M1240" i="6"/>
  <c r="P1239" i="6"/>
  <c r="M1239" i="6"/>
  <c r="L1239" i="6"/>
  <c r="O1239" i="6"/>
  <c r="P1238" i="6"/>
  <c r="L1238" i="6"/>
  <c r="O1238" i="6"/>
  <c r="M1238" i="6"/>
  <c r="P1237" i="6"/>
  <c r="O1237" i="6"/>
  <c r="M1237" i="6"/>
  <c r="L1237" i="6"/>
  <c r="P1236" i="6"/>
  <c r="O1236" i="6"/>
  <c r="L1236" i="6"/>
  <c r="M1236" i="6"/>
  <c r="P1235" i="6"/>
  <c r="O1235" i="6"/>
  <c r="M1235" i="6"/>
  <c r="L1235" i="6"/>
  <c r="P1234" i="6"/>
  <c r="O1234" i="6"/>
  <c r="M1234" i="6"/>
  <c r="L1234" i="6"/>
  <c r="P1233" i="6"/>
  <c r="M1233" i="6"/>
  <c r="L1233" i="6"/>
  <c r="O1233" i="6"/>
  <c r="P1232" i="6"/>
  <c r="L1232" i="6"/>
  <c r="O1232" i="6"/>
  <c r="Q1232" i="6" s="1"/>
  <c r="M1232" i="6"/>
  <c r="P1231" i="6"/>
  <c r="O1231" i="6"/>
  <c r="L1231" i="6"/>
  <c r="M1231" i="6"/>
  <c r="P1230" i="6"/>
  <c r="L1230" i="6"/>
  <c r="O1230" i="6"/>
  <c r="M1230" i="6"/>
  <c r="P1229" i="6"/>
  <c r="O1229" i="6"/>
  <c r="M1229" i="6"/>
  <c r="L1229" i="6"/>
  <c r="P1228" i="6"/>
  <c r="O1228" i="6"/>
  <c r="M1228" i="6"/>
  <c r="L1228" i="6"/>
  <c r="P1227" i="6"/>
  <c r="M1227" i="6"/>
  <c r="O1227" i="6"/>
  <c r="L1227" i="6"/>
  <c r="P1226" i="6"/>
  <c r="O1226" i="6"/>
  <c r="M1226" i="6"/>
  <c r="L1226" i="6"/>
  <c r="P1225" i="6"/>
  <c r="O1225" i="6"/>
  <c r="M1225" i="6"/>
  <c r="L1225" i="6"/>
  <c r="P1224" i="6"/>
  <c r="M1224" i="6"/>
  <c r="L1224" i="6"/>
  <c r="O1224" i="6"/>
  <c r="P1223" i="6"/>
  <c r="O1223" i="6"/>
  <c r="M1223" i="6"/>
  <c r="L1223" i="6"/>
  <c r="P1222" i="6"/>
  <c r="L1222" i="6"/>
  <c r="O1222" i="6"/>
  <c r="Q1222" i="6" s="1"/>
  <c r="M1222" i="6"/>
  <c r="P1221" i="6"/>
  <c r="O1221" i="6"/>
  <c r="Q1221" i="6" s="1"/>
  <c r="M1221" i="6"/>
  <c r="L1221" i="6"/>
  <c r="P1220" i="6"/>
  <c r="L1220" i="6"/>
  <c r="O1220" i="6"/>
  <c r="Q1220" i="6" s="1"/>
  <c r="M1220" i="6"/>
  <c r="P1219" i="6"/>
  <c r="O1219" i="6"/>
  <c r="M1219" i="6"/>
  <c r="L1219" i="6"/>
  <c r="P1218" i="6"/>
  <c r="M1218" i="6"/>
  <c r="L1218" i="6"/>
  <c r="O1218" i="6"/>
  <c r="P1217" i="6"/>
  <c r="O1217" i="6"/>
  <c r="Q1217" i="6" s="1"/>
  <c r="M1217" i="6"/>
  <c r="L1217" i="6"/>
  <c r="P1216" i="6"/>
  <c r="M1216" i="6"/>
  <c r="L1216" i="6"/>
  <c r="O1216" i="6"/>
  <c r="P1215" i="6"/>
  <c r="O1215" i="6"/>
  <c r="Q1215" i="6" s="1"/>
  <c r="M1215" i="6"/>
  <c r="L1215" i="6"/>
  <c r="P1214" i="6"/>
  <c r="L1214" i="6"/>
  <c r="O1214" i="6"/>
  <c r="Q1214" i="6" s="1"/>
  <c r="M1214" i="6"/>
  <c r="P1213" i="6"/>
  <c r="O1213" i="6"/>
  <c r="Q1213" i="6" s="1"/>
  <c r="M1213" i="6"/>
  <c r="L1213" i="6"/>
  <c r="P1212" i="6"/>
  <c r="O1212" i="6"/>
  <c r="M1212" i="6"/>
  <c r="L1212" i="6"/>
  <c r="P1211" i="6"/>
  <c r="M1211" i="6"/>
  <c r="O1211" i="6"/>
  <c r="L1211" i="6"/>
  <c r="P1210" i="6"/>
  <c r="O1210" i="6"/>
  <c r="L1210" i="6"/>
  <c r="M1210" i="6"/>
  <c r="P1209" i="6"/>
  <c r="M1209" i="6"/>
  <c r="L1209" i="6"/>
  <c r="O1209" i="6"/>
  <c r="P1208" i="6"/>
  <c r="L1208" i="6"/>
  <c r="O1208" i="6"/>
  <c r="Q1208" i="6" s="1"/>
  <c r="M1208" i="6"/>
  <c r="P1207" i="6"/>
  <c r="O1207" i="6"/>
  <c r="Q1207" i="6" s="1"/>
  <c r="M1207" i="6"/>
  <c r="L1207" i="6"/>
  <c r="P1206" i="6"/>
  <c r="M1206" i="6"/>
  <c r="L1206" i="6"/>
  <c r="O1206" i="6"/>
  <c r="P1205" i="6"/>
  <c r="O1205" i="6"/>
  <c r="Q1205" i="6" s="1"/>
  <c r="M1205" i="6"/>
  <c r="L1205" i="6"/>
  <c r="P1204" i="6"/>
  <c r="L1204" i="6"/>
  <c r="O1204" i="6"/>
  <c r="Q1204" i="6" s="1"/>
  <c r="M1204" i="6"/>
  <c r="P1203" i="6"/>
  <c r="O1203" i="6"/>
  <c r="Q1203" i="6" s="1"/>
  <c r="L1203" i="6"/>
  <c r="M1203" i="6"/>
  <c r="P1202" i="6"/>
  <c r="O1202" i="6"/>
  <c r="L1202" i="6"/>
  <c r="M1202" i="6"/>
  <c r="M1201" i="6"/>
  <c r="P1201" i="6"/>
  <c r="O1201" i="6"/>
  <c r="L1201" i="6"/>
  <c r="P1200" i="6"/>
  <c r="M1200" i="6"/>
  <c r="L1200" i="6"/>
  <c r="O1200" i="6"/>
  <c r="O1199" i="6"/>
  <c r="M1199" i="6"/>
  <c r="L1199" i="6"/>
  <c r="P1199" i="6"/>
  <c r="P1198" i="6"/>
  <c r="L1198" i="6"/>
  <c r="Q1198" i="6"/>
  <c r="O1198" i="6"/>
  <c r="M1198" i="6"/>
  <c r="P1197" i="6"/>
  <c r="O1197" i="6"/>
  <c r="M1197" i="6"/>
  <c r="L1197" i="6"/>
  <c r="P1196" i="6"/>
  <c r="L1196" i="6"/>
  <c r="O1196" i="6"/>
  <c r="M1196" i="6"/>
  <c r="P1195" i="6"/>
  <c r="O1195" i="6"/>
  <c r="M1195" i="6"/>
  <c r="L1195" i="6"/>
  <c r="P1194" i="6"/>
  <c r="O1194" i="6"/>
  <c r="M1194" i="6"/>
  <c r="L1194" i="6"/>
  <c r="M1193" i="6"/>
  <c r="P1193" i="6"/>
  <c r="O1193" i="6"/>
  <c r="L1193" i="6"/>
  <c r="P1192" i="6"/>
  <c r="O1192" i="6"/>
  <c r="M1192" i="6"/>
  <c r="L1192" i="6"/>
  <c r="O1191" i="6"/>
  <c r="M1191" i="6"/>
  <c r="P1191" i="6"/>
  <c r="L1191" i="6"/>
  <c r="P1190" i="6"/>
  <c r="O1190" i="6"/>
  <c r="L1190" i="6"/>
  <c r="M1190" i="6"/>
  <c r="P1189" i="6"/>
  <c r="O1189" i="6"/>
  <c r="L1189" i="6"/>
  <c r="M1189" i="6"/>
  <c r="P1188" i="6"/>
  <c r="O1188" i="6"/>
  <c r="L1188" i="6"/>
  <c r="M1188" i="6"/>
  <c r="P1187" i="6"/>
  <c r="O1187" i="6"/>
  <c r="M1187" i="6"/>
  <c r="L1187" i="6"/>
  <c r="P1186" i="6"/>
  <c r="O1186" i="6"/>
  <c r="M1186" i="6"/>
  <c r="L1186" i="6"/>
  <c r="M1185" i="6"/>
  <c r="P1185" i="6"/>
  <c r="O1185" i="6"/>
  <c r="L1185" i="6"/>
  <c r="P1184" i="6"/>
  <c r="O1184" i="6"/>
  <c r="M1184" i="6"/>
  <c r="L1184" i="6"/>
  <c r="O1183" i="6"/>
  <c r="M1183" i="6"/>
  <c r="L1183" i="6"/>
  <c r="P1183" i="6"/>
  <c r="P1182" i="6"/>
  <c r="L1182" i="6"/>
  <c r="O1182" i="6"/>
  <c r="M1182" i="6"/>
  <c r="P1181" i="6"/>
  <c r="O1181" i="6"/>
  <c r="M1181" i="6"/>
  <c r="L1181" i="6"/>
  <c r="P1180" i="6"/>
  <c r="L1180" i="6"/>
  <c r="N1180" i="6" s="1"/>
  <c r="O1180" i="6"/>
  <c r="M1180" i="6"/>
  <c r="P1179" i="6"/>
  <c r="O1179" i="6"/>
  <c r="M1179" i="6"/>
  <c r="L1179" i="6"/>
  <c r="P1178" i="6"/>
  <c r="O1178" i="6"/>
  <c r="M1178" i="6"/>
  <c r="L1178" i="6"/>
  <c r="M1177" i="6"/>
  <c r="P1177" i="6"/>
  <c r="O1177" i="6"/>
  <c r="L1177" i="6"/>
  <c r="P1176" i="6"/>
  <c r="O1176" i="6"/>
  <c r="M1176" i="6"/>
  <c r="L1176" i="6"/>
  <c r="O1175" i="6"/>
  <c r="M1175" i="6"/>
  <c r="P1175" i="6"/>
  <c r="L1175" i="6"/>
  <c r="P1174" i="6"/>
  <c r="L1174" i="6"/>
  <c r="N1174" i="6" s="1"/>
  <c r="O1174" i="6"/>
  <c r="M1174" i="6"/>
  <c r="P1173" i="6"/>
  <c r="O1173" i="6"/>
  <c r="L1173" i="6"/>
  <c r="M1173" i="6"/>
  <c r="P1172" i="6"/>
  <c r="M1172" i="6"/>
  <c r="L1172" i="6"/>
  <c r="O1172" i="6"/>
  <c r="P1171" i="6"/>
  <c r="O1171" i="6"/>
  <c r="M1171" i="6"/>
  <c r="L1171" i="6"/>
  <c r="P1170" i="6"/>
  <c r="O1170" i="6"/>
  <c r="M1170" i="6"/>
  <c r="L1170" i="6"/>
  <c r="M1169" i="6"/>
  <c r="L1169" i="6"/>
  <c r="P1169" i="6"/>
  <c r="O1169" i="6"/>
  <c r="P1168" i="6"/>
  <c r="M1168" i="6"/>
  <c r="L1168" i="6"/>
  <c r="O1168" i="6"/>
  <c r="O1167" i="6"/>
  <c r="M1167" i="6"/>
  <c r="L1167" i="6"/>
  <c r="P1167" i="6"/>
  <c r="P1166" i="6"/>
  <c r="O1166" i="6"/>
  <c r="M1166" i="6"/>
  <c r="L1166" i="6"/>
  <c r="M1165" i="6"/>
  <c r="P1165" i="6"/>
  <c r="O1165" i="6"/>
  <c r="L1165" i="6"/>
  <c r="P1164" i="6"/>
  <c r="O1164" i="6"/>
  <c r="L1164" i="6"/>
  <c r="M1164" i="6"/>
  <c r="M1163" i="6"/>
  <c r="L1163" i="6"/>
  <c r="P1163" i="6"/>
  <c r="O1163" i="6"/>
  <c r="P1162" i="6"/>
  <c r="O1162" i="6"/>
  <c r="L1162" i="6"/>
  <c r="M1162" i="6"/>
  <c r="M1161" i="6"/>
  <c r="L1161" i="6"/>
  <c r="P1161" i="6"/>
  <c r="O1161" i="6"/>
  <c r="P1160" i="6"/>
  <c r="O1160" i="6"/>
  <c r="L1160" i="6"/>
  <c r="M1160" i="6"/>
  <c r="M1159" i="6"/>
  <c r="L1159" i="6"/>
  <c r="P1159" i="6"/>
  <c r="O1159" i="6"/>
  <c r="P1158" i="6"/>
  <c r="O1158" i="6"/>
  <c r="L1158" i="6"/>
  <c r="M1158" i="6"/>
  <c r="M1157" i="6"/>
  <c r="L1157" i="6"/>
  <c r="P1157" i="6"/>
  <c r="O1157" i="6"/>
  <c r="P1156" i="6"/>
  <c r="O1156" i="6"/>
  <c r="L1156" i="6"/>
  <c r="M1156" i="6"/>
  <c r="P1155" i="6"/>
  <c r="O1155" i="6"/>
  <c r="M1155" i="6"/>
  <c r="L1155" i="6"/>
  <c r="P1154" i="6"/>
  <c r="O1154" i="6"/>
  <c r="M1154" i="6"/>
  <c r="L1154" i="6"/>
  <c r="P1153" i="6"/>
  <c r="O1153" i="6"/>
  <c r="M1153" i="6"/>
  <c r="L1153" i="6"/>
  <c r="P1152" i="6"/>
  <c r="M1152" i="6"/>
  <c r="L1152" i="6"/>
  <c r="O1152" i="6"/>
  <c r="P1151" i="6"/>
  <c r="O1151" i="6"/>
  <c r="M1151" i="6"/>
  <c r="L1151" i="6"/>
  <c r="P1150" i="6"/>
  <c r="M1150" i="6"/>
  <c r="L1150" i="6"/>
  <c r="O1150" i="6"/>
  <c r="P1149" i="6"/>
  <c r="O1149" i="6"/>
  <c r="M1149" i="6"/>
  <c r="L1149" i="6"/>
  <c r="P1148" i="6"/>
  <c r="M1148" i="6"/>
  <c r="L1148" i="6"/>
  <c r="O1148" i="6"/>
  <c r="P1147" i="6"/>
  <c r="M1147" i="6"/>
  <c r="L1147" i="6"/>
  <c r="O1147" i="6"/>
  <c r="P1146" i="6"/>
  <c r="O1146" i="6"/>
  <c r="M1146" i="6"/>
  <c r="L1146" i="6"/>
  <c r="P1145" i="6"/>
  <c r="M1145" i="6"/>
  <c r="O1145" i="6"/>
  <c r="L1145" i="6"/>
  <c r="P1144" i="6"/>
  <c r="O1144" i="6"/>
  <c r="M1144" i="6"/>
  <c r="L1144" i="6"/>
  <c r="P1143" i="6"/>
  <c r="O1143" i="6"/>
  <c r="M1143" i="6"/>
  <c r="L1143" i="6"/>
  <c r="P1142" i="6"/>
  <c r="L1142" i="6"/>
  <c r="O1142" i="6"/>
  <c r="M1142" i="6"/>
  <c r="P1141" i="6"/>
  <c r="O1141" i="6"/>
  <c r="M1141" i="6"/>
  <c r="L1141" i="6"/>
  <c r="P1140" i="6"/>
  <c r="M1140" i="6"/>
  <c r="L1140" i="6"/>
  <c r="O1140" i="6"/>
  <c r="Q1140" i="6" s="1"/>
  <c r="P1139" i="6"/>
  <c r="O1139" i="6"/>
  <c r="M1139" i="6"/>
  <c r="L1139" i="6"/>
  <c r="P1138" i="6"/>
  <c r="L1138" i="6"/>
  <c r="O1138" i="6"/>
  <c r="M1138" i="6"/>
  <c r="P1137" i="6"/>
  <c r="O1137" i="6"/>
  <c r="M1137" i="6"/>
  <c r="L1137" i="6"/>
  <c r="P1136" i="6"/>
  <c r="M1136" i="6"/>
  <c r="L1136" i="6"/>
  <c r="O1136" i="6"/>
  <c r="Q1136" i="6" s="1"/>
  <c r="P1135" i="6"/>
  <c r="O1135" i="6"/>
  <c r="M1135" i="6"/>
  <c r="L1135" i="6"/>
  <c r="P1134" i="6"/>
  <c r="L1134" i="6"/>
  <c r="O1134" i="6"/>
  <c r="M1134" i="6"/>
  <c r="P1133" i="6"/>
  <c r="L1133" i="6"/>
  <c r="O1133" i="6"/>
  <c r="Q1133" i="6" s="1"/>
  <c r="M1133" i="6"/>
  <c r="P1132" i="6"/>
  <c r="O1132" i="6"/>
  <c r="Q1132" i="6" s="1"/>
  <c r="L1132" i="6"/>
  <c r="M1132" i="6"/>
  <c r="P1131" i="6"/>
  <c r="O1131" i="6"/>
  <c r="M1131" i="6"/>
  <c r="L1131" i="6"/>
  <c r="P1130" i="6"/>
  <c r="L1130" i="6"/>
  <c r="O1130" i="6"/>
  <c r="M1130" i="6"/>
  <c r="P1129" i="6"/>
  <c r="O1129" i="6"/>
  <c r="L1129" i="6"/>
  <c r="M1129" i="6"/>
  <c r="P1128" i="6"/>
  <c r="L1128" i="6"/>
  <c r="O1128" i="6"/>
  <c r="M1128" i="6"/>
  <c r="P1127" i="6"/>
  <c r="O1127" i="6"/>
  <c r="L1127" i="6"/>
  <c r="M1127" i="6"/>
  <c r="P1126" i="6"/>
  <c r="L1126" i="6"/>
  <c r="O1126" i="6"/>
  <c r="M1126" i="6"/>
  <c r="P1125" i="6"/>
  <c r="O1125" i="6"/>
  <c r="L1125" i="6"/>
  <c r="M1125" i="6"/>
  <c r="P1124" i="6"/>
  <c r="L1124" i="6"/>
  <c r="O1124" i="6"/>
  <c r="M1124" i="6"/>
  <c r="P1123" i="6"/>
  <c r="L1123" i="6"/>
  <c r="O1123" i="6"/>
  <c r="M1123" i="6"/>
  <c r="P1122" i="6"/>
  <c r="O1122" i="6"/>
  <c r="L1122" i="6"/>
  <c r="M1122" i="6"/>
  <c r="P1121" i="6"/>
  <c r="M1121" i="6"/>
  <c r="L1121" i="6"/>
  <c r="O1121" i="6"/>
  <c r="P1120" i="6"/>
  <c r="O1120" i="6"/>
  <c r="L1120" i="6"/>
  <c r="M1120" i="6"/>
  <c r="P1119" i="6"/>
  <c r="M1119" i="6"/>
  <c r="L1119" i="6"/>
  <c r="O1119" i="6"/>
  <c r="P1118" i="6"/>
  <c r="O1118" i="6"/>
  <c r="L1118" i="6"/>
  <c r="M1118" i="6"/>
  <c r="O1117" i="6"/>
  <c r="M1117" i="6"/>
  <c r="L1117" i="6"/>
  <c r="P1117" i="6"/>
  <c r="P1116" i="6"/>
  <c r="O1116" i="6"/>
  <c r="M1116" i="6"/>
  <c r="L1116" i="6"/>
  <c r="P1115" i="6"/>
  <c r="O1115" i="6"/>
  <c r="M1115" i="6"/>
  <c r="L1115" i="6"/>
  <c r="P1114" i="6"/>
  <c r="L1114" i="6"/>
  <c r="O1114" i="6"/>
  <c r="M1114" i="6"/>
  <c r="P1113" i="6"/>
  <c r="O1113" i="6"/>
  <c r="M1113" i="6"/>
  <c r="L1113" i="6"/>
  <c r="P1112" i="6"/>
  <c r="M1112" i="6"/>
  <c r="L1112" i="6"/>
  <c r="O1112" i="6"/>
  <c r="Q1112" i="6" s="1"/>
  <c r="P1111" i="6"/>
  <c r="O1111" i="6"/>
  <c r="M1111" i="6"/>
  <c r="L1111" i="6"/>
  <c r="M1110" i="6"/>
  <c r="L1110" i="6"/>
  <c r="P1110" i="6"/>
  <c r="O1110" i="6"/>
  <c r="Q1110" i="6" s="1"/>
  <c r="P1109" i="6"/>
  <c r="O1109" i="6"/>
  <c r="L1109" i="6"/>
  <c r="M1109" i="6"/>
  <c r="M1108" i="6"/>
  <c r="P1108" i="6"/>
  <c r="O1108" i="6"/>
  <c r="L1108" i="6"/>
  <c r="N1108" i="6" s="1"/>
  <c r="P1107" i="6"/>
  <c r="O1107" i="6"/>
  <c r="M1107" i="6"/>
  <c r="L1107" i="6"/>
  <c r="M1106" i="6"/>
  <c r="L1106" i="6"/>
  <c r="P1106" i="6"/>
  <c r="O1106" i="6"/>
  <c r="P1105" i="6"/>
  <c r="O1105" i="6"/>
  <c r="M1105" i="6"/>
  <c r="L1105" i="6"/>
  <c r="P1104" i="6"/>
  <c r="M1104" i="6"/>
  <c r="L1104" i="6"/>
  <c r="O1104" i="6"/>
  <c r="Q1104" i="6" s="1"/>
  <c r="P1103" i="6"/>
  <c r="O1103" i="6"/>
  <c r="M1103" i="6"/>
  <c r="L1103" i="6"/>
  <c r="P1102" i="6"/>
  <c r="M1102" i="6"/>
  <c r="L1102" i="6"/>
  <c r="O1102" i="6"/>
  <c r="Q1102" i="6" s="1"/>
  <c r="P1101" i="6"/>
  <c r="M1101" i="6"/>
  <c r="L1101" i="6"/>
  <c r="O1101" i="6"/>
  <c r="P1100" i="6"/>
  <c r="O1100" i="6"/>
  <c r="M1100" i="6"/>
  <c r="L1100" i="6"/>
  <c r="P1099" i="6"/>
  <c r="O1099" i="6"/>
  <c r="L1099" i="6"/>
  <c r="M1099" i="6"/>
  <c r="P1098" i="6"/>
  <c r="M1098" i="6"/>
  <c r="L1098" i="6"/>
  <c r="O1098" i="6"/>
  <c r="Q1098" i="6" s="1"/>
  <c r="P1097" i="6"/>
  <c r="O1097" i="6"/>
  <c r="M1097" i="6"/>
  <c r="L1097" i="6"/>
  <c r="P1096" i="6"/>
  <c r="O1096" i="6"/>
  <c r="M1096" i="6"/>
  <c r="L1096" i="6"/>
  <c r="P1095" i="6"/>
  <c r="O1095" i="6"/>
  <c r="M1095" i="6"/>
  <c r="L1095" i="6"/>
  <c r="P1094" i="6"/>
  <c r="O1094" i="6"/>
  <c r="M1094" i="6"/>
  <c r="L1094" i="6"/>
  <c r="P1093" i="6"/>
  <c r="M1093" i="6"/>
  <c r="O1093" i="6"/>
  <c r="L1093" i="6"/>
  <c r="P1092" i="6"/>
  <c r="O1092" i="6"/>
  <c r="M1092" i="6"/>
  <c r="L1092" i="6"/>
  <c r="P1091" i="6"/>
  <c r="O1091" i="6"/>
  <c r="M1091" i="6"/>
  <c r="L1091" i="6"/>
  <c r="P1090" i="6"/>
  <c r="M1090" i="6"/>
  <c r="O1090" i="6"/>
  <c r="L1090" i="6"/>
  <c r="P1089" i="6"/>
  <c r="O1089" i="6"/>
  <c r="M1089" i="6"/>
  <c r="L1089" i="6"/>
  <c r="P1088" i="6"/>
  <c r="O1088" i="6"/>
  <c r="L1088" i="6"/>
  <c r="M1088" i="6"/>
  <c r="P1087" i="6"/>
  <c r="M1087" i="6"/>
  <c r="L1087" i="6"/>
  <c r="O1087" i="6"/>
  <c r="Q1087" i="6" s="1"/>
  <c r="P1086" i="6"/>
  <c r="O1086" i="6"/>
  <c r="M1086" i="6"/>
  <c r="L1086" i="6"/>
  <c r="P1085" i="6"/>
  <c r="O1085" i="6"/>
  <c r="M1085" i="6"/>
  <c r="L1085" i="6"/>
  <c r="P1084" i="6"/>
  <c r="O1084" i="6"/>
  <c r="M1084" i="6"/>
  <c r="L1084" i="6"/>
  <c r="P1083" i="6"/>
  <c r="O1083" i="6"/>
  <c r="M1083" i="6"/>
  <c r="L1083" i="6"/>
  <c r="P1082" i="6"/>
  <c r="O1082" i="6"/>
  <c r="M1082" i="6"/>
  <c r="L1082" i="6"/>
  <c r="P1081" i="6"/>
  <c r="O1081" i="6"/>
  <c r="M1081" i="6"/>
  <c r="L1081" i="6"/>
  <c r="N1081" i="6" s="1"/>
  <c r="P1080" i="6"/>
  <c r="O1080" i="6"/>
  <c r="M1080" i="6"/>
  <c r="L1080" i="6"/>
  <c r="P1079" i="6"/>
  <c r="O1079" i="6"/>
  <c r="M1079" i="6"/>
  <c r="L1079" i="6"/>
  <c r="N1079" i="6" s="1"/>
  <c r="P1078" i="6"/>
  <c r="M1078" i="6"/>
  <c r="L1078" i="6"/>
  <c r="O1078" i="6"/>
  <c r="P1077" i="6"/>
  <c r="O1077" i="6"/>
  <c r="M1077" i="6"/>
  <c r="L1077" i="6"/>
  <c r="P1076" i="6"/>
  <c r="O1076" i="6"/>
  <c r="M1076" i="6"/>
  <c r="L1076" i="6"/>
  <c r="P1075" i="6"/>
  <c r="M1075" i="6"/>
  <c r="L1075" i="6"/>
  <c r="N1075" i="6" s="1"/>
  <c r="O1075" i="6"/>
  <c r="Q1075" i="6" s="1"/>
  <c r="P1074" i="6"/>
  <c r="M1074" i="6"/>
  <c r="L1074" i="6"/>
  <c r="O1074" i="6"/>
  <c r="P1073" i="6"/>
  <c r="O1073" i="6"/>
  <c r="M1073" i="6"/>
  <c r="L1073" i="6"/>
  <c r="P1072" i="6"/>
  <c r="O1072" i="6"/>
  <c r="L1072" i="6"/>
  <c r="M1072" i="6"/>
  <c r="P1071" i="6"/>
  <c r="M1071" i="6"/>
  <c r="L1071" i="6"/>
  <c r="N1071" i="6" s="1"/>
  <c r="O1071" i="6"/>
  <c r="Q1071" i="6" s="1"/>
  <c r="P1070" i="6"/>
  <c r="O1070" i="6"/>
  <c r="M1070" i="6"/>
  <c r="L1070" i="6"/>
  <c r="P1069" i="6"/>
  <c r="O1069" i="6"/>
  <c r="M1069" i="6"/>
  <c r="L1069" i="6"/>
  <c r="P1068" i="6"/>
  <c r="O1068" i="6"/>
  <c r="M1068" i="6"/>
  <c r="L1068" i="6"/>
  <c r="P1067" i="6"/>
  <c r="O1067" i="6"/>
  <c r="M1067" i="6"/>
  <c r="L1067" i="6"/>
  <c r="P1066" i="6"/>
  <c r="M1066" i="6"/>
  <c r="O1066" i="6"/>
  <c r="L1066" i="6"/>
  <c r="P1065" i="6"/>
  <c r="O1065" i="6"/>
  <c r="M1065" i="6"/>
  <c r="L1065" i="6"/>
  <c r="N1065" i="6" s="1"/>
  <c r="P1064" i="6"/>
  <c r="O1064" i="6"/>
  <c r="M1064" i="6"/>
  <c r="L1064" i="6"/>
  <c r="P1063" i="6"/>
  <c r="M1063" i="6"/>
  <c r="O1063" i="6"/>
  <c r="L1063" i="6"/>
  <c r="N1063" i="6" s="1"/>
  <c r="P1062" i="6"/>
  <c r="O1062" i="6"/>
  <c r="M1062" i="6"/>
  <c r="L1062" i="6"/>
  <c r="P1061" i="6"/>
  <c r="O1061" i="6"/>
  <c r="M1061" i="6"/>
  <c r="L1061" i="6"/>
  <c r="P1060" i="6"/>
  <c r="M1060" i="6"/>
  <c r="L1060" i="6"/>
  <c r="O1060" i="6"/>
  <c r="Q1060" i="6" s="1"/>
  <c r="P1059" i="6"/>
  <c r="O1059" i="6"/>
  <c r="M1059" i="6"/>
  <c r="L1059" i="6"/>
  <c r="P1058" i="6"/>
  <c r="O1058" i="6"/>
  <c r="Q1058" i="6" s="1"/>
  <c r="M1058" i="6"/>
  <c r="L1058" i="6"/>
  <c r="P1057" i="6"/>
  <c r="M1057" i="6"/>
  <c r="L1057" i="6"/>
  <c r="O1057" i="6"/>
  <c r="Q1057" i="6" s="1"/>
  <c r="P1056" i="6"/>
  <c r="O1056" i="6"/>
  <c r="Q1056" i="6" s="1"/>
  <c r="M1056" i="6"/>
  <c r="L1056" i="6"/>
  <c r="P1055" i="6"/>
  <c r="O1055" i="6"/>
  <c r="M1055" i="6"/>
  <c r="L1055" i="6"/>
  <c r="P1054" i="6"/>
  <c r="O1054" i="6"/>
  <c r="Q1054" i="6" s="1"/>
  <c r="M1054" i="6"/>
  <c r="L1054" i="6"/>
  <c r="P1053" i="6"/>
  <c r="O1053" i="6"/>
  <c r="M1053" i="6"/>
  <c r="L1053" i="6"/>
  <c r="P1052" i="6"/>
  <c r="O1052" i="6"/>
  <c r="Q1052" i="6" s="1"/>
  <c r="M1052" i="6"/>
  <c r="L1052" i="6"/>
  <c r="P1051" i="6"/>
  <c r="O1051" i="6"/>
  <c r="M1051" i="6"/>
  <c r="L1051" i="6"/>
  <c r="P1050" i="6"/>
  <c r="O1050" i="6"/>
  <c r="Q1050" i="6" s="1"/>
  <c r="M1050" i="6"/>
  <c r="L1050" i="6"/>
  <c r="N1050" i="6" s="1"/>
  <c r="P1049" i="6"/>
  <c r="M1049" i="6"/>
  <c r="L1049" i="6"/>
  <c r="O1049" i="6"/>
  <c r="Q1049" i="6" s="1"/>
  <c r="P1048" i="6"/>
  <c r="M1048" i="6"/>
  <c r="L1048" i="6"/>
  <c r="O1048" i="6"/>
  <c r="Q1048" i="6" s="1"/>
  <c r="P1047" i="6"/>
  <c r="O1047" i="6"/>
  <c r="M1047" i="6"/>
  <c r="L1047" i="6"/>
  <c r="P1046" i="6"/>
  <c r="Q1046" i="6"/>
  <c r="O1046" i="6"/>
  <c r="M1046" i="6"/>
  <c r="L1046" i="6"/>
  <c r="P1045" i="6"/>
  <c r="M1045" i="6"/>
  <c r="L1045" i="6"/>
  <c r="O1045" i="6"/>
  <c r="P1044" i="6"/>
  <c r="O1044" i="6"/>
  <c r="M1044" i="6"/>
  <c r="L1044" i="6"/>
  <c r="P1043" i="6"/>
  <c r="M1043" i="6"/>
  <c r="L1043" i="6"/>
  <c r="O1043" i="6"/>
  <c r="P1042" i="6"/>
  <c r="M1042" i="6"/>
  <c r="L1042" i="6"/>
  <c r="N1042" i="6" s="1"/>
  <c r="O1042" i="6"/>
  <c r="P1041" i="6"/>
  <c r="O1041" i="6"/>
  <c r="M1041" i="6"/>
  <c r="L1041" i="6"/>
  <c r="P1040" i="6"/>
  <c r="O1040" i="6"/>
  <c r="M1040" i="6"/>
  <c r="L1040" i="6"/>
  <c r="P1039" i="6"/>
  <c r="O1039" i="6"/>
  <c r="M1039" i="6"/>
  <c r="L1039" i="6"/>
  <c r="P1038" i="6"/>
  <c r="O1038" i="6"/>
  <c r="M1038" i="6"/>
  <c r="L1038" i="6"/>
  <c r="P1037" i="6"/>
  <c r="O1037" i="6"/>
  <c r="M1037" i="6"/>
  <c r="L1037" i="6"/>
  <c r="P1036" i="6"/>
  <c r="O1036" i="6"/>
  <c r="M1036" i="6"/>
  <c r="L1036" i="6"/>
  <c r="P1035" i="6"/>
  <c r="O1035" i="6"/>
  <c r="M1035" i="6"/>
  <c r="L1035" i="6"/>
  <c r="P1034" i="6"/>
  <c r="O1034" i="6"/>
  <c r="M1034" i="6"/>
  <c r="L1034" i="6"/>
  <c r="P1033" i="6"/>
  <c r="O1033" i="6"/>
  <c r="M1033" i="6"/>
  <c r="L1033" i="6"/>
  <c r="P1032" i="6"/>
  <c r="O1032" i="6"/>
  <c r="M1032" i="6"/>
  <c r="L1032" i="6"/>
  <c r="P1031" i="6"/>
  <c r="O1031" i="6"/>
  <c r="M1031" i="6"/>
  <c r="L1031" i="6"/>
  <c r="P1030" i="6"/>
  <c r="O1030" i="6"/>
  <c r="M1030" i="6"/>
  <c r="L1030" i="6"/>
  <c r="P1029" i="6"/>
  <c r="M1029" i="6"/>
  <c r="O1029" i="6"/>
  <c r="Q1029" i="6" s="1"/>
  <c r="L1029" i="6"/>
  <c r="P1028" i="6"/>
  <c r="O1028" i="6"/>
  <c r="M1028" i="6"/>
  <c r="L1028" i="6"/>
  <c r="P1027" i="6"/>
  <c r="O1027" i="6"/>
  <c r="M1027" i="6"/>
  <c r="L1027" i="6"/>
  <c r="P1026" i="6"/>
  <c r="O1026" i="6"/>
  <c r="L1026" i="6"/>
  <c r="M1026" i="6"/>
  <c r="P1025" i="6"/>
  <c r="O1025" i="6"/>
  <c r="M1025" i="6"/>
  <c r="L1025" i="6"/>
  <c r="P1024" i="6"/>
  <c r="O1024" i="6"/>
  <c r="M1024" i="6"/>
  <c r="L1024" i="6"/>
  <c r="P1023" i="6"/>
  <c r="O1023" i="6"/>
  <c r="Q1023" i="6" s="1"/>
  <c r="M1023" i="6"/>
  <c r="L1023" i="6"/>
  <c r="P1022" i="6"/>
  <c r="L1022" i="6"/>
  <c r="O1022" i="6"/>
  <c r="M1022" i="6"/>
  <c r="P1021" i="6"/>
  <c r="O1021" i="6"/>
  <c r="M1021" i="6"/>
  <c r="L1021" i="6"/>
  <c r="P1020" i="6"/>
  <c r="O1020" i="6"/>
  <c r="M1020" i="6"/>
  <c r="L1020" i="6"/>
  <c r="P1019" i="6"/>
  <c r="O1019" i="6"/>
  <c r="M1019" i="6"/>
  <c r="L1019" i="6"/>
  <c r="P1018" i="6"/>
  <c r="M1018" i="6"/>
  <c r="L1018" i="6"/>
  <c r="O1018" i="6"/>
  <c r="P1017" i="6"/>
  <c r="O1017" i="6"/>
  <c r="M1017" i="6"/>
  <c r="L1017" i="6"/>
  <c r="P1016" i="6"/>
  <c r="O1016" i="6"/>
  <c r="M1016" i="6"/>
  <c r="L1016" i="6"/>
  <c r="P1015" i="6"/>
  <c r="O1015" i="6"/>
  <c r="Q1015" i="6" s="1"/>
  <c r="M1015" i="6"/>
  <c r="L1015" i="6"/>
  <c r="P1014" i="6"/>
  <c r="L1014" i="6"/>
  <c r="O1014" i="6"/>
  <c r="M1014" i="6"/>
  <c r="P1013" i="6"/>
  <c r="O1013" i="6"/>
  <c r="M1013" i="6"/>
  <c r="L1013" i="6"/>
  <c r="P1012" i="6"/>
  <c r="O1012" i="6"/>
  <c r="M1012" i="6"/>
  <c r="L1012" i="6"/>
  <c r="P1011" i="6"/>
  <c r="O1011" i="6"/>
  <c r="Q1011" i="6" s="1"/>
  <c r="M1011" i="6"/>
  <c r="L1011" i="6"/>
  <c r="P1010" i="6"/>
  <c r="L1010" i="6"/>
  <c r="O1010" i="6"/>
  <c r="Q1010" i="6" s="1"/>
  <c r="M1010" i="6"/>
  <c r="P1009" i="6"/>
  <c r="O1009" i="6"/>
  <c r="M1009" i="6"/>
  <c r="L1009" i="6"/>
  <c r="P1008" i="6"/>
  <c r="M1008" i="6"/>
  <c r="L1008" i="6"/>
  <c r="O1008" i="6"/>
  <c r="Q1008" i="6" s="1"/>
  <c r="P1007" i="6"/>
  <c r="O1007" i="6"/>
  <c r="Q1007" i="6" s="1"/>
  <c r="M1007" i="6"/>
  <c r="L1007" i="6"/>
  <c r="P1006" i="6"/>
  <c r="L1006" i="6"/>
  <c r="O1006" i="6"/>
  <c r="M1006" i="6"/>
  <c r="P1005" i="6"/>
  <c r="O1005" i="6"/>
  <c r="M1005" i="6"/>
  <c r="L1005" i="6"/>
  <c r="P1004" i="6"/>
  <c r="O1004" i="6"/>
  <c r="M1004" i="6"/>
  <c r="L1004" i="6"/>
  <c r="P1003" i="6"/>
  <c r="O1003" i="6"/>
  <c r="Q1003" i="6" s="1"/>
  <c r="M1003" i="6"/>
  <c r="L1003" i="6"/>
  <c r="P1002" i="6"/>
  <c r="M1002" i="6"/>
  <c r="L1002" i="6"/>
  <c r="O1002" i="6"/>
  <c r="P1001" i="6"/>
  <c r="O1001" i="6"/>
  <c r="M1001" i="6"/>
  <c r="L1001" i="6"/>
  <c r="P1000" i="6"/>
  <c r="O1000" i="6"/>
  <c r="M1000" i="6"/>
  <c r="L1000" i="6"/>
  <c r="P999" i="6"/>
  <c r="O999" i="6"/>
  <c r="Q999" i="6" s="1"/>
  <c r="M999" i="6"/>
  <c r="L999" i="6"/>
  <c r="P998" i="6"/>
  <c r="L998" i="6"/>
  <c r="O998" i="6"/>
  <c r="Q998" i="6" s="1"/>
  <c r="M998" i="6"/>
  <c r="P997" i="6"/>
  <c r="O997" i="6"/>
  <c r="M997" i="6"/>
  <c r="L997" i="6"/>
  <c r="P996" i="6"/>
  <c r="O996" i="6"/>
  <c r="M996" i="6"/>
  <c r="L996" i="6"/>
  <c r="P995" i="6"/>
  <c r="O995" i="6"/>
  <c r="M995" i="6"/>
  <c r="L995" i="6"/>
  <c r="P994" i="6"/>
  <c r="L994" i="6"/>
  <c r="O994" i="6"/>
  <c r="M994" i="6"/>
  <c r="P993" i="6"/>
  <c r="O993" i="6"/>
  <c r="M993" i="6"/>
  <c r="L993" i="6"/>
  <c r="P992" i="6"/>
  <c r="O992" i="6"/>
  <c r="M992" i="6"/>
  <c r="L992" i="6"/>
  <c r="P991" i="6"/>
  <c r="O991" i="6"/>
  <c r="M991" i="6"/>
  <c r="L991" i="6"/>
  <c r="P990" i="6"/>
  <c r="L990" i="6"/>
  <c r="O990" i="6"/>
  <c r="Q990" i="6" s="1"/>
  <c r="M990" i="6"/>
  <c r="P989" i="6"/>
  <c r="O989" i="6"/>
  <c r="M989" i="6"/>
  <c r="L989" i="6"/>
  <c r="P988" i="6"/>
  <c r="O988" i="6"/>
  <c r="M988" i="6"/>
  <c r="L988" i="6"/>
  <c r="P987" i="6"/>
  <c r="O987" i="6"/>
  <c r="M987" i="6"/>
  <c r="L987" i="6"/>
  <c r="P986" i="6"/>
  <c r="M986" i="6"/>
  <c r="L986" i="6"/>
  <c r="O986" i="6"/>
  <c r="P985" i="6"/>
  <c r="O985" i="6"/>
  <c r="M985" i="6"/>
  <c r="L985" i="6"/>
  <c r="P984" i="6"/>
  <c r="O984" i="6"/>
  <c r="M984" i="6"/>
  <c r="L984" i="6"/>
  <c r="P983" i="6"/>
  <c r="O983" i="6"/>
  <c r="Q983" i="6" s="1"/>
  <c r="M983" i="6"/>
  <c r="L983" i="6"/>
  <c r="P982" i="6"/>
  <c r="L982" i="6"/>
  <c r="O982" i="6"/>
  <c r="M982" i="6"/>
  <c r="P981" i="6"/>
  <c r="O981" i="6"/>
  <c r="Q981" i="6" s="1"/>
  <c r="M981" i="6"/>
  <c r="L981" i="6"/>
  <c r="P980" i="6"/>
  <c r="O980" i="6"/>
  <c r="M980" i="6"/>
  <c r="L980" i="6"/>
  <c r="P979" i="6"/>
  <c r="Q979" i="6"/>
  <c r="O979" i="6"/>
  <c r="M979" i="6"/>
  <c r="L979" i="6"/>
  <c r="P978" i="6"/>
  <c r="L978" i="6"/>
  <c r="O978" i="6"/>
  <c r="M978" i="6"/>
  <c r="P977" i="6"/>
  <c r="O977" i="6"/>
  <c r="M977" i="6"/>
  <c r="L977" i="6"/>
  <c r="P976" i="6"/>
  <c r="O976" i="6"/>
  <c r="Q976" i="6" s="1"/>
  <c r="M976" i="6"/>
  <c r="L976" i="6"/>
  <c r="P975" i="6"/>
  <c r="O975" i="6"/>
  <c r="M975" i="6"/>
  <c r="L975" i="6"/>
  <c r="P974" i="6"/>
  <c r="O974" i="6"/>
  <c r="L974" i="6"/>
  <c r="M974" i="6"/>
  <c r="P973" i="6"/>
  <c r="O973" i="6"/>
  <c r="M973" i="6"/>
  <c r="L973" i="6"/>
  <c r="P972" i="6"/>
  <c r="O972" i="6"/>
  <c r="M972" i="6"/>
  <c r="L972" i="6"/>
  <c r="P971" i="6"/>
  <c r="O971" i="6"/>
  <c r="M971" i="6"/>
  <c r="L971" i="6"/>
  <c r="P970" i="6"/>
  <c r="O970" i="6"/>
  <c r="M970" i="6"/>
  <c r="L970" i="6"/>
  <c r="P969" i="6"/>
  <c r="O969" i="6"/>
  <c r="M969" i="6"/>
  <c r="L969" i="6"/>
  <c r="P968" i="6"/>
  <c r="O968" i="6"/>
  <c r="M968" i="6"/>
  <c r="L968" i="6"/>
  <c r="P967" i="6"/>
  <c r="M967" i="6"/>
  <c r="L967" i="6"/>
  <c r="O967" i="6"/>
  <c r="P966" i="6"/>
  <c r="O966" i="6"/>
  <c r="L966" i="6"/>
  <c r="M966" i="6"/>
  <c r="P965" i="6"/>
  <c r="O965" i="6"/>
  <c r="M965" i="6"/>
  <c r="L965" i="6"/>
  <c r="P964" i="6"/>
  <c r="O964" i="6"/>
  <c r="M964" i="6"/>
  <c r="L964" i="6"/>
  <c r="P963" i="6"/>
  <c r="M963" i="6"/>
  <c r="L963" i="6"/>
  <c r="O963" i="6"/>
  <c r="P962" i="6"/>
  <c r="O962" i="6"/>
  <c r="M962" i="6"/>
  <c r="L962" i="6"/>
  <c r="P961" i="6"/>
  <c r="O961" i="6"/>
  <c r="M961" i="6"/>
  <c r="L961" i="6"/>
  <c r="P960" i="6"/>
  <c r="M960" i="6"/>
  <c r="O960" i="6"/>
  <c r="L960" i="6"/>
  <c r="P959" i="6"/>
  <c r="O959" i="6"/>
  <c r="M959" i="6"/>
  <c r="L959" i="6"/>
  <c r="P958" i="6"/>
  <c r="O958" i="6"/>
  <c r="M958" i="6"/>
  <c r="L958" i="6"/>
  <c r="P957" i="6"/>
  <c r="O957" i="6"/>
  <c r="M957" i="6"/>
  <c r="L957" i="6"/>
  <c r="P956" i="6"/>
  <c r="M956" i="6"/>
  <c r="O956" i="6"/>
  <c r="L956" i="6"/>
  <c r="P955" i="6"/>
  <c r="O955" i="6"/>
  <c r="M955" i="6"/>
  <c r="L955" i="6"/>
  <c r="P954" i="6"/>
  <c r="O954" i="6"/>
  <c r="M954" i="6"/>
  <c r="L954" i="6"/>
  <c r="P953" i="6"/>
  <c r="O953" i="6"/>
  <c r="M953" i="6"/>
  <c r="L953" i="6"/>
  <c r="P952" i="6"/>
  <c r="M952" i="6"/>
  <c r="O952" i="6"/>
  <c r="L952" i="6"/>
  <c r="P951" i="6"/>
  <c r="O951" i="6"/>
  <c r="M951" i="6"/>
  <c r="L951" i="6"/>
  <c r="P950" i="6"/>
  <c r="O950" i="6"/>
  <c r="M950" i="6"/>
  <c r="L950" i="6"/>
  <c r="P949" i="6"/>
  <c r="O949" i="6"/>
  <c r="M949" i="6"/>
  <c r="L949" i="6"/>
  <c r="P948" i="6"/>
  <c r="O948" i="6"/>
  <c r="M948" i="6"/>
  <c r="L948" i="6"/>
  <c r="P947" i="6"/>
  <c r="O947" i="6"/>
  <c r="M947" i="6"/>
  <c r="L947" i="6"/>
  <c r="P946" i="6"/>
  <c r="M946" i="6"/>
  <c r="L946" i="6"/>
  <c r="O946" i="6"/>
  <c r="P945" i="6"/>
  <c r="O945" i="6"/>
  <c r="M945" i="6"/>
  <c r="L945" i="6"/>
  <c r="P944" i="6"/>
  <c r="M944" i="6"/>
  <c r="L944" i="6"/>
  <c r="O944" i="6"/>
  <c r="P943" i="6"/>
  <c r="O943" i="6"/>
  <c r="M943" i="6"/>
  <c r="L943" i="6"/>
  <c r="P942" i="6"/>
  <c r="O942" i="6"/>
  <c r="M942" i="6"/>
  <c r="L942" i="6"/>
  <c r="P941" i="6"/>
  <c r="O941" i="6"/>
  <c r="M941" i="6"/>
  <c r="L941" i="6"/>
  <c r="P940" i="6"/>
  <c r="O940" i="6"/>
  <c r="M940" i="6"/>
  <c r="L940" i="6"/>
  <c r="P939" i="6"/>
  <c r="O939" i="6"/>
  <c r="M939" i="6"/>
  <c r="L939" i="6"/>
  <c r="P938" i="6"/>
  <c r="L938" i="6"/>
  <c r="O938" i="6"/>
  <c r="M938" i="6"/>
  <c r="P937" i="6"/>
  <c r="O937" i="6"/>
  <c r="M937" i="6"/>
  <c r="L937" i="6"/>
  <c r="P936" i="6"/>
  <c r="O936" i="6"/>
  <c r="M936" i="6"/>
  <c r="L936" i="6"/>
  <c r="P935" i="6"/>
  <c r="O935" i="6"/>
  <c r="M935" i="6"/>
  <c r="L935" i="6"/>
  <c r="P934" i="6"/>
  <c r="L934" i="6"/>
  <c r="O934" i="6"/>
  <c r="M934" i="6"/>
  <c r="P933" i="6"/>
  <c r="O933" i="6"/>
  <c r="M933" i="6"/>
  <c r="L933" i="6"/>
  <c r="P932" i="6"/>
  <c r="O932" i="6"/>
  <c r="M932" i="6"/>
  <c r="L932" i="6"/>
  <c r="P931" i="6"/>
  <c r="O931" i="6"/>
  <c r="M931" i="6"/>
  <c r="L931" i="6"/>
  <c r="P930" i="6"/>
  <c r="L930" i="6"/>
  <c r="O930" i="6"/>
  <c r="M930" i="6"/>
  <c r="P929" i="6"/>
  <c r="O929" i="6"/>
  <c r="M929" i="6"/>
  <c r="L929" i="6"/>
  <c r="P928" i="6"/>
  <c r="O928" i="6"/>
  <c r="M928" i="6"/>
  <c r="L928" i="6"/>
  <c r="P927" i="6"/>
  <c r="O927" i="6"/>
  <c r="M927" i="6"/>
  <c r="L927" i="6"/>
  <c r="P926" i="6"/>
  <c r="L926" i="6"/>
  <c r="O926" i="6"/>
  <c r="M926" i="6"/>
  <c r="P925" i="6"/>
  <c r="O925" i="6"/>
  <c r="M925" i="6"/>
  <c r="L925" i="6"/>
  <c r="P924" i="6"/>
  <c r="O924" i="6"/>
  <c r="M924" i="6"/>
  <c r="L924" i="6"/>
  <c r="P923" i="6"/>
  <c r="O923" i="6"/>
  <c r="M923" i="6"/>
  <c r="L923" i="6"/>
  <c r="P922" i="6"/>
  <c r="L922" i="6"/>
  <c r="O922" i="6"/>
  <c r="M922" i="6"/>
  <c r="P921" i="6"/>
  <c r="O921" i="6"/>
  <c r="M921" i="6"/>
  <c r="L921" i="6"/>
  <c r="P920" i="6"/>
  <c r="O920" i="6"/>
  <c r="M920" i="6"/>
  <c r="L920" i="6"/>
  <c r="P919" i="6"/>
  <c r="O919" i="6"/>
  <c r="M919" i="6"/>
  <c r="L919" i="6"/>
  <c r="P918" i="6"/>
  <c r="L918" i="6"/>
  <c r="O918" i="6"/>
  <c r="M918" i="6"/>
  <c r="P917" i="6"/>
  <c r="O917" i="6"/>
  <c r="M917" i="6"/>
  <c r="L917" i="6"/>
  <c r="P916" i="6"/>
  <c r="O916" i="6"/>
  <c r="M916" i="6"/>
  <c r="L916" i="6"/>
  <c r="P915" i="6"/>
  <c r="O915" i="6"/>
  <c r="M915" i="6"/>
  <c r="L915" i="6"/>
  <c r="P914" i="6"/>
  <c r="L914" i="6"/>
  <c r="O914" i="6"/>
  <c r="M914" i="6"/>
  <c r="P913" i="6"/>
  <c r="O913" i="6"/>
  <c r="M913" i="6"/>
  <c r="L913" i="6"/>
  <c r="P912" i="6"/>
  <c r="O912" i="6"/>
  <c r="M912" i="6"/>
  <c r="L912" i="6"/>
  <c r="P911" i="6"/>
  <c r="O911" i="6"/>
  <c r="M911" i="6"/>
  <c r="L911" i="6"/>
  <c r="P910" i="6"/>
  <c r="L910" i="6"/>
  <c r="O910" i="6"/>
  <c r="M910" i="6"/>
  <c r="P909" i="6"/>
  <c r="O909" i="6"/>
  <c r="M909" i="6"/>
  <c r="L909" i="6"/>
  <c r="P908" i="6"/>
  <c r="O908" i="6"/>
  <c r="M908" i="6"/>
  <c r="L908" i="6"/>
  <c r="P907" i="6"/>
  <c r="O907" i="6"/>
  <c r="M907" i="6"/>
  <c r="L907" i="6"/>
  <c r="P906" i="6"/>
  <c r="L906" i="6"/>
  <c r="O906" i="6"/>
  <c r="M906" i="6"/>
  <c r="P905" i="6"/>
  <c r="O905" i="6"/>
  <c r="M905" i="6"/>
  <c r="L905" i="6"/>
  <c r="P904" i="6"/>
  <c r="M904" i="6"/>
  <c r="L904" i="6"/>
  <c r="O904" i="6"/>
  <c r="P903" i="6"/>
  <c r="O903" i="6"/>
  <c r="M903" i="6"/>
  <c r="L903" i="6"/>
  <c r="P902" i="6"/>
  <c r="L902" i="6"/>
  <c r="O902" i="6"/>
  <c r="M902" i="6"/>
  <c r="P901" i="6"/>
  <c r="O901" i="6"/>
  <c r="M901" i="6"/>
  <c r="L901" i="6"/>
  <c r="P900" i="6"/>
  <c r="M900" i="6"/>
  <c r="L900" i="6"/>
  <c r="O900" i="6"/>
  <c r="P899" i="6"/>
  <c r="O899" i="6"/>
  <c r="M899" i="6"/>
  <c r="L899" i="6"/>
  <c r="P898" i="6"/>
  <c r="L898" i="6"/>
  <c r="O898" i="6"/>
  <c r="M898" i="6"/>
  <c r="P897" i="6"/>
  <c r="O897" i="6"/>
  <c r="M897" i="6"/>
  <c r="L897" i="6"/>
  <c r="P896" i="6"/>
  <c r="M896" i="6"/>
  <c r="L896" i="6"/>
  <c r="O896" i="6"/>
  <c r="P895" i="6"/>
  <c r="O895" i="6"/>
  <c r="M895" i="6"/>
  <c r="L895" i="6"/>
  <c r="P894" i="6"/>
  <c r="L894" i="6"/>
  <c r="O894" i="6"/>
  <c r="M894" i="6"/>
  <c r="P893" i="6"/>
  <c r="O893" i="6"/>
  <c r="M893" i="6"/>
  <c r="L893" i="6"/>
  <c r="P892" i="6"/>
  <c r="M892" i="6"/>
  <c r="L892" i="6"/>
  <c r="O892" i="6"/>
  <c r="P891" i="6"/>
  <c r="O891" i="6"/>
  <c r="M891" i="6"/>
  <c r="L891" i="6"/>
  <c r="P890" i="6"/>
  <c r="Q890" i="6"/>
  <c r="O890" i="6"/>
  <c r="M890" i="6"/>
  <c r="L890" i="6"/>
  <c r="P889" i="6"/>
  <c r="M889" i="6"/>
  <c r="L889" i="6"/>
  <c r="O889" i="6"/>
  <c r="P888" i="6"/>
  <c r="Q888" i="6" s="1"/>
  <c r="O888" i="6"/>
  <c r="M888" i="6"/>
  <c r="L888" i="6"/>
  <c r="N888" i="6" s="1"/>
  <c r="P887" i="6"/>
  <c r="M887" i="6"/>
  <c r="L887" i="6"/>
  <c r="O887" i="6"/>
  <c r="Q887" i="6" s="1"/>
  <c r="P886" i="6"/>
  <c r="M886" i="6"/>
  <c r="L886" i="6"/>
  <c r="O886" i="6"/>
  <c r="Q886" i="6" s="1"/>
  <c r="P885" i="6"/>
  <c r="O885" i="6"/>
  <c r="M885" i="6"/>
  <c r="L885" i="6"/>
  <c r="P884" i="6"/>
  <c r="L884" i="6"/>
  <c r="O884" i="6"/>
  <c r="Q884" i="6" s="1"/>
  <c r="M884" i="6"/>
  <c r="P883" i="6"/>
  <c r="O883" i="6"/>
  <c r="M883" i="6"/>
  <c r="L883" i="6"/>
  <c r="P882" i="6"/>
  <c r="O882" i="6"/>
  <c r="M882" i="6"/>
  <c r="L882" i="6"/>
  <c r="P881" i="6"/>
  <c r="O881" i="6"/>
  <c r="M881" i="6"/>
  <c r="L881" i="6"/>
  <c r="P880" i="6"/>
  <c r="O880" i="6"/>
  <c r="M880" i="6"/>
  <c r="L880" i="6"/>
  <c r="P879" i="6"/>
  <c r="M879" i="6"/>
  <c r="L879" i="6"/>
  <c r="O879" i="6"/>
  <c r="Q879" i="6" s="1"/>
  <c r="P878" i="6"/>
  <c r="M878" i="6"/>
  <c r="L878" i="6"/>
  <c r="O878" i="6"/>
  <c r="Q878" i="6" s="1"/>
  <c r="P877" i="6"/>
  <c r="O877" i="6"/>
  <c r="M877" i="6"/>
  <c r="L877" i="6"/>
  <c r="P876" i="6"/>
  <c r="L876" i="6"/>
  <c r="O876" i="6"/>
  <c r="Q876" i="6" s="1"/>
  <c r="M876" i="6"/>
  <c r="P875" i="6"/>
  <c r="O875" i="6"/>
  <c r="M875" i="6"/>
  <c r="L875" i="6"/>
  <c r="P874" i="6"/>
  <c r="O874" i="6"/>
  <c r="M874" i="6"/>
  <c r="L874" i="6"/>
  <c r="P873" i="6"/>
  <c r="O873" i="6"/>
  <c r="M873" i="6"/>
  <c r="L873" i="6"/>
  <c r="P872" i="6"/>
  <c r="O872" i="6"/>
  <c r="M872" i="6"/>
  <c r="L872" i="6"/>
  <c r="P871" i="6"/>
  <c r="M871" i="6"/>
  <c r="L871" i="6"/>
  <c r="O871" i="6"/>
  <c r="Q871" i="6" s="1"/>
  <c r="P870" i="6"/>
  <c r="M870" i="6"/>
  <c r="L870" i="6"/>
  <c r="O870" i="6"/>
  <c r="Q870" i="6" s="1"/>
  <c r="P869" i="6"/>
  <c r="O869" i="6"/>
  <c r="M869" i="6"/>
  <c r="L869" i="6"/>
  <c r="P868" i="6"/>
  <c r="L868" i="6"/>
  <c r="O868" i="6"/>
  <c r="Q868" i="6" s="1"/>
  <c r="M868" i="6"/>
  <c r="P867" i="6"/>
  <c r="O867" i="6"/>
  <c r="Q867" i="6" s="1"/>
  <c r="M867" i="6"/>
  <c r="L867" i="6"/>
  <c r="P866" i="6"/>
  <c r="O866" i="6"/>
  <c r="M866" i="6"/>
  <c r="L866" i="6"/>
  <c r="P865" i="6"/>
  <c r="O865" i="6"/>
  <c r="Q865" i="6" s="1"/>
  <c r="L865" i="6"/>
  <c r="M865" i="6"/>
  <c r="P864" i="6"/>
  <c r="O864" i="6"/>
  <c r="M864" i="6"/>
  <c r="L864" i="6"/>
  <c r="P863" i="6"/>
  <c r="L863" i="6"/>
  <c r="O863" i="6"/>
  <c r="Q863" i="6" s="1"/>
  <c r="M863" i="6"/>
  <c r="P862" i="6"/>
  <c r="M862" i="6"/>
  <c r="L862" i="6"/>
  <c r="O862" i="6"/>
  <c r="Q862" i="6" s="1"/>
  <c r="P861" i="6"/>
  <c r="O861" i="6"/>
  <c r="Q861" i="6" s="1"/>
  <c r="L861" i="6"/>
  <c r="M861" i="6"/>
  <c r="P860" i="6"/>
  <c r="O860" i="6"/>
  <c r="Q860" i="6" s="1"/>
  <c r="M860" i="6"/>
  <c r="L860" i="6"/>
  <c r="P859" i="6"/>
  <c r="L859" i="6"/>
  <c r="O859" i="6"/>
  <c r="M859" i="6"/>
  <c r="P858" i="6"/>
  <c r="O858" i="6"/>
  <c r="L858" i="6"/>
  <c r="M858" i="6"/>
  <c r="P857" i="6"/>
  <c r="O857" i="6"/>
  <c r="M857" i="6"/>
  <c r="L857" i="6"/>
  <c r="P856" i="6"/>
  <c r="O856" i="6"/>
  <c r="M856" i="6"/>
  <c r="L856" i="6"/>
  <c r="P855" i="6"/>
  <c r="L855" i="6"/>
  <c r="O855" i="6"/>
  <c r="M855" i="6"/>
  <c r="P854" i="6"/>
  <c r="O854" i="6"/>
  <c r="M854" i="6"/>
  <c r="L854" i="6"/>
  <c r="P853" i="6"/>
  <c r="O853" i="6"/>
  <c r="M853" i="6"/>
  <c r="L853" i="6"/>
  <c r="P852" i="6"/>
  <c r="O852" i="6"/>
  <c r="M852" i="6"/>
  <c r="L852" i="6"/>
  <c r="P851" i="6"/>
  <c r="Q851" i="6" s="1"/>
  <c r="L851" i="6"/>
  <c r="O851" i="6"/>
  <c r="M851" i="6"/>
  <c r="P850" i="6"/>
  <c r="O850" i="6"/>
  <c r="Q850" i="6" s="1"/>
  <c r="M850" i="6"/>
  <c r="L850" i="6"/>
  <c r="P849" i="6"/>
  <c r="O849" i="6"/>
  <c r="M849" i="6"/>
  <c r="L849" i="6"/>
  <c r="P848" i="6"/>
  <c r="M848" i="6"/>
  <c r="L848" i="6"/>
  <c r="O848" i="6"/>
  <c r="P847" i="6"/>
  <c r="O847" i="6"/>
  <c r="L847" i="6"/>
  <c r="M847" i="6"/>
  <c r="P846" i="6"/>
  <c r="O846" i="6"/>
  <c r="M846" i="6"/>
  <c r="L846" i="6"/>
  <c r="P845" i="6"/>
  <c r="O845" i="6"/>
  <c r="M845" i="6"/>
  <c r="L845" i="6"/>
  <c r="P844" i="6"/>
  <c r="O844" i="6"/>
  <c r="Q844" i="6" s="1"/>
  <c r="M844" i="6"/>
  <c r="L844" i="6"/>
  <c r="P843" i="6"/>
  <c r="O843" i="6"/>
  <c r="M843" i="6"/>
  <c r="L843" i="6"/>
  <c r="P842" i="6"/>
  <c r="O842" i="6"/>
  <c r="M842" i="6"/>
  <c r="L842" i="6"/>
  <c r="P841" i="6"/>
  <c r="M841" i="6"/>
  <c r="L841" i="6"/>
  <c r="O841" i="6"/>
  <c r="P840" i="6"/>
  <c r="O840" i="6"/>
  <c r="Q840" i="6" s="1"/>
  <c r="M840" i="6"/>
  <c r="L840" i="6"/>
  <c r="P839" i="6"/>
  <c r="M839" i="6"/>
  <c r="L839" i="6"/>
  <c r="O839" i="6"/>
  <c r="P838" i="6"/>
  <c r="O838" i="6"/>
  <c r="Q838" i="6" s="1"/>
  <c r="M838" i="6"/>
  <c r="L838" i="6"/>
  <c r="P837" i="6"/>
  <c r="M837" i="6"/>
  <c r="L837" i="6"/>
  <c r="O837" i="6"/>
  <c r="P836" i="6"/>
  <c r="M836" i="6"/>
  <c r="L836" i="6"/>
  <c r="O836" i="6"/>
  <c r="P835" i="6"/>
  <c r="L835" i="6"/>
  <c r="O835" i="6"/>
  <c r="M835" i="6"/>
  <c r="P834" i="6"/>
  <c r="O834" i="6"/>
  <c r="Q834" i="6" s="1"/>
  <c r="M834" i="6"/>
  <c r="L834" i="6"/>
  <c r="P833" i="6"/>
  <c r="O833" i="6"/>
  <c r="M833" i="6"/>
  <c r="L833" i="6"/>
  <c r="P832" i="6"/>
  <c r="L832" i="6"/>
  <c r="O832" i="6"/>
  <c r="M832" i="6"/>
  <c r="P831" i="6"/>
  <c r="O831" i="6"/>
  <c r="L831" i="6"/>
  <c r="M831" i="6"/>
  <c r="P830" i="6"/>
  <c r="O830" i="6"/>
  <c r="M830" i="6"/>
  <c r="L830" i="6"/>
  <c r="P829" i="6"/>
  <c r="O829" i="6"/>
  <c r="M829" i="6"/>
  <c r="L829" i="6"/>
  <c r="P828" i="6"/>
  <c r="O828" i="6"/>
  <c r="Q828" i="6" s="1"/>
  <c r="M828" i="6"/>
  <c r="L828" i="6"/>
  <c r="P827" i="6"/>
  <c r="O827" i="6"/>
  <c r="M827" i="6"/>
  <c r="L827" i="6"/>
  <c r="P826" i="6"/>
  <c r="O826" i="6"/>
  <c r="M826" i="6"/>
  <c r="L826" i="6"/>
  <c r="P825" i="6"/>
  <c r="M825" i="6"/>
  <c r="L825" i="6"/>
  <c r="O825" i="6"/>
  <c r="P824" i="6"/>
  <c r="O824" i="6"/>
  <c r="Q824" i="6" s="1"/>
  <c r="M824" i="6"/>
  <c r="L824" i="6"/>
  <c r="P823" i="6"/>
  <c r="M823" i="6"/>
  <c r="L823" i="6"/>
  <c r="O823" i="6"/>
  <c r="P822" i="6"/>
  <c r="O822" i="6"/>
  <c r="Q822" i="6" s="1"/>
  <c r="M822" i="6"/>
  <c r="L822" i="6"/>
  <c r="P821" i="6"/>
  <c r="M821" i="6"/>
  <c r="L821" i="6"/>
  <c r="O821" i="6"/>
  <c r="P820" i="6"/>
  <c r="M820" i="6"/>
  <c r="L820" i="6"/>
  <c r="O820" i="6"/>
  <c r="P819" i="6"/>
  <c r="L819" i="6"/>
  <c r="O819" i="6"/>
  <c r="M819" i="6"/>
  <c r="P818" i="6"/>
  <c r="O818" i="6"/>
  <c r="Q818" i="6" s="1"/>
  <c r="M818" i="6"/>
  <c r="L818" i="6"/>
  <c r="P817" i="6"/>
  <c r="O817" i="6"/>
  <c r="M817" i="6"/>
  <c r="L817" i="6"/>
  <c r="P816" i="6"/>
  <c r="L816" i="6"/>
  <c r="O816" i="6"/>
  <c r="Q816" i="6" s="1"/>
  <c r="M816" i="6"/>
  <c r="P815" i="6"/>
  <c r="O815" i="6"/>
  <c r="L815" i="6"/>
  <c r="M815" i="6"/>
  <c r="P814" i="6"/>
  <c r="O814" i="6"/>
  <c r="M814" i="6"/>
  <c r="L814" i="6"/>
  <c r="P813" i="6"/>
  <c r="O813" i="6"/>
  <c r="M813" i="6"/>
  <c r="L813" i="6"/>
  <c r="P812" i="6"/>
  <c r="O812" i="6"/>
  <c r="Q812" i="6" s="1"/>
  <c r="M812" i="6"/>
  <c r="L812" i="6"/>
  <c r="P811" i="6"/>
  <c r="O811" i="6"/>
  <c r="M811" i="6"/>
  <c r="L811" i="6"/>
  <c r="P810" i="6"/>
  <c r="O810" i="6"/>
  <c r="M810" i="6"/>
  <c r="L810" i="6"/>
  <c r="P809" i="6"/>
  <c r="M809" i="6"/>
  <c r="L809" i="6"/>
  <c r="O809" i="6"/>
  <c r="P808" i="6"/>
  <c r="O808" i="6"/>
  <c r="Q808" i="6" s="1"/>
  <c r="M808" i="6"/>
  <c r="L808" i="6"/>
  <c r="P807" i="6"/>
  <c r="M807" i="6"/>
  <c r="L807" i="6"/>
  <c r="O807" i="6"/>
  <c r="P806" i="6"/>
  <c r="O806" i="6"/>
  <c r="Q806" i="6" s="1"/>
  <c r="M806" i="6"/>
  <c r="L806" i="6"/>
  <c r="P805" i="6"/>
  <c r="M805" i="6"/>
  <c r="L805" i="6"/>
  <c r="O805" i="6"/>
  <c r="P804" i="6"/>
  <c r="M804" i="6"/>
  <c r="L804" i="6"/>
  <c r="O804" i="6"/>
  <c r="P803" i="6"/>
  <c r="L803" i="6"/>
  <c r="O803" i="6"/>
  <c r="M803" i="6"/>
  <c r="P802" i="6"/>
  <c r="O802" i="6"/>
  <c r="M802" i="6"/>
  <c r="L802" i="6"/>
  <c r="P801" i="6"/>
  <c r="O801" i="6"/>
  <c r="M801" i="6"/>
  <c r="L801" i="6"/>
  <c r="P800" i="6"/>
  <c r="O800" i="6"/>
  <c r="M800" i="6"/>
  <c r="L800" i="6"/>
  <c r="P799" i="6"/>
  <c r="L799" i="6"/>
  <c r="O799" i="6"/>
  <c r="M799" i="6"/>
  <c r="P798" i="6"/>
  <c r="O798" i="6"/>
  <c r="M798" i="6"/>
  <c r="L798" i="6"/>
  <c r="P797" i="6"/>
  <c r="O797" i="6"/>
  <c r="M797" i="6"/>
  <c r="L797" i="6"/>
  <c r="P796" i="6"/>
  <c r="O796" i="6"/>
  <c r="Q796" i="6" s="1"/>
  <c r="M796" i="6"/>
  <c r="L796" i="6"/>
  <c r="P795" i="6"/>
  <c r="O795" i="6"/>
  <c r="L795" i="6"/>
  <c r="M795" i="6"/>
  <c r="O794" i="6"/>
  <c r="M794" i="6"/>
  <c r="L794" i="6"/>
  <c r="P794" i="6"/>
  <c r="P793" i="6"/>
  <c r="M793" i="6"/>
  <c r="L793" i="6"/>
  <c r="O793" i="6"/>
  <c r="P792" i="6"/>
  <c r="O792" i="6"/>
  <c r="M792" i="6"/>
  <c r="L792" i="6"/>
  <c r="P791" i="6"/>
  <c r="L791" i="6"/>
  <c r="O791" i="6"/>
  <c r="M791" i="6"/>
  <c r="P790" i="6"/>
  <c r="O790" i="6"/>
  <c r="L790" i="6"/>
  <c r="M790" i="6"/>
  <c r="P789" i="6"/>
  <c r="M789" i="6"/>
  <c r="L789" i="6"/>
  <c r="O789" i="6"/>
  <c r="P788" i="6"/>
  <c r="O788" i="6"/>
  <c r="M788" i="6"/>
  <c r="L788" i="6"/>
  <c r="P787" i="6"/>
  <c r="M787" i="6"/>
  <c r="L787" i="6"/>
  <c r="O787" i="6"/>
  <c r="O786" i="6"/>
  <c r="M786" i="6"/>
  <c r="P786" i="6"/>
  <c r="L786" i="6"/>
  <c r="P785" i="6"/>
  <c r="M785" i="6"/>
  <c r="L785" i="6"/>
  <c r="O785" i="6"/>
  <c r="P784" i="6"/>
  <c r="O784" i="6"/>
  <c r="M784" i="6"/>
  <c r="L784" i="6"/>
  <c r="P783" i="6"/>
  <c r="O783" i="6"/>
  <c r="L783" i="6"/>
  <c r="M783" i="6"/>
  <c r="P782" i="6"/>
  <c r="O782" i="6"/>
  <c r="M782" i="6"/>
  <c r="L782" i="6"/>
  <c r="O781" i="6"/>
  <c r="M781" i="6"/>
  <c r="L781" i="6"/>
  <c r="P781" i="6"/>
  <c r="P780" i="6"/>
  <c r="O780" i="6"/>
  <c r="L780" i="6"/>
  <c r="M780" i="6"/>
  <c r="O779" i="6"/>
  <c r="M779" i="6"/>
  <c r="L779" i="6"/>
  <c r="P779" i="6"/>
  <c r="P778" i="6"/>
  <c r="O778" i="6"/>
  <c r="M778" i="6"/>
  <c r="L778" i="6"/>
  <c r="O777" i="6"/>
  <c r="M777" i="6"/>
  <c r="L777" i="6"/>
  <c r="P777" i="6"/>
  <c r="P776" i="6"/>
  <c r="O776" i="6"/>
  <c r="L776" i="6"/>
  <c r="M776" i="6"/>
  <c r="O775" i="6"/>
  <c r="M775" i="6"/>
  <c r="L775" i="6"/>
  <c r="P775" i="6"/>
  <c r="P774" i="6"/>
  <c r="O774" i="6"/>
  <c r="M774" i="6"/>
  <c r="L774" i="6"/>
  <c r="O773" i="6"/>
  <c r="M773" i="6"/>
  <c r="L773" i="6"/>
  <c r="P773" i="6"/>
  <c r="P772" i="6"/>
  <c r="O772" i="6"/>
  <c r="L772" i="6"/>
  <c r="M772" i="6"/>
  <c r="O771" i="6"/>
  <c r="M771" i="6"/>
  <c r="L771" i="6"/>
  <c r="P771" i="6"/>
  <c r="P770" i="6"/>
  <c r="O770" i="6"/>
  <c r="M770" i="6"/>
  <c r="L770" i="6"/>
  <c r="O769" i="6"/>
  <c r="M769" i="6"/>
  <c r="L769" i="6"/>
  <c r="P769" i="6"/>
  <c r="P768" i="6"/>
  <c r="O768" i="6"/>
  <c r="L768" i="6"/>
  <c r="M768" i="6"/>
  <c r="M767" i="6"/>
  <c r="L767" i="6"/>
  <c r="P767" i="6"/>
  <c r="O767" i="6"/>
  <c r="P766" i="6"/>
  <c r="O766" i="6"/>
  <c r="M766" i="6"/>
  <c r="L766" i="6"/>
  <c r="P765" i="6"/>
  <c r="O765" i="6"/>
  <c r="M765" i="6"/>
  <c r="L765" i="6"/>
  <c r="P764" i="6"/>
  <c r="M764" i="6"/>
  <c r="L764" i="6"/>
  <c r="O764" i="6"/>
  <c r="P763" i="6"/>
  <c r="O763" i="6"/>
  <c r="M763" i="6"/>
  <c r="L763" i="6"/>
  <c r="P762" i="6"/>
  <c r="L762" i="6"/>
  <c r="N762" i="6" s="1"/>
  <c r="O762" i="6"/>
  <c r="M762" i="6"/>
  <c r="P761" i="6"/>
  <c r="O761" i="6"/>
  <c r="M761" i="6"/>
  <c r="L761" i="6"/>
  <c r="P760" i="6"/>
  <c r="O760" i="6"/>
  <c r="L760" i="6"/>
  <c r="M760" i="6"/>
  <c r="P759" i="6"/>
  <c r="O759" i="6"/>
  <c r="M759" i="6"/>
  <c r="L759" i="6"/>
  <c r="P758" i="6"/>
  <c r="O758" i="6"/>
  <c r="M758" i="6"/>
  <c r="L758" i="6"/>
  <c r="P757" i="6"/>
  <c r="O757" i="6"/>
  <c r="M757" i="6"/>
  <c r="L757" i="6"/>
  <c r="P756" i="6"/>
  <c r="M756" i="6"/>
  <c r="L756" i="6"/>
  <c r="N756" i="6" s="1"/>
  <c r="O756" i="6"/>
  <c r="P755" i="6"/>
  <c r="O755" i="6"/>
  <c r="M755" i="6"/>
  <c r="L755" i="6"/>
  <c r="P754" i="6"/>
  <c r="L754" i="6"/>
  <c r="N754" i="6" s="1"/>
  <c r="O754" i="6"/>
  <c r="M754" i="6"/>
  <c r="P753" i="6"/>
  <c r="O753" i="6"/>
  <c r="M753" i="6"/>
  <c r="L753" i="6"/>
  <c r="P752" i="6"/>
  <c r="O752" i="6"/>
  <c r="L752" i="6"/>
  <c r="M752" i="6"/>
  <c r="P751" i="6"/>
  <c r="O751" i="6"/>
  <c r="M751" i="6"/>
  <c r="L751" i="6"/>
  <c r="P750" i="6"/>
  <c r="O750" i="6"/>
  <c r="M750" i="6"/>
  <c r="L750" i="6"/>
  <c r="P749" i="6"/>
  <c r="O749" i="6"/>
  <c r="M749" i="6"/>
  <c r="L749" i="6"/>
  <c r="P748" i="6"/>
  <c r="M748" i="6"/>
  <c r="L748" i="6"/>
  <c r="O748" i="6"/>
  <c r="P747" i="6"/>
  <c r="O747" i="6"/>
  <c r="M747" i="6"/>
  <c r="L747" i="6"/>
  <c r="P746" i="6"/>
  <c r="L746" i="6"/>
  <c r="N746" i="6" s="1"/>
  <c r="O746" i="6"/>
  <c r="M746" i="6"/>
  <c r="P745" i="6"/>
  <c r="O745" i="6"/>
  <c r="M745" i="6"/>
  <c r="L745" i="6"/>
  <c r="P744" i="6"/>
  <c r="O744" i="6"/>
  <c r="L744" i="6"/>
  <c r="M744" i="6"/>
  <c r="P743" i="6"/>
  <c r="O743" i="6"/>
  <c r="M743" i="6"/>
  <c r="L743" i="6"/>
  <c r="P742" i="6"/>
  <c r="O742" i="6"/>
  <c r="M742" i="6"/>
  <c r="L742" i="6"/>
  <c r="P741" i="6"/>
  <c r="O741" i="6"/>
  <c r="M741" i="6"/>
  <c r="L741" i="6"/>
  <c r="P740" i="6"/>
  <c r="M740" i="6"/>
  <c r="L740" i="6"/>
  <c r="O740" i="6"/>
  <c r="P739" i="6"/>
  <c r="O739" i="6"/>
  <c r="M739" i="6"/>
  <c r="L739" i="6"/>
  <c r="P738" i="6"/>
  <c r="L738" i="6"/>
  <c r="N738" i="6" s="1"/>
  <c r="O738" i="6"/>
  <c r="M738" i="6"/>
  <c r="P737" i="6"/>
  <c r="O737" i="6"/>
  <c r="M737" i="6"/>
  <c r="L737" i="6"/>
  <c r="P736" i="6"/>
  <c r="O736" i="6"/>
  <c r="L736" i="6"/>
  <c r="M736" i="6"/>
  <c r="P735" i="6"/>
  <c r="O735" i="6"/>
  <c r="M735" i="6"/>
  <c r="L735" i="6"/>
  <c r="P734" i="6"/>
  <c r="O734" i="6"/>
  <c r="M734" i="6"/>
  <c r="L734" i="6"/>
  <c r="P733" i="6"/>
  <c r="O733" i="6"/>
  <c r="M733" i="6"/>
  <c r="L733" i="6"/>
  <c r="P732" i="6"/>
  <c r="M732" i="6"/>
  <c r="L732" i="6"/>
  <c r="O732" i="6"/>
  <c r="P731" i="6"/>
  <c r="O731" i="6"/>
  <c r="M731" i="6"/>
  <c r="L731" i="6"/>
  <c r="P730" i="6"/>
  <c r="L730" i="6"/>
  <c r="N730" i="6" s="1"/>
  <c r="O730" i="6"/>
  <c r="M730" i="6"/>
  <c r="P729" i="6"/>
  <c r="O729" i="6"/>
  <c r="M729" i="6"/>
  <c r="L729" i="6"/>
  <c r="P728" i="6"/>
  <c r="L728" i="6"/>
  <c r="O728" i="6"/>
  <c r="M728" i="6"/>
  <c r="P727" i="6"/>
  <c r="O727" i="6"/>
  <c r="M727" i="6"/>
  <c r="L727" i="6"/>
  <c r="P726" i="6"/>
  <c r="O726" i="6"/>
  <c r="M726" i="6"/>
  <c r="L726" i="6"/>
  <c r="P725" i="6"/>
  <c r="O725" i="6"/>
  <c r="M725" i="6"/>
  <c r="L725" i="6"/>
  <c r="P724" i="6"/>
  <c r="M724" i="6"/>
  <c r="L724" i="6"/>
  <c r="O724" i="6"/>
  <c r="P723" i="6"/>
  <c r="O723" i="6"/>
  <c r="M723" i="6"/>
  <c r="L723" i="6"/>
  <c r="P722" i="6"/>
  <c r="L722" i="6"/>
  <c r="O722" i="6"/>
  <c r="Q722" i="6" s="1"/>
  <c r="M722" i="6"/>
  <c r="P721" i="6"/>
  <c r="O721" i="6"/>
  <c r="M721" i="6"/>
  <c r="L721" i="6"/>
  <c r="P720" i="6"/>
  <c r="O720" i="6"/>
  <c r="M720" i="6"/>
  <c r="L720" i="6"/>
  <c r="P719" i="6"/>
  <c r="O719" i="6"/>
  <c r="M719" i="6"/>
  <c r="L719" i="6"/>
  <c r="P718" i="6"/>
  <c r="L718" i="6"/>
  <c r="Q718" i="6"/>
  <c r="O718" i="6"/>
  <c r="M718" i="6"/>
  <c r="P717" i="6"/>
  <c r="O717" i="6"/>
  <c r="Q717" i="6" s="1"/>
  <c r="M717" i="6"/>
  <c r="L717" i="6"/>
  <c r="P716" i="6"/>
  <c r="L716" i="6"/>
  <c r="O716" i="6"/>
  <c r="M716" i="6"/>
  <c r="P715" i="6"/>
  <c r="O715" i="6"/>
  <c r="M715" i="6"/>
  <c r="L715" i="6"/>
  <c r="P714" i="6"/>
  <c r="O714" i="6"/>
  <c r="M714" i="6"/>
  <c r="L714" i="6"/>
  <c r="P713" i="6"/>
  <c r="O713" i="6"/>
  <c r="Q713" i="6" s="1"/>
  <c r="M713" i="6"/>
  <c r="L713" i="6"/>
  <c r="P712" i="6"/>
  <c r="L712" i="6"/>
  <c r="O712" i="6"/>
  <c r="Q712" i="6" s="1"/>
  <c r="M712" i="6"/>
  <c r="P711" i="6"/>
  <c r="O711" i="6"/>
  <c r="L711" i="6"/>
  <c r="M711" i="6"/>
  <c r="P710" i="6"/>
  <c r="O710" i="6"/>
  <c r="M710" i="6"/>
  <c r="L710" i="6"/>
  <c r="P709" i="6"/>
  <c r="Q709" i="6"/>
  <c r="O709" i="6"/>
  <c r="M709" i="6"/>
  <c r="L709" i="6"/>
  <c r="P708" i="6"/>
  <c r="L708" i="6"/>
  <c r="O708" i="6"/>
  <c r="M708" i="6"/>
  <c r="P707" i="6"/>
  <c r="O707" i="6"/>
  <c r="L707" i="6"/>
  <c r="M707" i="6"/>
  <c r="P706" i="6"/>
  <c r="L706" i="6"/>
  <c r="O706" i="6"/>
  <c r="M706" i="6"/>
  <c r="P705" i="6"/>
  <c r="O705" i="6"/>
  <c r="M705" i="6"/>
  <c r="L705" i="6"/>
  <c r="P704" i="6"/>
  <c r="O704" i="6"/>
  <c r="Q704" i="6" s="1"/>
  <c r="M704" i="6"/>
  <c r="L704" i="6"/>
  <c r="P703" i="6"/>
  <c r="M703" i="6"/>
  <c r="L703" i="6"/>
  <c r="O703" i="6"/>
  <c r="P702" i="6"/>
  <c r="L702" i="6"/>
  <c r="O702" i="6"/>
  <c r="Q702" i="6" s="1"/>
  <c r="M702" i="6"/>
  <c r="P701" i="6"/>
  <c r="O701" i="6"/>
  <c r="M701" i="6"/>
  <c r="L701" i="6"/>
  <c r="P700" i="6"/>
  <c r="O700" i="6"/>
  <c r="Q700" i="6" s="1"/>
  <c r="M700" i="6"/>
  <c r="L700" i="6"/>
  <c r="P699" i="6"/>
  <c r="O699" i="6"/>
  <c r="M699" i="6"/>
  <c r="L699" i="6"/>
  <c r="P698" i="6"/>
  <c r="M698" i="6"/>
  <c r="L698" i="6"/>
  <c r="O698" i="6"/>
  <c r="Q698" i="6" s="1"/>
  <c r="P697" i="6"/>
  <c r="O697" i="6"/>
  <c r="M697" i="6"/>
  <c r="L697" i="6"/>
  <c r="P696" i="6"/>
  <c r="O696" i="6"/>
  <c r="M696" i="6"/>
  <c r="L696" i="6"/>
  <c r="P695" i="6"/>
  <c r="O695" i="6"/>
  <c r="Q695" i="6" s="1"/>
  <c r="M695" i="6"/>
  <c r="L695" i="6"/>
  <c r="P694" i="6"/>
  <c r="Q694" i="6" s="1"/>
  <c r="L694" i="6"/>
  <c r="O694" i="6"/>
  <c r="M694" i="6"/>
  <c r="P693" i="6"/>
  <c r="Q693" i="6"/>
  <c r="O693" i="6"/>
  <c r="M693" i="6"/>
  <c r="L693" i="6"/>
  <c r="P692" i="6"/>
  <c r="L692" i="6"/>
  <c r="O692" i="6"/>
  <c r="M692" i="6"/>
  <c r="P691" i="6"/>
  <c r="O691" i="6"/>
  <c r="M691" i="6"/>
  <c r="L691" i="6"/>
  <c r="P690" i="6"/>
  <c r="O690" i="6"/>
  <c r="M690" i="6"/>
  <c r="L690" i="6"/>
  <c r="P689" i="6"/>
  <c r="M689" i="6"/>
  <c r="L689" i="6"/>
  <c r="O689" i="6"/>
  <c r="P688" i="6"/>
  <c r="O688" i="6"/>
  <c r="M688" i="6"/>
  <c r="L688" i="6"/>
  <c r="O687" i="6"/>
  <c r="M687" i="6"/>
  <c r="L687" i="6"/>
  <c r="P687" i="6"/>
  <c r="P686" i="6"/>
  <c r="L686" i="6"/>
  <c r="O686" i="6"/>
  <c r="Q686" i="6" s="1"/>
  <c r="M686" i="6"/>
  <c r="P685" i="6"/>
  <c r="O685" i="6"/>
  <c r="M685" i="6"/>
  <c r="L685" i="6"/>
  <c r="P684" i="6"/>
  <c r="O684" i="6"/>
  <c r="M684" i="6"/>
  <c r="L684" i="6"/>
  <c r="P683" i="6"/>
  <c r="M683" i="6"/>
  <c r="O683" i="6"/>
  <c r="L683" i="6"/>
  <c r="P682" i="6"/>
  <c r="O682" i="6"/>
  <c r="M682" i="6"/>
  <c r="L682" i="6"/>
  <c r="P681" i="6"/>
  <c r="M681" i="6"/>
  <c r="L681" i="6"/>
  <c r="O681" i="6"/>
  <c r="P680" i="6"/>
  <c r="O680" i="6"/>
  <c r="M680" i="6"/>
  <c r="L680" i="6"/>
  <c r="O679" i="6"/>
  <c r="M679" i="6"/>
  <c r="L679" i="6"/>
  <c r="P679" i="6"/>
  <c r="P678" i="6"/>
  <c r="O678" i="6"/>
  <c r="M678" i="6"/>
  <c r="L678" i="6"/>
  <c r="O677" i="6"/>
  <c r="L677" i="6"/>
  <c r="P677" i="6"/>
  <c r="M677" i="6"/>
  <c r="P676" i="6"/>
  <c r="O676" i="6"/>
  <c r="M676" i="6"/>
  <c r="L676" i="6"/>
  <c r="O675" i="6"/>
  <c r="M675" i="6"/>
  <c r="L675" i="6"/>
  <c r="P675" i="6"/>
  <c r="P674" i="6"/>
  <c r="M674" i="6"/>
  <c r="L674" i="6"/>
  <c r="O674" i="6"/>
  <c r="O673" i="6"/>
  <c r="L673" i="6"/>
  <c r="P673" i="6"/>
  <c r="M673" i="6"/>
  <c r="P672" i="6"/>
  <c r="O672" i="6"/>
  <c r="M672" i="6"/>
  <c r="L672" i="6"/>
  <c r="O671" i="6"/>
  <c r="L671" i="6"/>
  <c r="P671" i="6"/>
  <c r="M671" i="6"/>
  <c r="P670" i="6"/>
  <c r="O670" i="6"/>
  <c r="M670" i="6"/>
  <c r="L670" i="6"/>
  <c r="O669" i="6"/>
  <c r="M669" i="6"/>
  <c r="L669" i="6"/>
  <c r="P669" i="6"/>
  <c r="P668" i="6"/>
  <c r="O668" i="6"/>
  <c r="M668" i="6"/>
  <c r="L668" i="6"/>
  <c r="P667" i="6"/>
  <c r="O667" i="6"/>
  <c r="M667" i="6"/>
  <c r="L667" i="6"/>
  <c r="P666" i="6"/>
  <c r="O666" i="6"/>
  <c r="M666" i="6"/>
  <c r="L666" i="6"/>
  <c r="P665" i="6"/>
  <c r="O665" i="6"/>
  <c r="M665" i="6"/>
  <c r="L665" i="6"/>
  <c r="P664" i="6"/>
  <c r="O664" i="6"/>
  <c r="M664" i="6"/>
  <c r="L664" i="6"/>
  <c r="P663" i="6"/>
  <c r="O663" i="6"/>
  <c r="M663" i="6"/>
  <c r="L663" i="6"/>
  <c r="P662" i="6"/>
  <c r="M662" i="6"/>
  <c r="L662" i="6"/>
  <c r="N662" i="6" s="1"/>
  <c r="O662" i="6"/>
  <c r="P661" i="6"/>
  <c r="O661" i="6"/>
  <c r="M661" i="6"/>
  <c r="L661" i="6"/>
  <c r="P660" i="6"/>
  <c r="M660" i="6"/>
  <c r="L660" i="6"/>
  <c r="O660" i="6"/>
  <c r="P659" i="6"/>
  <c r="O659" i="6"/>
  <c r="L659" i="6"/>
  <c r="M659" i="6"/>
  <c r="P658" i="6"/>
  <c r="M658" i="6"/>
  <c r="L658" i="6"/>
  <c r="O658" i="6"/>
  <c r="P657" i="6"/>
  <c r="M657" i="6"/>
  <c r="L657" i="6"/>
  <c r="O657" i="6"/>
  <c r="P656" i="6"/>
  <c r="O656" i="6"/>
  <c r="M656" i="6"/>
  <c r="L656" i="6"/>
  <c r="P655" i="6"/>
  <c r="M655" i="6"/>
  <c r="L655" i="6"/>
  <c r="O655" i="6"/>
  <c r="P654" i="6"/>
  <c r="O654" i="6"/>
  <c r="M654" i="6"/>
  <c r="L654" i="6"/>
  <c r="P653" i="6"/>
  <c r="M653" i="6"/>
  <c r="L653" i="6"/>
  <c r="O653" i="6"/>
  <c r="P652" i="6"/>
  <c r="O652" i="6"/>
  <c r="M652" i="6"/>
  <c r="L652" i="6"/>
  <c r="P651" i="6"/>
  <c r="O651" i="6"/>
  <c r="M651" i="6"/>
  <c r="L651" i="6"/>
  <c r="P650" i="6"/>
  <c r="M650" i="6"/>
  <c r="L650" i="6"/>
  <c r="N650" i="6" s="1"/>
  <c r="O650" i="6"/>
  <c r="P649" i="6"/>
  <c r="O649" i="6"/>
  <c r="M649" i="6"/>
  <c r="L649" i="6"/>
  <c r="P648" i="6"/>
  <c r="M648" i="6"/>
  <c r="L648" i="6"/>
  <c r="O648" i="6"/>
  <c r="P647" i="6"/>
  <c r="M647" i="6"/>
  <c r="L647" i="6"/>
  <c r="O647" i="6"/>
  <c r="P646" i="6"/>
  <c r="O646" i="6"/>
  <c r="M646" i="6"/>
  <c r="L646" i="6"/>
  <c r="P645" i="6"/>
  <c r="M645" i="6"/>
  <c r="L645" i="6"/>
  <c r="O645" i="6"/>
  <c r="P644" i="6"/>
  <c r="O644" i="6"/>
  <c r="M644" i="6"/>
  <c r="L644" i="6"/>
  <c r="P643" i="6"/>
  <c r="O643" i="6"/>
  <c r="M643" i="6"/>
  <c r="L643" i="6"/>
  <c r="P642" i="6"/>
  <c r="M642" i="6"/>
  <c r="L642" i="6"/>
  <c r="N642" i="6" s="1"/>
  <c r="O642" i="6"/>
  <c r="P641" i="6"/>
  <c r="O641" i="6"/>
  <c r="M641" i="6"/>
  <c r="L641" i="6"/>
  <c r="P640" i="6"/>
  <c r="O640" i="6"/>
  <c r="M640" i="6"/>
  <c r="L640" i="6"/>
  <c r="P639" i="6"/>
  <c r="M639" i="6"/>
  <c r="L639" i="6"/>
  <c r="O639" i="6"/>
  <c r="P638" i="6"/>
  <c r="O638" i="6"/>
  <c r="M638" i="6"/>
  <c r="L638" i="6"/>
  <c r="P637" i="6"/>
  <c r="M637" i="6"/>
  <c r="L637" i="6"/>
  <c r="O637" i="6"/>
  <c r="P636" i="6"/>
  <c r="O636" i="6"/>
  <c r="M636" i="6"/>
  <c r="L636" i="6"/>
  <c r="P635" i="6"/>
  <c r="O635" i="6"/>
  <c r="M635" i="6"/>
  <c r="L635" i="6"/>
  <c r="P634" i="6"/>
  <c r="M634" i="6"/>
  <c r="L634" i="6"/>
  <c r="N634" i="6" s="1"/>
  <c r="O634" i="6"/>
  <c r="P633" i="6"/>
  <c r="O633" i="6"/>
  <c r="M633" i="6"/>
  <c r="L633" i="6"/>
  <c r="P632" i="6"/>
  <c r="O632" i="6"/>
  <c r="M632" i="6"/>
  <c r="L632" i="6"/>
  <c r="P631" i="6"/>
  <c r="O631" i="6"/>
  <c r="M631" i="6"/>
  <c r="L631" i="6"/>
  <c r="P630" i="6"/>
  <c r="O630" i="6"/>
  <c r="M630" i="6"/>
  <c r="L630" i="6"/>
  <c r="P629" i="6"/>
  <c r="O629" i="6"/>
  <c r="M629" i="6"/>
  <c r="L629" i="6"/>
  <c r="P628" i="6"/>
  <c r="M628" i="6"/>
  <c r="L628" i="6"/>
  <c r="O628" i="6"/>
  <c r="P627" i="6"/>
  <c r="M627" i="6"/>
  <c r="L627" i="6"/>
  <c r="O627" i="6"/>
  <c r="P626" i="6"/>
  <c r="O626" i="6"/>
  <c r="M626" i="6"/>
  <c r="L626" i="6"/>
  <c r="P625" i="6"/>
  <c r="O625" i="6"/>
  <c r="M625" i="6"/>
  <c r="L625" i="6"/>
  <c r="P624" i="6"/>
  <c r="O624" i="6"/>
  <c r="M624" i="6"/>
  <c r="L624" i="6"/>
  <c r="P623" i="6"/>
  <c r="M623" i="6"/>
  <c r="L623" i="6"/>
  <c r="O623" i="6"/>
  <c r="P622" i="6"/>
  <c r="O622" i="6"/>
  <c r="M622" i="6"/>
  <c r="L622" i="6"/>
  <c r="P621" i="6"/>
  <c r="O621" i="6"/>
  <c r="M621" i="6"/>
  <c r="L621" i="6"/>
  <c r="P620" i="6"/>
  <c r="M620" i="6"/>
  <c r="L620" i="6"/>
  <c r="O620" i="6"/>
  <c r="P619" i="6"/>
  <c r="M619" i="6"/>
  <c r="L619" i="6"/>
  <c r="O619" i="6"/>
  <c r="P618" i="6"/>
  <c r="O618" i="6"/>
  <c r="M618" i="6"/>
  <c r="L618" i="6"/>
  <c r="P617" i="6"/>
  <c r="M617" i="6"/>
  <c r="L617" i="6"/>
  <c r="O617" i="6"/>
  <c r="P616" i="6"/>
  <c r="O616" i="6"/>
  <c r="L616" i="6"/>
  <c r="M616" i="6"/>
  <c r="P615" i="6"/>
  <c r="O615" i="6"/>
  <c r="M615" i="6"/>
  <c r="L615" i="6"/>
  <c r="P614" i="6"/>
  <c r="M614" i="6"/>
  <c r="L614" i="6"/>
  <c r="O614" i="6"/>
  <c r="P613" i="6"/>
  <c r="O613" i="6"/>
  <c r="M613" i="6"/>
  <c r="L613" i="6"/>
  <c r="P612" i="6"/>
  <c r="O612" i="6"/>
  <c r="M612" i="6"/>
  <c r="L612" i="6"/>
  <c r="P611" i="6"/>
  <c r="O611" i="6"/>
  <c r="L611" i="6"/>
  <c r="M611" i="6"/>
  <c r="P610" i="6"/>
  <c r="O610" i="6"/>
  <c r="M610" i="6"/>
  <c r="L610" i="6"/>
  <c r="P609" i="6"/>
  <c r="M609" i="6"/>
  <c r="L609" i="6"/>
  <c r="O609" i="6"/>
  <c r="P608" i="6"/>
  <c r="O608" i="6"/>
  <c r="L608" i="6"/>
  <c r="M608" i="6"/>
  <c r="P607" i="6"/>
  <c r="O607" i="6"/>
  <c r="M607" i="6"/>
  <c r="L607" i="6"/>
  <c r="P606" i="6"/>
  <c r="M606" i="6"/>
  <c r="L606" i="6"/>
  <c r="O606" i="6"/>
  <c r="P605" i="6"/>
  <c r="O605" i="6"/>
  <c r="M605" i="6"/>
  <c r="L605" i="6"/>
  <c r="P604" i="6"/>
  <c r="O604" i="6"/>
  <c r="M604" i="6"/>
  <c r="L604" i="6"/>
  <c r="P603" i="6"/>
  <c r="O603" i="6"/>
  <c r="L603" i="6"/>
  <c r="M603" i="6"/>
  <c r="P602" i="6"/>
  <c r="O602" i="6"/>
  <c r="L602" i="6"/>
  <c r="M602" i="6"/>
  <c r="P601" i="6"/>
  <c r="M601" i="6"/>
  <c r="L601" i="6"/>
  <c r="O601" i="6"/>
  <c r="P600" i="6"/>
  <c r="O600" i="6"/>
  <c r="L600" i="6"/>
  <c r="M600" i="6"/>
  <c r="P599" i="6"/>
  <c r="O599" i="6"/>
  <c r="M599" i="6"/>
  <c r="L599" i="6"/>
  <c r="P598" i="6"/>
  <c r="M598" i="6"/>
  <c r="L598" i="6"/>
  <c r="O598" i="6"/>
  <c r="P597" i="6"/>
  <c r="O597" i="6"/>
  <c r="M597" i="6"/>
  <c r="L597" i="6"/>
  <c r="P596" i="6"/>
  <c r="O596" i="6"/>
  <c r="M596" i="6"/>
  <c r="L596" i="6"/>
  <c r="P595" i="6"/>
  <c r="O595" i="6"/>
  <c r="L595" i="6"/>
  <c r="M595" i="6"/>
  <c r="P594" i="6"/>
  <c r="O594" i="6"/>
  <c r="M594" i="6"/>
  <c r="L594" i="6"/>
  <c r="P593" i="6"/>
  <c r="M593" i="6"/>
  <c r="L593" i="6"/>
  <c r="O593" i="6"/>
  <c r="P592" i="6"/>
  <c r="O592" i="6"/>
  <c r="L592" i="6"/>
  <c r="M592" i="6"/>
  <c r="P591" i="6"/>
  <c r="O591" i="6"/>
  <c r="M591" i="6"/>
  <c r="L591" i="6"/>
  <c r="P590" i="6"/>
  <c r="M590" i="6"/>
  <c r="L590" i="6"/>
  <c r="O590" i="6"/>
  <c r="P589" i="6"/>
  <c r="O589" i="6"/>
  <c r="L589" i="6"/>
  <c r="M589" i="6"/>
  <c r="P588" i="6"/>
  <c r="O588" i="6"/>
  <c r="M588" i="6"/>
  <c r="L588" i="6"/>
  <c r="P587" i="6"/>
  <c r="O587" i="6"/>
  <c r="L587" i="6"/>
  <c r="M587" i="6"/>
  <c r="P586" i="6"/>
  <c r="O586" i="6"/>
  <c r="L586" i="6"/>
  <c r="M586" i="6"/>
  <c r="P585" i="6"/>
  <c r="M585" i="6"/>
  <c r="L585" i="6"/>
  <c r="O585" i="6"/>
  <c r="P584" i="6"/>
  <c r="O584" i="6"/>
  <c r="L584" i="6"/>
  <c r="M584" i="6"/>
  <c r="P583" i="6"/>
  <c r="O583" i="6"/>
  <c r="M583" i="6"/>
  <c r="L583" i="6"/>
  <c r="P582" i="6"/>
  <c r="M582" i="6"/>
  <c r="L582" i="6"/>
  <c r="O582" i="6"/>
  <c r="P581" i="6"/>
  <c r="O581" i="6"/>
  <c r="M581" i="6"/>
  <c r="L581" i="6"/>
  <c r="P580" i="6"/>
  <c r="O580" i="6"/>
  <c r="M580" i="6"/>
  <c r="L580" i="6"/>
  <c r="P579" i="6"/>
  <c r="O579" i="6"/>
  <c r="L579" i="6"/>
  <c r="M579" i="6"/>
  <c r="P578" i="6"/>
  <c r="O578" i="6"/>
  <c r="M578" i="6"/>
  <c r="L578" i="6"/>
  <c r="P577" i="6"/>
  <c r="M577" i="6"/>
  <c r="L577" i="6"/>
  <c r="O577" i="6"/>
  <c r="P576" i="6"/>
  <c r="O576" i="6"/>
  <c r="L576" i="6"/>
  <c r="M576" i="6"/>
  <c r="P575" i="6"/>
  <c r="O575" i="6"/>
  <c r="M575" i="6"/>
  <c r="L575" i="6"/>
  <c r="P574" i="6"/>
  <c r="M574" i="6"/>
  <c r="L574" i="6"/>
  <c r="O574" i="6"/>
  <c r="P573" i="6"/>
  <c r="O573" i="6"/>
  <c r="L573" i="6"/>
  <c r="M573" i="6"/>
  <c r="P572" i="6"/>
  <c r="O572" i="6"/>
  <c r="M572" i="6"/>
  <c r="L572" i="6"/>
  <c r="P571" i="6"/>
  <c r="O571" i="6"/>
  <c r="L571" i="6"/>
  <c r="M571" i="6"/>
  <c r="P570" i="6"/>
  <c r="O570" i="6"/>
  <c r="L570" i="6"/>
  <c r="M570" i="6"/>
  <c r="P569" i="6"/>
  <c r="M569" i="6"/>
  <c r="L569" i="6"/>
  <c r="O569" i="6"/>
  <c r="P568" i="6"/>
  <c r="O568" i="6"/>
  <c r="M568" i="6"/>
  <c r="L568" i="6"/>
  <c r="P567" i="6"/>
  <c r="M567" i="6"/>
  <c r="L567" i="6"/>
  <c r="O567" i="6"/>
  <c r="P566" i="6"/>
  <c r="O566" i="6"/>
  <c r="M566" i="6"/>
  <c r="L566" i="6"/>
  <c r="P565" i="6"/>
  <c r="M565" i="6"/>
  <c r="L565" i="6"/>
  <c r="O565" i="6"/>
  <c r="P564" i="6"/>
  <c r="O564" i="6"/>
  <c r="M564" i="6"/>
  <c r="L564" i="6"/>
  <c r="P563" i="6"/>
  <c r="M563" i="6"/>
  <c r="L563" i="6"/>
  <c r="O563" i="6"/>
  <c r="P562" i="6"/>
  <c r="M562" i="6"/>
  <c r="L562" i="6"/>
  <c r="O562" i="6"/>
  <c r="P561" i="6"/>
  <c r="O561" i="6"/>
  <c r="M561" i="6"/>
  <c r="L561" i="6"/>
  <c r="P560" i="6"/>
  <c r="O560" i="6"/>
  <c r="L560" i="6"/>
  <c r="M560" i="6"/>
  <c r="P559" i="6"/>
  <c r="O559" i="6"/>
  <c r="L559" i="6"/>
  <c r="M559" i="6"/>
  <c r="P558" i="6"/>
  <c r="M558" i="6"/>
  <c r="L558" i="6"/>
  <c r="O558" i="6"/>
  <c r="P557" i="6"/>
  <c r="O557" i="6"/>
  <c r="M557" i="6"/>
  <c r="L557" i="6"/>
  <c r="P556" i="6"/>
  <c r="M556" i="6"/>
  <c r="L556" i="6"/>
  <c r="O556" i="6"/>
  <c r="P555" i="6"/>
  <c r="O555" i="6"/>
  <c r="M555" i="6"/>
  <c r="L555" i="6"/>
  <c r="P554" i="6"/>
  <c r="O554" i="6"/>
  <c r="M554" i="6"/>
  <c r="L554" i="6"/>
  <c r="P553" i="6"/>
  <c r="O553" i="6"/>
  <c r="L553" i="6"/>
  <c r="M553" i="6"/>
  <c r="P552" i="6"/>
  <c r="O552" i="6"/>
  <c r="M552" i="6"/>
  <c r="L552" i="6"/>
  <c r="P551" i="6"/>
  <c r="O551" i="6"/>
  <c r="M551" i="6"/>
  <c r="L551" i="6"/>
  <c r="P550" i="6"/>
  <c r="L550" i="6"/>
  <c r="O550" i="6"/>
  <c r="Q550" i="6" s="1"/>
  <c r="M550" i="6"/>
  <c r="P549" i="6"/>
  <c r="O549" i="6"/>
  <c r="M549" i="6"/>
  <c r="L549" i="6"/>
  <c r="P548" i="6"/>
  <c r="O548" i="6"/>
  <c r="M548" i="6"/>
  <c r="L548" i="6"/>
  <c r="P547" i="6"/>
  <c r="M547" i="6"/>
  <c r="L547" i="6"/>
  <c r="O547" i="6"/>
  <c r="P546" i="6"/>
  <c r="O546" i="6"/>
  <c r="L546" i="6"/>
  <c r="M546" i="6"/>
  <c r="P545" i="6"/>
  <c r="M545" i="6"/>
  <c r="L545" i="6"/>
  <c r="O545" i="6"/>
  <c r="P544" i="6"/>
  <c r="O544" i="6"/>
  <c r="L544" i="6"/>
  <c r="M544" i="6"/>
  <c r="P543" i="6"/>
  <c r="O543" i="6"/>
  <c r="L543" i="6"/>
  <c r="M543" i="6"/>
  <c r="P542" i="6"/>
  <c r="M542" i="6"/>
  <c r="L542" i="6"/>
  <c r="O542" i="6"/>
  <c r="P541" i="6"/>
  <c r="O541" i="6"/>
  <c r="M541" i="6"/>
  <c r="L541" i="6"/>
  <c r="P540" i="6"/>
  <c r="M540" i="6"/>
  <c r="L540" i="6"/>
  <c r="O540" i="6"/>
  <c r="P539" i="6"/>
  <c r="O539" i="6"/>
  <c r="M539" i="6"/>
  <c r="L539" i="6"/>
  <c r="P538" i="6"/>
  <c r="O538" i="6"/>
  <c r="M538" i="6"/>
  <c r="L538" i="6"/>
  <c r="P537" i="6"/>
  <c r="O537" i="6"/>
  <c r="L537" i="6"/>
  <c r="M537" i="6"/>
  <c r="P536" i="6"/>
  <c r="O536" i="6"/>
  <c r="L536" i="6"/>
  <c r="M536" i="6"/>
  <c r="P535" i="6"/>
  <c r="O535" i="6"/>
  <c r="L535" i="6"/>
  <c r="M535" i="6"/>
  <c r="P534" i="6"/>
  <c r="M534" i="6"/>
  <c r="L534" i="6"/>
  <c r="O534" i="6"/>
  <c r="P533" i="6"/>
  <c r="M533" i="6"/>
  <c r="L533" i="6"/>
  <c r="O533" i="6"/>
  <c r="P532" i="6"/>
  <c r="O532" i="6"/>
  <c r="L532" i="6"/>
  <c r="M532" i="6"/>
  <c r="P531" i="6"/>
  <c r="O531" i="6"/>
  <c r="M531" i="6"/>
  <c r="L531" i="6"/>
  <c r="P530" i="6"/>
  <c r="M530" i="6"/>
  <c r="L530" i="6"/>
  <c r="O530" i="6"/>
  <c r="P529" i="6"/>
  <c r="O529" i="6"/>
  <c r="M529" i="6"/>
  <c r="L529" i="6"/>
  <c r="P528" i="6"/>
  <c r="O528" i="6"/>
  <c r="L528" i="6"/>
  <c r="N528" i="6" s="1"/>
  <c r="M528" i="6"/>
  <c r="P527" i="6"/>
  <c r="O527" i="6"/>
  <c r="M527" i="6"/>
  <c r="L527" i="6"/>
  <c r="P526" i="6"/>
  <c r="L526" i="6"/>
  <c r="O526" i="6"/>
  <c r="Q526" i="6" s="1"/>
  <c r="M526" i="6"/>
  <c r="P525" i="6"/>
  <c r="O525" i="6"/>
  <c r="M525" i="6"/>
  <c r="L525" i="6"/>
  <c r="P524" i="6"/>
  <c r="O524" i="6"/>
  <c r="M524" i="6"/>
  <c r="L524" i="6"/>
  <c r="P523" i="6"/>
  <c r="M523" i="6"/>
  <c r="L523" i="6"/>
  <c r="O523" i="6"/>
  <c r="P522" i="6"/>
  <c r="O522" i="6"/>
  <c r="M522" i="6"/>
  <c r="L522" i="6"/>
  <c r="P521" i="6"/>
  <c r="O521" i="6"/>
  <c r="M521" i="6"/>
  <c r="L521" i="6"/>
  <c r="P520" i="6"/>
  <c r="L520" i="6"/>
  <c r="Q520" i="6"/>
  <c r="O520" i="6"/>
  <c r="M520" i="6"/>
  <c r="P519" i="6"/>
  <c r="O519" i="6"/>
  <c r="L519" i="6"/>
  <c r="M519" i="6"/>
  <c r="P518" i="6"/>
  <c r="M518" i="6"/>
  <c r="L518" i="6"/>
  <c r="O518" i="6"/>
  <c r="Q518" i="6" s="1"/>
  <c r="P517" i="6"/>
  <c r="O517" i="6"/>
  <c r="M517" i="6"/>
  <c r="L517" i="6"/>
  <c r="P516" i="6"/>
  <c r="O516" i="6"/>
  <c r="Q516" i="6" s="1"/>
  <c r="M516" i="6"/>
  <c r="L516" i="6"/>
  <c r="P515" i="6"/>
  <c r="O515" i="6"/>
  <c r="M515" i="6"/>
  <c r="L515" i="6"/>
  <c r="P514" i="6"/>
  <c r="O514" i="6"/>
  <c r="M514" i="6"/>
  <c r="L514" i="6"/>
  <c r="P513" i="6"/>
  <c r="M513" i="6"/>
  <c r="L513" i="6"/>
  <c r="O513" i="6"/>
  <c r="P512" i="6"/>
  <c r="M512" i="6"/>
  <c r="L512" i="6"/>
  <c r="O512" i="6"/>
  <c r="Q512" i="6" s="1"/>
  <c r="P511" i="6"/>
  <c r="M511" i="6"/>
  <c r="O511" i="6"/>
  <c r="Q511" i="6" s="1"/>
  <c r="L511" i="6"/>
  <c r="P510" i="6"/>
  <c r="O510" i="6"/>
  <c r="Q510" i="6" s="1"/>
  <c r="L510" i="6"/>
  <c r="M510" i="6"/>
  <c r="M509" i="6"/>
  <c r="L509" i="6"/>
  <c r="P509" i="6"/>
  <c r="O509" i="6"/>
  <c r="P508" i="6"/>
  <c r="L508" i="6"/>
  <c r="O508" i="6"/>
  <c r="M508" i="6"/>
  <c r="P507" i="6"/>
  <c r="O507" i="6"/>
  <c r="M507" i="6"/>
  <c r="L507" i="6"/>
  <c r="P506" i="6"/>
  <c r="M506" i="6"/>
  <c r="L506" i="6"/>
  <c r="O506" i="6"/>
  <c r="Q506" i="6" s="1"/>
  <c r="P505" i="6"/>
  <c r="M505" i="6"/>
  <c r="L505" i="6"/>
  <c r="O505" i="6"/>
  <c r="P504" i="6"/>
  <c r="M504" i="6"/>
  <c r="N504" i="6" s="1"/>
  <c r="L504" i="6"/>
  <c r="O504" i="6"/>
  <c r="Q504" i="6" s="1"/>
  <c r="P503" i="6"/>
  <c r="O503" i="6"/>
  <c r="M503" i="6"/>
  <c r="L503" i="6"/>
  <c r="P502" i="6"/>
  <c r="O502" i="6"/>
  <c r="M502" i="6"/>
  <c r="L502" i="6"/>
  <c r="O501" i="6"/>
  <c r="M501" i="6"/>
  <c r="L501" i="6"/>
  <c r="P501" i="6"/>
  <c r="P500" i="6"/>
  <c r="O500" i="6"/>
  <c r="Q500" i="6" s="1"/>
  <c r="L500" i="6"/>
  <c r="M500" i="6"/>
  <c r="P499" i="6"/>
  <c r="O499" i="6"/>
  <c r="M499" i="6"/>
  <c r="L499" i="6"/>
  <c r="P498" i="6"/>
  <c r="O498" i="6"/>
  <c r="Q498" i="6" s="1"/>
  <c r="L498" i="6"/>
  <c r="M498" i="6"/>
  <c r="P497" i="6"/>
  <c r="O497" i="6"/>
  <c r="M497" i="6"/>
  <c r="L497" i="6"/>
  <c r="P496" i="6"/>
  <c r="M496" i="6"/>
  <c r="L496" i="6"/>
  <c r="O496" i="6"/>
  <c r="Q496" i="6" s="1"/>
  <c r="P495" i="6"/>
  <c r="O495" i="6"/>
  <c r="M495" i="6"/>
  <c r="L495" i="6"/>
  <c r="P494" i="6"/>
  <c r="M494" i="6"/>
  <c r="L494" i="6"/>
  <c r="O494" i="6"/>
  <c r="Q494" i="6" s="1"/>
  <c r="O493" i="6"/>
  <c r="M493" i="6"/>
  <c r="P493" i="6"/>
  <c r="L493" i="6"/>
  <c r="P492" i="6"/>
  <c r="L492" i="6"/>
  <c r="O492" i="6"/>
  <c r="M492" i="6"/>
  <c r="P491" i="6"/>
  <c r="O491" i="6"/>
  <c r="M491" i="6"/>
  <c r="L491" i="6"/>
  <c r="P490" i="6"/>
  <c r="L490" i="6"/>
  <c r="O490" i="6"/>
  <c r="M490" i="6"/>
  <c r="P489" i="6"/>
  <c r="O489" i="6"/>
  <c r="L489" i="6"/>
  <c r="M489" i="6"/>
  <c r="P488" i="6"/>
  <c r="O488" i="6"/>
  <c r="M488" i="6"/>
  <c r="L488" i="6"/>
  <c r="P487" i="6"/>
  <c r="O487" i="6"/>
  <c r="M487" i="6"/>
  <c r="L487" i="6"/>
  <c r="P486" i="6"/>
  <c r="O486" i="6"/>
  <c r="M486" i="6"/>
  <c r="L486" i="6"/>
  <c r="O485" i="6"/>
  <c r="M485" i="6"/>
  <c r="P485" i="6"/>
  <c r="L485" i="6"/>
  <c r="P484" i="6"/>
  <c r="L484" i="6"/>
  <c r="O484" i="6"/>
  <c r="M484" i="6"/>
  <c r="P483" i="6"/>
  <c r="O483" i="6"/>
  <c r="L483" i="6"/>
  <c r="M483" i="6"/>
  <c r="P482" i="6"/>
  <c r="M482" i="6"/>
  <c r="L482" i="6"/>
  <c r="O482" i="6"/>
  <c r="P481" i="6"/>
  <c r="O481" i="6"/>
  <c r="M481" i="6"/>
  <c r="L481" i="6"/>
  <c r="P480" i="6"/>
  <c r="M480" i="6"/>
  <c r="L480" i="6"/>
  <c r="O480" i="6"/>
  <c r="Q480" i="6" s="1"/>
  <c r="P479" i="6"/>
  <c r="O479" i="6"/>
  <c r="M479" i="6"/>
  <c r="L479" i="6"/>
  <c r="P478" i="6"/>
  <c r="O478" i="6"/>
  <c r="Q478" i="6" s="1"/>
  <c r="M478" i="6"/>
  <c r="L478" i="6"/>
  <c r="O477" i="6"/>
  <c r="M477" i="6"/>
  <c r="L477" i="6"/>
  <c r="P477" i="6"/>
  <c r="P476" i="6"/>
  <c r="O476" i="6"/>
  <c r="Q476" i="6" s="1"/>
  <c r="L476" i="6"/>
  <c r="M476" i="6"/>
  <c r="P475" i="6"/>
  <c r="O475" i="6"/>
  <c r="M475" i="6"/>
  <c r="L475" i="6"/>
  <c r="P474" i="6"/>
  <c r="L474" i="6"/>
  <c r="O474" i="6"/>
  <c r="M474" i="6"/>
  <c r="P473" i="6"/>
  <c r="O473" i="6"/>
  <c r="M473" i="6"/>
  <c r="L473" i="6"/>
  <c r="P472" i="6"/>
  <c r="M472" i="6"/>
  <c r="L472" i="6"/>
  <c r="O472" i="6"/>
  <c r="P471" i="6"/>
  <c r="O471" i="6"/>
  <c r="M471" i="6"/>
  <c r="L471" i="6"/>
  <c r="P470" i="6"/>
  <c r="O470" i="6"/>
  <c r="M470" i="6"/>
  <c r="L470" i="6"/>
  <c r="O469" i="6"/>
  <c r="M469" i="6"/>
  <c r="L469" i="6"/>
  <c r="P469" i="6"/>
  <c r="P468" i="6"/>
  <c r="M468" i="6"/>
  <c r="L468" i="6"/>
  <c r="O468" i="6"/>
  <c r="P467" i="6"/>
  <c r="O467" i="6"/>
  <c r="M467" i="6"/>
  <c r="L467" i="6"/>
  <c r="P466" i="6"/>
  <c r="O466" i="6"/>
  <c r="L466" i="6"/>
  <c r="M466" i="6"/>
  <c r="P465" i="6"/>
  <c r="O465" i="6"/>
  <c r="M465" i="6"/>
  <c r="L465" i="6"/>
  <c r="O464" i="6"/>
  <c r="M464" i="6"/>
  <c r="L464" i="6"/>
  <c r="P464" i="6"/>
  <c r="P463" i="6"/>
  <c r="O463" i="6"/>
  <c r="M463" i="6"/>
  <c r="L463" i="6"/>
  <c r="O462" i="6"/>
  <c r="M462" i="6"/>
  <c r="P462" i="6"/>
  <c r="L462" i="6"/>
  <c r="P461" i="6"/>
  <c r="O461" i="6"/>
  <c r="M461" i="6"/>
  <c r="L461" i="6"/>
  <c r="O460" i="6"/>
  <c r="M460" i="6"/>
  <c r="L460" i="6"/>
  <c r="P460" i="6"/>
  <c r="P459" i="6"/>
  <c r="O459" i="6"/>
  <c r="M459" i="6"/>
  <c r="L459" i="6"/>
  <c r="O458" i="6"/>
  <c r="M458" i="6"/>
  <c r="P458" i="6"/>
  <c r="L458" i="6"/>
  <c r="P457" i="6"/>
  <c r="M457" i="6"/>
  <c r="L457" i="6"/>
  <c r="O457" i="6"/>
  <c r="O456" i="6"/>
  <c r="M456" i="6"/>
  <c r="P456" i="6"/>
  <c r="L456" i="6"/>
  <c r="P455" i="6"/>
  <c r="O455" i="6"/>
  <c r="M455" i="6"/>
  <c r="L455" i="6"/>
  <c r="O454" i="6"/>
  <c r="M454" i="6"/>
  <c r="L454" i="6"/>
  <c r="P454" i="6"/>
  <c r="P453" i="6"/>
  <c r="M453" i="6"/>
  <c r="L453" i="6"/>
  <c r="O453" i="6"/>
  <c r="O452" i="6"/>
  <c r="M452" i="6"/>
  <c r="L452" i="6"/>
  <c r="P452" i="6"/>
  <c r="P451" i="6"/>
  <c r="O451" i="6"/>
  <c r="M451" i="6"/>
  <c r="L451" i="6"/>
  <c r="O450" i="6"/>
  <c r="M450" i="6"/>
  <c r="P450" i="6"/>
  <c r="L450" i="6"/>
  <c r="P449" i="6"/>
  <c r="M449" i="6"/>
  <c r="L449" i="6"/>
  <c r="O449" i="6"/>
  <c r="O448" i="6"/>
  <c r="M448" i="6"/>
  <c r="P448" i="6"/>
  <c r="L448" i="6"/>
  <c r="P447" i="6"/>
  <c r="O447" i="6"/>
  <c r="M447" i="6"/>
  <c r="L447" i="6"/>
  <c r="O446" i="6"/>
  <c r="M446" i="6"/>
  <c r="L446" i="6"/>
  <c r="P446" i="6"/>
  <c r="P445" i="6"/>
  <c r="M445" i="6"/>
  <c r="L445" i="6"/>
  <c r="O445" i="6"/>
  <c r="O444" i="6"/>
  <c r="M444" i="6"/>
  <c r="L444" i="6"/>
  <c r="P444" i="6"/>
  <c r="P443" i="6"/>
  <c r="O443" i="6"/>
  <c r="M443" i="6"/>
  <c r="L443" i="6"/>
  <c r="P442" i="6"/>
  <c r="M442" i="6"/>
  <c r="O442" i="6"/>
  <c r="L442" i="6"/>
  <c r="P441" i="6"/>
  <c r="M441" i="6"/>
  <c r="L441" i="6"/>
  <c r="O441" i="6"/>
  <c r="P440" i="6"/>
  <c r="O440" i="6"/>
  <c r="M440" i="6"/>
  <c r="L440" i="6"/>
  <c r="P439" i="6"/>
  <c r="O439" i="6"/>
  <c r="M439" i="6"/>
  <c r="L439" i="6"/>
  <c r="P438" i="6"/>
  <c r="M438" i="6"/>
  <c r="L438" i="6"/>
  <c r="O438" i="6"/>
  <c r="P437" i="6"/>
  <c r="M437" i="6"/>
  <c r="L437" i="6"/>
  <c r="O437" i="6"/>
  <c r="P436" i="6"/>
  <c r="O436" i="6"/>
  <c r="Q436" i="6" s="1"/>
  <c r="M436" i="6"/>
  <c r="L436" i="6"/>
  <c r="N436" i="6" s="1"/>
  <c r="P435" i="6"/>
  <c r="O435" i="6"/>
  <c r="M435" i="6"/>
  <c r="L435" i="6"/>
  <c r="P434" i="6"/>
  <c r="M434" i="6"/>
  <c r="O434" i="6"/>
  <c r="L434" i="6"/>
  <c r="P433" i="6"/>
  <c r="M433" i="6"/>
  <c r="L433" i="6"/>
  <c r="O433" i="6"/>
  <c r="P432" i="6"/>
  <c r="O432" i="6"/>
  <c r="M432" i="6"/>
  <c r="L432" i="6"/>
  <c r="P431" i="6"/>
  <c r="O431" i="6"/>
  <c r="M431" i="6"/>
  <c r="L431" i="6"/>
  <c r="P430" i="6"/>
  <c r="M430" i="6"/>
  <c r="L430" i="6"/>
  <c r="O430" i="6"/>
  <c r="Q430" i="6" s="1"/>
  <c r="P429" i="6"/>
  <c r="M429" i="6"/>
  <c r="L429" i="6"/>
  <c r="O429" i="6"/>
  <c r="P428" i="6"/>
  <c r="O428" i="6"/>
  <c r="Q428" i="6" s="1"/>
  <c r="M428" i="6"/>
  <c r="L428" i="6"/>
  <c r="N428" i="6" s="1"/>
  <c r="P427" i="6"/>
  <c r="O427" i="6"/>
  <c r="M427" i="6"/>
  <c r="L427" i="6"/>
  <c r="P426" i="6"/>
  <c r="M426" i="6"/>
  <c r="O426" i="6"/>
  <c r="L426" i="6"/>
  <c r="P425" i="6"/>
  <c r="M425" i="6"/>
  <c r="L425" i="6"/>
  <c r="O425" i="6"/>
  <c r="P424" i="6"/>
  <c r="O424" i="6"/>
  <c r="Q424" i="6" s="1"/>
  <c r="M424" i="6"/>
  <c r="L424" i="6"/>
  <c r="N424" i="6" s="1"/>
  <c r="P423" i="6"/>
  <c r="O423" i="6"/>
  <c r="M423" i="6"/>
  <c r="L423" i="6"/>
  <c r="P422" i="6"/>
  <c r="M422" i="6"/>
  <c r="L422" i="6"/>
  <c r="O422" i="6"/>
  <c r="Q422" i="6" s="1"/>
  <c r="P421" i="6"/>
  <c r="M421" i="6"/>
  <c r="L421" i="6"/>
  <c r="O421" i="6"/>
  <c r="P420" i="6"/>
  <c r="O420" i="6"/>
  <c r="Q420" i="6" s="1"/>
  <c r="M420" i="6"/>
  <c r="L420" i="6"/>
  <c r="N420" i="6" s="1"/>
  <c r="P419" i="6"/>
  <c r="O419" i="6"/>
  <c r="M419" i="6"/>
  <c r="L419" i="6"/>
  <c r="P418" i="6"/>
  <c r="O418" i="6"/>
  <c r="M418" i="6"/>
  <c r="L418" i="6"/>
  <c r="N418" i="6" s="1"/>
  <c r="P417" i="6"/>
  <c r="O417" i="6"/>
  <c r="M417" i="6"/>
  <c r="L417" i="6"/>
  <c r="P416" i="6"/>
  <c r="O416" i="6"/>
  <c r="M416" i="6"/>
  <c r="L416" i="6"/>
  <c r="P415" i="6"/>
  <c r="O415" i="6"/>
  <c r="M415" i="6"/>
  <c r="L415" i="6"/>
  <c r="P414" i="6"/>
  <c r="O414" i="6"/>
  <c r="M414" i="6"/>
  <c r="L414" i="6"/>
  <c r="P413" i="6"/>
  <c r="O413" i="6"/>
  <c r="M413" i="6"/>
  <c r="L413" i="6"/>
  <c r="P412" i="6"/>
  <c r="M412" i="6"/>
  <c r="L412" i="6"/>
  <c r="O412" i="6"/>
  <c r="Q412" i="6" s="1"/>
  <c r="P411" i="6"/>
  <c r="M411" i="6"/>
  <c r="L411" i="6"/>
  <c r="O411" i="6"/>
  <c r="P410" i="6"/>
  <c r="O410" i="6"/>
  <c r="Q410" i="6" s="1"/>
  <c r="M410" i="6"/>
  <c r="L410" i="6"/>
  <c r="N410" i="6" s="1"/>
  <c r="P409" i="6"/>
  <c r="M409" i="6"/>
  <c r="L409" i="6"/>
  <c r="O409" i="6"/>
  <c r="P408" i="6"/>
  <c r="O408" i="6"/>
  <c r="M408" i="6"/>
  <c r="L408" i="6"/>
  <c r="P407" i="6"/>
  <c r="M407" i="6"/>
  <c r="L407" i="6"/>
  <c r="O407" i="6"/>
  <c r="P406" i="6"/>
  <c r="O406" i="6"/>
  <c r="Q406" i="6" s="1"/>
  <c r="M406" i="6"/>
  <c r="L406" i="6"/>
  <c r="P405" i="6"/>
  <c r="M405" i="6"/>
  <c r="L405" i="6"/>
  <c r="O405" i="6"/>
  <c r="P404" i="6"/>
  <c r="O404" i="6"/>
  <c r="Q404" i="6" s="1"/>
  <c r="M404" i="6"/>
  <c r="L404" i="6"/>
  <c r="P403" i="6"/>
  <c r="O403" i="6"/>
  <c r="M403" i="6"/>
  <c r="L403" i="6"/>
  <c r="P402" i="6"/>
  <c r="O402" i="6"/>
  <c r="M402" i="6"/>
  <c r="L402" i="6"/>
  <c r="P401" i="6"/>
  <c r="O401" i="6"/>
  <c r="M401" i="6"/>
  <c r="L401" i="6"/>
  <c r="P400" i="6"/>
  <c r="O400" i="6"/>
  <c r="M400" i="6"/>
  <c r="L400" i="6"/>
  <c r="P399" i="6"/>
  <c r="O399" i="6"/>
  <c r="M399" i="6"/>
  <c r="L399" i="6"/>
  <c r="P398" i="6"/>
  <c r="O398" i="6"/>
  <c r="M398" i="6"/>
  <c r="L398" i="6"/>
  <c r="P397" i="6"/>
  <c r="O397" i="6"/>
  <c r="M397" i="6"/>
  <c r="L397" i="6"/>
  <c r="P396" i="6"/>
  <c r="M396" i="6"/>
  <c r="O396" i="6"/>
  <c r="L396" i="6"/>
  <c r="P395" i="6"/>
  <c r="M395" i="6"/>
  <c r="L395" i="6"/>
  <c r="O395" i="6"/>
  <c r="P394" i="6"/>
  <c r="O394" i="6"/>
  <c r="M394" i="6"/>
  <c r="L394" i="6"/>
  <c r="N394" i="6" s="1"/>
  <c r="P393" i="6"/>
  <c r="O393" i="6"/>
  <c r="M393" i="6"/>
  <c r="L393" i="6"/>
  <c r="P392" i="6"/>
  <c r="O392" i="6"/>
  <c r="M392" i="6"/>
  <c r="L392" i="6"/>
  <c r="P391" i="6"/>
  <c r="M391" i="6"/>
  <c r="L391" i="6"/>
  <c r="O391" i="6"/>
  <c r="P390" i="6"/>
  <c r="O390" i="6"/>
  <c r="Q390" i="6" s="1"/>
  <c r="M390" i="6"/>
  <c r="L390" i="6"/>
  <c r="P389" i="6"/>
  <c r="O389" i="6"/>
  <c r="M389" i="6"/>
  <c r="L389" i="6"/>
  <c r="P388" i="6"/>
  <c r="O388" i="6"/>
  <c r="M388" i="6"/>
  <c r="L388" i="6"/>
  <c r="N388" i="6" s="1"/>
  <c r="P387" i="6"/>
  <c r="M387" i="6"/>
  <c r="L387" i="6"/>
  <c r="O387" i="6"/>
  <c r="P386" i="6"/>
  <c r="O386" i="6"/>
  <c r="M386" i="6"/>
  <c r="L386" i="6"/>
  <c r="P385" i="6"/>
  <c r="O385" i="6"/>
  <c r="L385" i="6"/>
  <c r="M385" i="6"/>
  <c r="P384" i="6"/>
  <c r="O384" i="6"/>
  <c r="Q384" i="6" s="1"/>
  <c r="M384" i="6"/>
  <c r="L384" i="6"/>
  <c r="N384" i="6" s="1"/>
  <c r="P383" i="6"/>
  <c r="M383" i="6"/>
  <c r="L383" i="6"/>
  <c r="O383" i="6"/>
  <c r="P382" i="6"/>
  <c r="M382" i="6"/>
  <c r="L382" i="6"/>
  <c r="O382" i="6"/>
  <c r="Q382" i="6" s="1"/>
  <c r="P381" i="6"/>
  <c r="O381" i="6"/>
  <c r="L381" i="6"/>
  <c r="M381" i="6"/>
  <c r="P380" i="6"/>
  <c r="M380" i="6"/>
  <c r="L380" i="6"/>
  <c r="O380" i="6"/>
  <c r="Q380" i="6" s="1"/>
  <c r="P379" i="6"/>
  <c r="M379" i="6"/>
  <c r="L379" i="6"/>
  <c r="O379" i="6"/>
  <c r="P378" i="6"/>
  <c r="O378" i="6"/>
  <c r="Q378" i="6" s="1"/>
  <c r="M378" i="6"/>
  <c r="L378" i="6"/>
  <c r="P377" i="6"/>
  <c r="M377" i="6"/>
  <c r="L377" i="6"/>
  <c r="O377" i="6"/>
  <c r="P376" i="6"/>
  <c r="O376" i="6"/>
  <c r="Q376" i="6" s="1"/>
  <c r="M376" i="6"/>
  <c r="L376" i="6"/>
  <c r="N376" i="6" s="1"/>
  <c r="P375" i="6"/>
  <c r="M375" i="6"/>
  <c r="L375" i="6"/>
  <c r="O375" i="6"/>
  <c r="P374" i="6"/>
  <c r="O374" i="6"/>
  <c r="Q374" i="6" s="1"/>
  <c r="M374" i="6"/>
  <c r="L374" i="6"/>
  <c r="N374" i="6" s="1"/>
  <c r="P373" i="6"/>
  <c r="O373" i="6"/>
  <c r="M373" i="6"/>
  <c r="L373" i="6"/>
  <c r="P372" i="6"/>
  <c r="M372" i="6"/>
  <c r="L372" i="6"/>
  <c r="O372" i="6"/>
  <c r="Q372" i="6" s="1"/>
  <c r="P371" i="6"/>
  <c r="M371" i="6"/>
  <c r="L371" i="6"/>
  <c r="O371" i="6"/>
  <c r="P370" i="6"/>
  <c r="O370" i="6"/>
  <c r="Q370" i="6" s="1"/>
  <c r="M370" i="6"/>
  <c r="L370" i="6"/>
  <c r="P369" i="6"/>
  <c r="M369" i="6"/>
  <c r="L369" i="6"/>
  <c r="O369" i="6"/>
  <c r="P368" i="6"/>
  <c r="O368" i="6"/>
  <c r="Q368" i="6" s="1"/>
  <c r="M368" i="6"/>
  <c r="L368" i="6"/>
  <c r="N368" i="6" s="1"/>
  <c r="P367" i="6"/>
  <c r="L367" i="6"/>
  <c r="O367" i="6"/>
  <c r="Q367" i="6" s="1"/>
  <c r="M367" i="6"/>
  <c r="P366" i="6"/>
  <c r="O366" i="6"/>
  <c r="M366" i="6"/>
  <c r="L366" i="6"/>
  <c r="N366" i="6" s="1"/>
  <c r="P365" i="6"/>
  <c r="M365" i="6"/>
  <c r="L365" i="6"/>
  <c r="O365" i="6"/>
  <c r="P364" i="6"/>
  <c r="M364" i="6"/>
  <c r="L364" i="6"/>
  <c r="O364" i="6"/>
  <c r="P363" i="6"/>
  <c r="L363" i="6"/>
  <c r="O363" i="6"/>
  <c r="Q363" i="6" s="1"/>
  <c r="M363" i="6"/>
  <c r="P362" i="6"/>
  <c r="O362" i="6"/>
  <c r="Q362" i="6" s="1"/>
  <c r="M362" i="6"/>
  <c r="L362" i="6"/>
  <c r="P361" i="6"/>
  <c r="M361" i="6"/>
  <c r="L361" i="6"/>
  <c r="O361" i="6"/>
  <c r="P360" i="6"/>
  <c r="O360" i="6"/>
  <c r="Q360" i="6" s="1"/>
  <c r="M360" i="6"/>
  <c r="L360" i="6"/>
  <c r="P359" i="6"/>
  <c r="L359" i="6"/>
  <c r="O359" i="6"/>
  <c r="Q359" i="6" s="1"/>
  <c r="M359" i="6"/>
  <c r="P358" i="6"/>
  <c r="O358" i="6"/>
  <c r="M358" i="6"/>
  <c r="L358" i="6"/>
  <c r="P357" i="6"/>
  <c r="O357" i="6"/>
  <c r="M357" i="6"/>
  <c r="L357" i="6"/>
  <c r="P356" i="6"/>
  <c r="O356" i="6"/>
  <c r="Q356" i="6" s="1"/>
  <c r="M356" i="6"/>
  <c r="L356" i="6"/>
  <c r="P355" i="6"/>
  <c r="L355" i="6"/>
  <c r="Q355" i="6"/>
  <c r="O355" i="6"/>
  <c r="M355" i="6"/>
  <c r="P354" i="6"/>
  <c r="O354" i="6"/>
  <c r="L354" i="6"/>
  <c r="M354" i="6"/>
  <c r="P353" i="6"/>
  <c r="M353" i="6"/>
  <c r="L353" i="6"/>
  <c r="O353" i="6"/>
  <c r="Q353" i="6" s="1"/>
  <c r="P352" i="6"/>
  <c r="O352" i="6"/>
  <c r="M352" i="6"/>
  <c r="L352" i="6"/>
  <c r="P351" i="6"/>
  <c r="L351" i="6"/>
  <c r="O351" i="6"/>
  <c r="Q351" i="6" s="1"/>
  <c r="M351" i="6"/>
  <c r="P350" i="6"/>
  <c r="O350" i="6"/>
  <c r="L350" i="6"/>
  <c r="M350" i="6"/>
  <c r="P349" i="6"/>
  <c r="O349" i="6"/>
  <c r="Q349" i="6" s="1"/>
  <c r="M349" i="6"/>
  <c r="L349" i="6"/>
  <c r="P348" i="6"/>
  <c r="O348" i="6"/>
  <c r="M348" i="6"/>
  <c r="L348" i="6"/>
  <c r="P347" i="6"/>
  <c r="L347" i="6"/>
  <c r="O347" i="6"/>
  <c r="M347" i="6"/>
  <c r="P346" i="6"/>
  <c r="O346" i="6"/>
  <c r="M346" i="6"/>
  <c r="L346" i="6"/>
  <c r="P345" i="6"/>
  <c r="M345" i="6"/>
  <c r="L345" i="6"/>
  <c r="O345" i="6"/>
  <c r="P344" i="6"/>
  <c r="O344" i="6"/>
  <c r="M344" i="6"/>
  <c r="L344" i="6"/>
  <c r="P343" i="6"/>
  <c r="L343" i="6"/>
  <c r="O343" i="6"/>
  <c r="M343" i="6"/>
  <c r="P342" i="6"/>
  <c r="O342" i="6"/>
  <c r="M342" i="6"/>
  <c r="L342" i="6"/>
  <c r="P341" i="6"/>
  <c r="O341" i="6"/>
  <c r="M341" i="6"/>
  <c r="L341" i="6"/>
  <c r="P340" i="6"/>
  <c r="O340" i="6"/>
  <c r="M340" i="6"/>
  <c r="L340" i="6"/>
  <c r="P339" i="6"/>
  <c r="L339" i="6"/>
  <c r="O339" i="6"/>
  <c r="Q339" i="6" s="1"/>
  <c r="M339" i="6"/>
  <c r="P338" i="6"/>
  <c r="O338" i="6"/>
  <c r="Q338" i="6" s="1"/>
  <c r="L338" i="6"/>
  <c r="M338" i="6"/>
  <c r="P337" i="6"/>
  <c r="M337" i="6"/>
  <c r="L337" i="6"/>
  <c r="O337" i="6"/>
  <c r="Q337" i="6" s="1"/>
  <c r="P336" i="6"/>
  <c r="O336" i="6"/>
  <c r="Q336" i="6" s="1"/>
  <c r="M336" i="6"/>
  <c r="L336" i="6"/>
  <c r="P335" i="6"/>
  <c r="L335" i="6"/>
  <c r="O335" i="6"/>
  <c r="Q335" i="6" s="1"/>
  <c r="M335" i="6"/>
  <c r="P334" i="6"/>
  <c r="O334" i="6"/>
  <c r="L334" i="6"/>
  <c r="M334" i="6"/>
  <c r="P333" i="6"/>
  <c r="M333" i="6"/>
  <c r="L333" i="6"/>
  <c r="O333" i="6"/>
  <c r="P332" i="6"/>
  <c r="O332" i="6"/>
  <c r="M332" i="6"/>
  <c r="L332" i="6"/>
  <c r="P331" i="6"/>
  <c r="L331" i="6"/>
  <c r="O331" i="6"/>
  <c r="M331" i="6"/>
  <c r="P330" i="6"/>
  <c r="O330" i="6"/>
  <c r="L330" i="6"/>
  <c r="M330" i="6"/>
  <c r="P329" i="6"/>
  <c r="M329" i="6"/>
  <c r="L329" i="6"/>
  <c r="O329" i="6"/>
  <c r="P328" i="6"/>
  <c r="O328" i="6"/>
  <c r="M328" i="6"/>
  <c r="L328" i="6"/>
  <c r="P327" i="6"/>
  <c r="L327" i="6"/>
  <c r="O327" i="6"/>
  <c r="M327" i="6"/>
  <c r="P326" i="6"/>
  <c r="O326" i="6"/>
  <c r="M326" i="6"/>
  <c r="L326" i="6"/>
  <c r="P325" i="6"/>
  <c r="O325" i="6"/>
  <c r="M325" i="6"/>
  <c r="L325" i="6"/>
  <c r="P324" i="6"/>
  <c r="O324" i="6"/>
  <c r="M324" i="6"/>
  <c r="L324" i="6"/>
  <c r="P323" i="6"/>
  <c r="L323" i="6"/>
  <c r="O323" i="6"/>
  <c r="Q323" i="6" s="1"/>
  <c r="M323" i="6"/>
  <c r="P322" i="6"/>
  <c r="O322" i="6"/>
  <c r="M322" i="6"/>
  <c r="L322" i="6"/>
  <c r="P321" i="6"/>
  <c r="O321" i="6"/>
  <c r="M321" i="6"/>
  <c r="L321" i="6"/>
  <c r="P320" i="6"/>
  <c r="O320" i="6"/>
  <c r="M320" i="6"/>
  <c r="L320" i="6"/>
  <c r="P319" i="6"/>
  <c r="L319" i="6"/>
  <c r="Q319" i="6"/>
  <c r="O319" i="6"/>
  <c r="M319" i="6"/>
  <c r="P318" i="6"/>
  <c r="O318" i="6"/>
  <c r="M318" i="6"/>
  <c r="L318" i="6"/>
  <c r="P317" i="6"/>
  <c r="O317" i="6"/>
  <c r="M317" i="6"/>
  <c r="L317" i="6"/>
  <c r="P316" i="6"/>
  <c r="O316" i="6"/>
  <c r="M316" i="6"/>
  <c r="L316" i="6"/>
  <c r="P315" i="6"/>
  <c r="L315" i="6"/>
  <c r="O315" i="6"/>
  <c r="M315" i="6"/>
  <c r="P314" i="6"/>
  <c r="O314" i="6"/>
  <c r="M314" i="6"/>
  <c r="L314" i="6"/>
  <c r="P313" i="6"/>
  <c r="O313" i="6"/>
  <c r="M313" i="6"/>
  <c r="L313" i="6"/>
  <c r="P312" i="6"/>
  <c r="O312" i="6"/>
  <c r="M312" i="6"/>
  <c r="L312" i="6"/>
  <c r="P311" i="6"/>
  <c r="L311" i="6"/>
  <c r="O311" i="6"/>
  <c r="M311" i="6"/>
  <c r="P310" i="6"/>
  <c r="O310" i="6"/>
  <c r="M310" i="6"/>
  <c r="L310" i="6"/>
  <c r="P309" i="6"/>
  <c r="O309" i="6"/>
  <c r="M309" i="6"/>
  <c r="L309" i="6"/>
  <c r="P308" i="6"/>
  <c r="Q308" i="6" s="1"/>
  <c r="O308" i="6"/>
  <c r="M308" i="6"/>
  <c r="L308" i="6"/>
  <c r="P307" i="6"/>
  <c r="L307" i="6"/>
  <c r="O307" i="6"/>
  <c r="M307" i="6"/>
  <c r="P306" i="6"/>
  <c r="O306" i="6"/>
  <c r="M306" i="6"/>
  <c r="L306" i="6"/>
  <c r="P305" i="6"/>
  <c r="O305" i="6"/>
  <c r="M305" i="6"/>
  <c r="L305" i="6"/>
  <c r="P304" i="6"/>
  <c r="O304" i="6"/>
  <c r="M304" i="6"/>
  <c r="L304" i="6"/>
  <c r="P303" i="6"/>
  <c r="Q303" i="6" s="1"/>
  <c r="L303" i="6"/>
  <c r="O303" i="6"/>
  <c r="M303" i="6"/>
  <c r="P302" i="6"/>
  <c r="O302" i="6"/>
  <c r="M302" i="6"/>
  <c r="L302" i="6"/>
  <c r="P301" i="6"/>
  <c r="O301" i="6"/>
  <c r="M301" i="6"/>
  <c r="L301" i="6"/>
  <c r="P300" i="6"/>
  <c r="O300" i="6"/>
  <c r="M300" i="6"/>
  <c r="L300" i="6"/>
  <c r="P299" i="6"/>
  <c r="L299" i="6"/>
  <c r="O299" i="6"/>
  <c r="M299" i="6"/>
  <c r="P298" i="6"/>
  <c r="O298" i="6"/>
  <c r="M298" i="6"/>
  <c r="L298" i="6"/>
  <c r="P297" i="6"/>
  <c r="O297" i="6"/>
  <c r="M297" i="6"/>
  <c r="L297" i="6"/>
  <c r="P296" i="6"/>
  <c r="O296" i="6"/>
  <c r="M296" i="6"/>
  <c r="L296" i="6"/>
  <c r="P295" i="6"/>
  <c r="M295" i="6"/>
  <c r="L295" i="6"/>
  <c r="O295" i="6"/>
  <c r="P294" i="6"/>
  <c r="O294" i="6"/>
  <c r="M294" i="6"/>
  <c r="L294" i="6"/>
  <c r="P293" i="6"/>
  <c r="O293" i="6"/>
  <c r="M293" i="6"/>
  <c r="L293" i="6"/>
  <c r="O292" i="6"/>
  <c r="M292" i="6"/>
  <c r="P292" i="6"/>
  <c r="L292" i="6"/>
  <c r="P291" i="6"/>
  <c r="O291" i="6"/>
  <c r="M291" i="6"/>
  <c r="L291" i="6"/>
  <c r="P290" i="6"/>
  <c r="M290" i="6"/>
  <c r="L290" i="6"/>
  <c r="O290" i="6"/>
  <c r="P289" i="6"/>
  <c r="O289" i="6"/>
  <c r="L289" i="6"/>
  <c r="M289" i="6"/>
  <c r="O288" i="6"/>
  <c r="Q288" i="6" s="1"/>
  <c r="M288" i="6"/>
  <c r="L288" i="6"/>
  <c r="P288" i="6"/>
  <c r="P287" i="6"/>
  <c r="M287" i="6"/>
  <c r="L287" i="6"/>
  <c r="O287" i="6"/>
  <c r="P286" i="6"/>
  <c r="O286" i="6"/>
  <c r="M286" i="6"/>
  <c r="L286" i="6"/>
  <c r="P285" i="6"/>
  <c r="O285" i="6"/>
  <c r="M285" i="6"/>
  <c r="L285" i="6"/>
  <c r="O284" i="6"/>
  <c r="Q284" i="6" s="1"/>
  <c r="M284" i="6"/>
  <c r="P284" i="6"/>
  <c r="L284" i="6"/>
  <c r="P283" i="6"/>
  <c r="M283" i="6"/>
  <c r="L283" i="6"/>
  <c r="O283" i="6"/>
  <c r="P282" i="6"/>
  <c r="O282" i="6"/>
  <c r="M282" i="6"/>
  <c r="L282" i="6"/>
  <c r="P281" i="6"/>
  <c r="O281" i="6"/>
  <c r="L281" i="6"/>
  <c r="M281" i="6"/>
  <c r="O280" i="6"/>
  <c r="M280" i="6"/>
  <c r="L280" i="6"/>
  <c r="P280" i="6"/>
  <c r="P279" i="6"/>
  <c r="M279" i="6"/>
  <c r="L279" i="6"/>
  <c r="O279" i="6"/>
  <c r="P278" i="6"/>
  <c r="O278" i="6"/>
  <c r="M278" i="6"/>
  <c r="L278" i="6"/>
  <c r="P277" i="6"/>
  <c r="M277" i="6"/>
  <c r="L277" i="6"/>
  <c r="O277" i="6"/>
  <c r="O276" i="6"/>
  <c r="M276" i="6"/>
  <c r="L276" i="6"/>
  <c r="P276" i="6"/>
  <c r="P275" i="6"/>
  <c r="O275" i="6"/>
  <c r="M275" i="6"/>
  <c r="L275" i="6"/>
  <c r="P274" i="6"/>
  <c r="O274" i="6"/>
  <c r="M274" i="6"/>
  <c r="L274" i="6"/>
  <c r="P273" i="6"/>
  <c r="O273" i="6"/>
  <c r="M273" i="6"/>
  <c r="L273" i="6"/>
  <c r="P272" i="6"/>
  <c r="O272" i="6"/>
  <c r="M272" i="6"/>
  <c r="L272" i="6"/>
  <c r="P271" i="6"/>
  <c r="O271" i="6"/>
  <c r="M271" i="6"/>
  <c r="L271" i="6"/>
  <c r="P270" i="6"/>
  <c r="O270" i="6"/>
  <c r="M270" i="6"/>
  <c r="L270" i="6"/>
  <c r="P269" i="6"/>
  <c r="O269" i="6"/>
  <c r="M269" i="6"/>
  <c r="L269" i="6"/>
  <c r="P268" i="6"/>
  <c r="O268" i="6"/>
  <c r="M268" i="6"/>
  <c r="L268" i="6"/>
  <c r="P267" i="6"/>
  <c r="O267" i="6"/>
  <c r="M267" i="6"/>
  <c r="L267" i="6"/>
  <c r="P266" i="6"/>
  <c r="O266" i="6"/>
  <c r="M266" i="6"/>
  <c r="L266" i="6"/>
  <c r="P265" i="6"/>
  <c r="O265" i="6"/>
  <c r="M265" i="6"/>
  <c r="L265" i="6"/>
  <c r="P264" i="6"/>
  <c r="O264" i="6"/>
  <c r="M264" i="6"/>
  <c r="L264" i="6"/>
  <c r="P263" i="6"/>
  <c r="O263" i="6"/>
  <c r="M263" i="6"/>
  <c r="L263" i="6"/>
  <c r="P262" i="6"/>
  <c r="O262" i="6"/>
  <c r="M262" i="6"/>
  <c r="L262" i="6"/>
  <c r="P261" i="6"/>
  <c r="O261" i="6"/>
  <c r="M261" i="6"/>
  <c r="L261" i="6"/>
  <c r="P260" i="6"/>
  <c r="O260" i="6"/>
  <c r="M260" i="6"/>
  <c r="L260" i="6"/>
  <c r="P259" i="6"/>
  <c r="O259" i="6"/>
  <c r="M259" i="6"/>
  <c r="L259" i="6"/>
  <c r="P258" i="6"/>
  <c r="O258" i="6"/>
  <c r="M258" i="6"/>
  <c r="L258" i="6"/>
  <c r="P257" i="6"/>
  <c r="O257" i="6"/>
  <c r="M257" i="6"/>
  <c r="L257" i="6"/>
  <c r="P256" i="6"/>
  <c r="O256" i="6"/>
  <c r="M256" i="6"/>
  <c r="L256" i="6"/>
  <c r="P255" i="6"/>
  <c r="M255" i="6"/>
  <c r="L255" i="6"/>
  <c r="O255" i="6"/>
  <c r="P254" i="6"/>
  <c r="O254" i="6"/>
  <c r="M254" i="6"/>
  <c r="L254" i="6"/>
  <c r="P253" i="6"/>
  <c r="M253" i="6"/>
  <c r="L253" i="6"/>
  <c r="O253" i="6"/>
  <c r="P252" i="6"/>
  <c r="O252" i="6"/>
  <c r="M252" i="6"/>
  <c r="L252" i="6"/>
  <c r="P251" i="6"/>
  <c r="M251" i="6"/>
  <c r="L251" i="6"/>
  <c r="O251" i="6"/>
  <c r="P250" i="6"/>
  <c r="O250" i="6"/>
  <c r="M250" i="6"/>
  <c r="L250" i="6"/>
  <c r="P249" i="6"/>
  <c r="M249" i="6"/>
  <c r="L249" i="6"/>
  <c r="O249" i="6"/>
  <c r="P248" i="6"/>
  <c r="O248" i="6"/>
  <c r="M248" i="6"/>
  <c r="L248" i="6"/>
  <c r="P247" i="6"/>
  <c r="M247" i="6"/>
  <c r="L247" i="6"/>
  <c r="O247" i="6"/>
  <c r="P246" i="6"/>
  <c r="O246" i="6"/>
  <c r="M246" i="6"/>
  <c r="L246" i="6"/>
  <c r="P245" i="6"/>
  <c r="M245" i="6"/>
  <c r="L245" i="6"/>
  <c r="O245" i="6"/>
  <c r="P244" i="6"/>
  <c r="O244" i="6"/>
  <c r="M244" i="6"/>
  <c r="L244" i="6"/>
  <c r="P243" i="6"/>
  <c r="M243" i="6"/>
  <c r="L243" i="6"/>
  <c r="O243" i="6"/>
  <c r="P242" i="6"/>
  <c r="O242" i="6"/>
  <c r="M242" i="6"/>
  <c r="L242" i="6"/>
  <c r="P241" i="6"/>
  <c r="M241" i="6"/>
  <c r="L241" i="6"/>
  <c r="O241" i="6"/>
  <c r="P240" i="6"/>
  <c r="O240" i="6"/>
  <c r="M240" i="6"/>
  <c r="L240" i="6"/>
  <c r="P239" i="6"/>
  <c r="M239" i="6"/>
  <c r="L239" i="6"/>
  <c r="O239" i="6"/>
  <c r="P238" i="6"/>
  <c r="O238" i="6"/>
  <c r="M238" i="6"/>
  <c r="L238" i="6"/>
  <c r="P237" i="6"/>
  <c r="M237" i="6"/>
  <c r="L237" i="6"/>
  <c r="O237" i="6"/>
  <c r="P236" i="6"/>
  <c r="O236" i="6"/>
  <c r="M236" i="6"/>
  <c r="L236" i="6"/>
  <c r="P235" i="6"/>
  <c r="M235" i="6"/>
  <c r="L235" i="6"/>
  <c r="O235" i="6"/>
  <c r="P234" i="6"/>
  <c r="O234" i="6"/>
  <c r="M234" i="6"/>
  <c r="L234" i="6"/>
  <c r="P233" i="6"/>
  <c r="M233" i="6"/>
  <c r="L233" i="6"/>
  <c r="O233" i="6"/>
  <c r="P232" i="6"/>
  <c r="O232" i="6"/>
  <c r="M232" i="6"/>
  <c r="L232" i="6"/>
  <c r="P231" i="6"/>
  <c r="M231" i="6"/>
  <c r="L231" i="6"/>
  <c r="O231" i="6"/>
  <c r="P230" i="6"/>
  <c r="O230" i="6"/>
  <c r="M230" i="6"/>
  <c r="L230" i="6"/>
  <c r="P229" i="6"/>
  <c r="M229" i="6"/>
  <c r="L229" i="6"/>
  <c r="O229" i="6"/>
  <c r="P228" i="6"/>
  <c r="O228" i="6"/>
  <c r="M228" i="6"/>
  <c r="L228" i="6"/>
  <c r="P227" i="6"/>
  <c r="M227" i="6"/>
  <c r="L227" i="6"/>
  <c r="O227" i="6"/>
  <c r="P226" i="6"/>
  <c r="O226" i="6"/>
  <c r="M226" i="6"/>
  <c r="L226" i="6"/>
  <c r="P225" i="6"/>
  <c r="M225" i="6"/>
  <c r="L225" i="6"/>
  <c r="O225" i="6"/>
  <c r="P224" i="6"/>
  <c r="O224" i="6"/>
  <c r="M224" i="6"/>
  <c r="L224" i="6"/>
  <c r="P223" i="6"/>
  <c r="M223" i="6"/>
  <c r="L223" i="6"/>
  <c r="O223" i="6"/>
  <c r="P222" i="6"/>
  <c r="O222" i="6"/>
  <c r="M222" i="6"/>
  <c r="L222" i="6"/>
  <c r="P221" i="6"/>
  <c r="M221" i="6"/>
  <c r="L221" i="6"/>
  <c r="O221" i="6"/>
  <c r="P220" i="6"/>
  <c r="O220" i="6"/>
  <c r="M220" i="6"/>
  <c r="L220" i="6"/>
  <c r="P219" i="6"/>
  <c r="M219" i="6"/>
  <c r="L219" i="6"/>
  <c r="O219" i="6"/>
  <c r="P218" i="6"/>
  <c r="O218" i="6"/>
  <c r="M218" i="6"/>
  <c r="L218" i="6"/>
  <c r="P217" i="6"/>
  <c r="M217" i="6"/>
  <c r="L217" i="6"/>
  <c r="O217" i="6"/>
  <c r="P216" i="6"/>
  <c r="O216" i="6"/>
  <c r="M216" i="6"/>
  <c r="L216" i="6"/>
  <c r="P215" i="6"/>
  <c r="M215" i="6"/>
  <c r="L215" i="6"/>
  <c r="O215" i="6"/>
  <c r="P214" i="6"/>
  <c r="O214" i="6"/>
  <c r="M214" i="6"/>
  <c r="L214" i="6"/>
  <c r="P213" i="6"/>
  <c r="M213" i="6"/>
  <c r="L213" i="6"/>
  <c r="O213" i="6"/>
  <c r="P212" i="6"/>
  <c r="O212" i="6"/>
  <c r="M212" i="6"/>
  <c r="L212" i="6"/>
  <c r="P211" i="6"/>
  <c r="M211" i="6"/>
  <c r="L211" i="6"/>
  <c r="O211" i="6"/>
  <c r="P210" i="6"/>
  <c r="O210" i="6"/>
  <c r="M210" i="6"/>
  <c r="L210" i="6"/>
  <c r="P209" i="6"/>
  <c r="M209" i="6"/>
  <c r="L209" i="6"/>
  <c r="O209" i="6"/>
  <c r="P208" i="6"/>
  <c r="O208" i="6"/>
  <c r="M208" i="6"/>
  <c r="L208" i="6"/>
  <c r="P207" i="6"/>
  <c r="M207" i="6"/>
  <c r="L207" i="6"/>
  <c r="O207" i="6"/>
  <c r="P206" i="6"/>
  <c r="O206" i="6"/>
  <c r="M206" i="6"/>
  <c r="L206" i="6"/>
  <c r="P205" i="6"/>
  <c r="M205" i="6"/>
  <c r="L205" i="6"/>
  <c r="O205" i="6"/>
  <c r="P204" i="6"/>
  <c r="O204" i="6"/>
  <c r="M204" i="6"/>
  <c r="L204" i="6"/>
  <c r="P203" i="6"/>
  <c r="M203" i="6"/>
  <c r="L203" i="6"/>
  <c r="O203" i="6"/>
  <c r="P202" i="6"/>
  <c r="O202" i="6"/>
  <c r="M202" i="6"/>
  <c r="L202" i="6"/>
  <c r="P201" i="6"/>
  <c r="M201" i="6"/>
  <c r="L201" i="6"/>
  <c r="O201" i="6"/>
  <c r="P200" i="6"/>
  <c r="O200" i="6"/>
  <c r="M200" i="6"/>
  <c r="L200" i="6"/>
  <c r="P199" i="6"/>
  <c r="M199" i="6"/>
  <c r="L199" i="6"/>
  <c r="O199" i="6"/>
  <c r="P198" i="6"/>
  <c r="O198" i="6"/>
  <c r="M198" i="6"/>
  <c r="L198" i="6"/>
  <c r="P197" i="6"/>
  <c r="M197" i="6"/>
  <c r="L197" i="6"/>
  <c r="O197" i="6"/>
  <c r="P196" i="6"/>
  <c r="O196" i="6"/>
  <c r="M196" i="6"/>
  <c r="L196" i="6"/>
  <c r="P195" i="6"/>
  <c r="M195" i="6"/>
  <c r="L195" i="6"/>
  <c r="O195" i="6"/>
  <c r="P194" i="6"/>
  <c r="O194" i="6"/>
  <c r="M194" i="6"/>
  <c r="L194" i="6"/>
  <c r="P193" i="6"/>
  <c r="M193" i="6"/>
  <c r="L193" i="6"/>
  <c r="O193" i="6"/>
  <c r="P192" i="6"/>
  <c r="O192" i="6"/>
  <c r="M192" i="6"/>
  <c r="L192" i="6"/>
  <c r="P191" i="6"/>
  <c r="M191" i="6"/>
  <c r="L191" i="6"/>
  <c r="O191" i="6"/>
  <c r="P190" i="6"/>
  <c r="O190" i="6"/>
  <c r="M190" i="6"/>
  <c r="L190" i="6"/>
  <c r="P189" i="6"/>
  <c r="M189" i="6"/>
  <c r="L189" i="6"/>
  <c r="O189" i="6"/>
  <c r="P188" i="6"/>
  <c r="O188" i="6"/>
  <c r="M188" i="6"/>
  <c r="L188" i="6"/>
  <c r="P187" i="6"/>
  <c r="M187" i="6"/>
  <c r="L187" i="6"/>
  <c r="O187" i="6"/>
  <c r="P186" i="6"/>
  <c r="O186" i="6"/>
  <c r="M186" i="6"/>
  <c r="L186" i="6"/>
  <c r="P185" i="6"/>
  <c r="O185" i="6"/>
  <c r="M185" i="6"/>
  <c r="L185" i="6"/>
  <c r="P184" i="6"/>
  <c r="M184" i="6"/>
  <c r="L184" i="6"/>
  <c r="O184" i="6"/>
  <c r="P183" i="6"/>
  <c r="M183" i="6"/>
  <c r="L183" i="6"/>
  <c r="O183" i="6"/>
  <c r="P182" i="6"/>
  <c r="O182" i="6"/>
  <c r="M182" i="6"/>
  <c r="L182" i="6"/>
  <c r="P181" i="6"/>
  <c r="O181" i="6"/>
  <c r="M181" i="6"/>
  <c r="L181" i="6"/>
  <c r="P180" i="6"/>
  <c r="M180" i="6"/>
  <c r="O180" i="6"/>
  <c r="L180" i="6"/>
  <c r="P179" i="6"/>
  <c r="M179" i="6"/>
  <c r="L179" i="6"/>
  <c r="O179" i="6"/>
  <c r="P178" i="6"/>
  <c r="O178" i="6"/>
  <c r="M178" i="6"/>
  <c r="L178" i="6"/>
  <c r="P177" i="6"/>
  <c r="L177" i="6"/>
  <c r="O177" i="6"/>
  <c r="M177" i="6"/>
  <c r="P176" i="6"/>
  <c r="M176" i="6"/>
  <c r="L176" i="6"/>
  <c r="O176" i="6"/>
  <c r="P175" i="6"/>
  <c r="O175" i="6"/>
  <c r="L175" i="6"/>
  <c r="M175" i="6"/>
  <c r="P174" i="6"/>
  <c r="O174" i="6"/>
  <c r="M174" i="6"/>
  <c r="L174" i="6"/>
  <c r="P173" i="6"/>
  <c r="L173" i="6"/>
  <c r="O173" i="6"/>
  <c r="M173" i="6"/>
  <c r="P172" i="6"/>
  <c r="M172" i="6"/>
  <c r="L172" i="6"/>
  <c r="O172" i="6"/>
  <c r="P171" i="6"/>
  <c r="M171" i="6"/>
  <c r="L171" i="6"/>
  <c r="O171" i="6"/>
  <c r="P170" i="6"/>
  <c r="M170" i="6"/>
  <c r="L170" i="6"/>
  <c r="O170" i="6"/>
  <c r="P169" i="6"/>
  <c r="M169" i="6"/>
  <c r="L169" i="6"/>
  <c r="O169" i="6"/>
  <c r="P168" i="6"/>
  <c r="O168" i="6"/>
  <c r="M168" i="6"/>
  <c r="L168" i="6"/>
  <c r="P167" i="6"/>
  <c r="L167" i="6"/>
  <c r="O167" i="6"/>
  <c r="M167" i="6"/>
  <c r="P166" i="6"/>
  <c r="O166" i="6"/>
  <c r="M166" i="6"/>
  <c r="L166" i="6"/>
  <c r="P165" i="6"/>
  <c r="L165" i="6"/>
  <c r="O165" i="6"/>
  <c r="Q165" i="6" s="1"/>
  <c r="M165" i="6"/>
  <c r="P164" i="6"/>
  <c r="O164" i="6"/>
  <c r="M164" i="6"/>
  <c r="L164" i="6"/>
  <c r="P163" i="6"/>
  <c r="O163" i="6"/>
  <c r="M163" i="6"/>
  <c r="L163" i="6"/>
  <c r="P162" i="6"/>
  <c r="M162" i="6"/>
  <c r="L162" i="6"/>
  <c r="O162" i="6"/>
  <c r="P161" i="6"/>
  <c r="M161" i="6"/>
  <c r="L161" i="6"/>
  <c r="O161" i="6"/>
  <c r="P160" i="6"/>
  <c r="M160" i="6"/>
  <c r="O160" i="6"/>
  <c r="L160" i="6"/>
  <c r="P159" i="6"/>
  <c r="O159" i="6"/>
  <c r="L159" i="6"/>
  <c r="M159" i="6"/>
  <c r="P158" i="6"/>
  <c r="O158" i="6"/>
  <c r="M158" i="6"/>
  <c r="L158" i="6"/>
  <c r="P157" i="6"/>
  <c r="L157" i="6"/>
  <c r="O157" i="6"/>
  <c r="Q157" i="6" s="1"/>
  <c r="M157" i="6"/>
  <c r="P156" i="6"/>
  <c r="M156" i="6"/>
  <c r="L156" i="6"/>
  <c r="O156" i="6"/>
  <c r="P155" i="6"/>
  <c r="O155" i="6"/>
  <c r="M155" i="6"/>
  <c r="L155" i="6"/>
  <c r="P154" i="6"/>
  <c r="O154" i="6"/>
  <c r="M154" i="6"/>
  <c r="L154" i="6"/>
  <c r="P153" i="6"/>
  <c r="L153" i="6"/>
  <c r="O153" i="6"/>
  <c r="Q153" i="6" s="1"/>
  <c r="M153" i="6"/>
  <c r="P152" i="6"/>
  <c r="O152" i="6"/>
  <c r="M152" i="6"/>
  <c r="L152" i="6"/>
  <c r="P151" i="6"/>
  <c r="O151" i="6"/>
  <c r="L151" i="6"/>
  <c r="M151" i="6"/>
  <c r="P150" i="6"/>
  <c r="O150" i="6"/>
  <c r="M150" i="6"/>
  <c r="L150" i="6"/>
  <c r="P149" i="6"/>
  <c r="L149" i="6"/>
  <c r="O149" i="6"/>
  <c r="Q149" i="6" s="1"/>
  <c r="M149" i="6"/>
  <c r="P148" i="6"/>
  <c r="M148" i="6"/>
  <c r="L148" i="6"/>
  <c r="O148" i="6"/>
  <c r="P147" i="6"/>
  <c r="O147" i="6"/>
  <c r="L147" i="6"/>
  <c r="M147" i="6"/>
  <c r="P146" i="6"/>
  <c r="O146" i="6"/>
  <c r="M146" i="6"/>
  <c r="L146" i="6"/>
  <c r="P145" i="6"/>
  <c r="L145" i="6"/>
  <c r="Q145" i="6"/>
  <c r="O145" i="6"/>
  <c r="M145" i="6"/>
  <c r="P144" i="6"/>
  <c r="O144" i="6"/>
  <c r="L144" i="6"/>
  <c r="M144" i="6"/>
  <c r="P143" i="6"/>
  <c r="O143" i="6"/>
  <c r="L143" i="6"/>
  <c r="M143" i="6"/>
  <c r="P142" i="6"/>
  <c r="O142" i="6"/>
  <c r="M142" i="6"/>
  <c r="L142" i="6"/>
  <c r="P141" i="6"/>
  <c r="L141" i="6"/>
  <c r="O141" i="6"/>
  <c r="M141" i="6"/>
  <c r="P140" i="6"/>
  <c r="M140" i="6"/>
  <c r="L140" i="6"/>
  <c r="O140" i="6"/>
  <c r="P139" i="6"/>
  <c r="O139" i="6"/>
  <c r="M139" i="6"/>
  <c r="L139" i="6"/>
  <c r="P138" i="6"/>
  <c r="O138" i="6"/>
  <c r="M138" i="6"/>
  <c r="L138" i="6"/>
  <c r="P137" i="6"/>
  <c r="M137" i="6"/>
  <c r="L137" i="6"/>
  <c r="O137" i="6"/>
  <c r="P136" i="6"/>
  <c r="O136" i="6"/>
  <c r="M136" i="6"/>
  <c r="L136" i="6"/>
  <c r="P135" i="6"/>
  <c r="L135" i="6"/>
  <c r="N135" i="6" s="1"/>
  <c r="O135" i="6"/>
  <c r="M135" i="6"/>
  <c r="P134" i="6"/>
  <c r="Q134" i="6" s="1"/>
  <c r="O134" i="6"/>
  <c r="M134" i="6"/>
  <c r="L134" i="6"/>
  <c r="P133" i="6"/>
  <c r="L133" i="6"/>
  <c r="O133" i="6"/>
  <c r="M133" i="6"/>
  <c r="P132" i="6"/>
  <c r="O132" i="6"/>
  <c r="L132" i="6"/>
  <c r="M132" i="6"/>
  <c r="P131" i="6"/>
  <c r="O131" i="6"/>
  <c r="M131" i="6"/>
  <c r="L131" i="6"/>
  <c r="P130" i="6"/>
  <c r="O130" i="6"/>
  <c r="L130" i="6"/>
  <c r="M130" i="6"/>
  <c r="P129" i="6"/>
  <c r="O129" i="6"/>
  <c r="L129" i="6"/>
  <c r="M129" i="6"/>
  <c r="P128" i="6"/>
  <c r="M128" i="6"/>
  <c r="L128" i="6"/>
  <c r="O128" i="6"/>
  <c r="P127" i="6"/>
  <c r="L127" i="6"/>
  <c r="N127" i="6" s="1"/>
  <c r="O127" i="6"/>
  <c r="Q127" i="6" s="1"/>
  <c r="M127" i="6"/>
  <c r="P126" i="6"/>
  <c r="M126" i="6"/>
  <c r="O126" i="6"/>
  <c r="Q126" i="6" s="1"/>
  <c r="L126" i="6"/>
  <c r="P125" i="6"/>
  <c r="O125" i="6"/>
  <c r="Q125" i="6" s="1"/>
  <c r="L125" i="6"/>
  <c r="M125" i="6"/>
  <c r="P124" i="6"/>
  <c r="O124" i="6"/>
  <c r="M124" i="6"/>
  <c r="L124" i="6"/>
  <c r="P123" i="6"/>
  <c r="M123" i="6"/>
  <c r="L123" i="6"/>
  <c r="O123" i="6"/>
  <c r="Q123" i="6" s="1"/>
  <c r="P122" i="6"/>
  <c r="O122" i="6"/>
  <c r="L122" i="6"/>
  <c r="M122" i="6"/>
  <c r="P121" i="6"/>
  <c r="O121" i="6"/>
  <c r="Q121" i="6" s="1"/>
  <c r="M121" i="6"/>
  <c r="L121" i="6"/>
  <c r="P120" i="6"/>
  <c r="O120" i="6"/>
  <c r="M120" i="6"/>
  <c r="L120" i="6"/>
  <c r="P119" i="6"/>
  <c r="L119" i="6"/>
  <c r="N119" i="6" s="1"/>
  <c r="O119" i="6"/>
  <c r="Q119" i="6" s="1"/>
  <c r="M119" i="6"/>
  <c r="P118" i="6"/>
  <c r="M118" i="6"/>
  <c r="O118" i="6"/>
  <c r="Q118" i="6" s="1"/>
  <c r="L118" i="6"/>
  <c r="P117" i="6"/>
  <c r="O117" i="6"/>
  <c r="Q117" i="6" s="1"/>
  <c r="L117" i="6"/>
  <c r="M117" i="6"/>
  <c r="P116" i="6"/>
  <c r="O116" i="6"/>
  <c r="M116" i="6"/>
  <c r="L116" i="6"/>
  <c r="P115" i="6"/>
  <c r="M115" i="6"/>
  <c r="L115" i="6"/>
  <c r="O115" i="6"/>
  <c r="Q115" i="6" s="1"/>
  <c r="P114" i="6"/>
  <c r="O114" i="6"/>
  <c r="L114" i="6"/>
  <c r="M114" i="6"/>
  <c r="P113" i="6"/>
  <c r="O113" i="6"/>
  <c r="Q113" i="6" s="1"/>
  <c r="M113" i="6"/>
  <c r="L113" i="6"/>
  <c r="P112" i="6"/>
  <c r="O112" i="6"/>
  <c r="L112" i="6"/>
  <c r="M112" i="6"/>
  <c r="P111" i="6"/>
  <c r="O111" i="6"/>
  <c r="Q111" i="6" s="1"/>
  <c r="L111" i="6"/>
  <c r="M111" i="6"/>
  <c r="P110" i="6"/>
  <c r="O110" i="6"/>
  <c r="L110" i="6"/>
  <c r="M110" i="6"/>
  <c r="P109" i="6"/>
  <c r="M109" i="6"/>
  <c r="L109" i="6"/>
  <c r="O109" i="6"/>
  <c r="Q109" i="6" s="1"/>
  <c r="P108" i="6"/>
  <c r="M108" i="6"/>
  <c r="L108" i="6"/>
  <c r="O108" i="6"/>
  <c r="Q108" i="6" s="1"/>
  <c r="P107" i="6"/>
  <c r="O107" i="6"/>
  <c r="Q107" i="6" s="1"/>
  <c r="L107" i="6"/>
  <c r="M107" i="6"/>
  <c r="P106" i="6"/>
  <c r="O106" i="6"/>
  <c r="M106" i="6"/>
  <c r="L106" i="6"/>
  <c r="P105" i="6"/>
  <c r="M105" i="6"/>
  <c r="L105" i="6"/>
  <c r="O105" i="6"/>
  <c r="Q105" i="6" s="1"/>
  <c r="P104" i="6"/>
  <c r="O104" i="6"/>
  <c r="L104" i="6"/>
  <c r="M104" i="6"/>
  <c r="P103" i="6"/>
  <c r="O103" i="6"/>
  <c r="Q103" i="6" s="1"/>
  <c r="L103" i="6"/>
  <c r="M103" i="6"/>
  <c r="P102" i="6"/>
  <c r="O102" i="6"/>
  <c r="M102" i="6"/>
  <c r="L102" i="6"/>
  <c r="P101" i="6"/>
  <c r="L101" i="6"/>
  <c r="N101" i="6" s="1"/>
  <c r="O101" i="6"/>
  <c r="Q101" i="6" s="1"/>
  <c r="M101" i="6"/>
  <c r="M100" i="6"/>
  <c r="L100" i="6"/>
  <c r="P100" i="6"/>
  <c r="O100" i="6"/>
  <c r="P99" i="6"/>
  <c r="M99" i="6"/>
  <c r="L99" i="6"/>
  <c r="O99" i="6"/>
  <c r="Q99" i="6" s="1"/>
  <c r="P98" i="6"/>
  <c r="O98" i="6"/>
  <c r="M98" i="6"/>
  <c r="L98" i="6"/>
  <c r="P97" i="6"/>
  <c r="L97" i="6"/>
  <c r="N97" i="6" s="1"/>
  <c r="O97" i="6"/>
  <c r="Q97" i="6" s="1"/>
  <c r="M97" i="6"/>
  <c r="P96" i="6"/>
  <c r="O96" i="6"/>
  <c r="M96" i="6"/>
  <c r="L96" i="6"/>
  <c r="P95" i="6"/>
  <c r="O95" i="6"/>
  <c r="M95" i="6"/>
  <c r="L95" i="6"/>
  <c r="P94" i="6"/>
  <c r="M94" i="6"/>
  <c r="L94" i="6"/>
  <c r="O94" i="6"/>
  <c r="Q94" i="6" s="1"/>
  <c r="P93" i="6"/>
  <c r="M93" i="6"/>
  <c r="L93" i="6"/>
  <c r="O93" i="6"/>
  <c r="Q93" i="6" s="1"/>
  <c r="O92" i="6"/>
  <c r="M92" i="6"/>
  <c r="L92" i="6"/>
  <c r="P92" i="6"/>
  <c r="P91" i="6"/>
  <c r="L91" i="6"/>
  <c r="O91" i="6"/>
  <c r="Q91" i="6" s="1"/>
  <c r="M91" i="6"/>
  <c r="P90" i="6"/>
  <c r="O90" i="6"/>
  <c r="M90" i="6"/>
  <c r="L90" i="6"/>
  <c r="P89" i="6"/>
  <c r="L89" i="6"/>
  <c r="O89" i="6"/>
  <c r="M89" i="6"/>
  <c r="P88" i="6"/>
  <c r="O88" i="6"/>
  <c r="L88" i="6"/>
  <c r="M88" i="6"/>
  <c r="P87" i="6"/>
  <c r="O87" i="6"/>
  <c r="Q87" i="6" s="1"/>
  <c r="M87" i="6"/>
  <c r="L87" i="6"/>
  <c r="P86" i="6"/>
  <c r="O86" i="6"/>
  <c r="M86" i="6"/>
  <c r="L86" i="6"/>
  <c r="O85" i="6"/>
  <c r="M85" i="6"/>
  <c r="P85" i="6"/>
  <c r="L85" i="6"/>
  <c r="P84" i="6"/>
  <c r="M84" i="6"/>
  <c r="L84" i="6"/>
  <c r="O84" i="6"/>
  <c r="O83" i="6"/>
  <c r="L83" i="6"/>
  <c r="P83" i="6"/>
  <c r="M83" i="6"/>
  <c r="P82" i="6"/>
  <c r="O82" i="6"/>
  <c r="L82" i="6"/>
  <c r="M82" i="6"/>
  <c r="O81" i="6"/>
  <c r="L81" i="6"/>
  <c r="N81" i="6" s="1"/>
  <c r="P81" i="6"/>
  <c r="M81" i="6"/>
  <c r="P80" i="6"/>
  <c r="O80" i="6"/>
  <c r="L80" i="6"/>
  <c r="M80" i="6"/>
  <c r="P79" i="6"/>
  <c r="O79" i="6"/>
  <c r="M79" i="6"/>
  <c r="L79" i="6"/>
  <c r="P78" i="6"/>
  <c r="O78" i="6"/>
  <c r="L78" i="6"/>
  <c r="M78" i="6"/>
  <c r="O77" i="6"/>
  <c r="M77" i="6"/>
  <c r="P77" i="6"/>
  <c r="L77" i="6"/>
  <c r="P76" i="6"/>
  <c r="O76" i="6"/>
  <c r="M76" i="6"/>
  <c r="L76" i="6"/>
  <c r="O75" i="6"/>
  <c r="M75" i="6"/>
  <c r="P75" i="6"/>
  <c r="L75" i="6"/>
  <c r="P74" i="6"/>
  <c r="O74" i="6"/>
  <c r="M74" i="6"/>
  <c r="L74" i="6"/>
  <c r="O73" i="6"/>
  <c r="L73" i="6"/>
  <c r="N73" i="6" s="1"/>
  <c r="P73" i="6"/>
  <c r="M73" i="6"/>
  <c r="P72" i="6"/>
  <c r="O72" i="6"/>
  <c r="M72" i="6"/>
  <c r="L72" i="6"/>
  <c r="P71" i="6"/>
  <c r="O71" i="6"/>
  <c r="M71" i="6"/>
  <c r="L71" i="6"/>
  <c r="P70" i="6"/>
  <c r="O70" i="6"/>
  <c r="L70" i="6"/>
  <c r="M70" i="6"/>
  <c r="O69" i="6"/>
  <c r="M69" i="6"/>
  <c r="P69" i="6"/>
  <c r="L69" i="6"/>
  <c r="P68" i="6"/>
  <c r="O68" i="6"/>
  <c r="M68" i="6"/>
  <c r="L68" i="6"/>
  <c r="P67" i="6"/>
  <c r="O67" i="6"/>
  <c r="M67" i="6"/>
  <c r="L67" i="6"/>
  <c r="P66" i="6"/>
  <c r="O66" i="6"/>
  <c r="M66" i="6"/>
  <c r="L66" i="6"/>
  <c r="P65" i="6"/>
  <c r="O65" i="6"/>
  <c r="M65" i="6"/>
  <c r="L65" i="6"/>
  <c r="P64" i="6"/>
  <c r="O64" i="6"/>
  <c r="M64" i="6"/>
  <c r="L64" i="6"/>
  <c r="O63" i="6"/>
  <c r="M63" i="6"/>
  <c r="L63" i="6"/>
  <c r="P63" i="6"/>
  <c r="P62" i="6"/>
  <c r="M62" i="6"/>
  <c r="L62" i="6"/>
  <c r="O62" i="6"/>
  <c r="O61" i="6"/>
  <c r="M61" i="6"/>
  <c r="P61" i="6"/>
  <c r="L61" i="6"/>
  <c r="P60" i="6"/>
  <c r="M60" i="6"/>
  <c r="L60" i="6"/>
  <c r="O60" i="6"/>
  <c r="P59" i="6"/>
  <c r="O59" i="6"/>
  <c r="L59" i="6"/>
  <c r="M59" i="6"/>
  <c r="P58" i="6"/>
  <c r="O58" i="6"/>
  <c r="M58" i="6"/>
  <c r="L58" i="6"/>
  <c r="O57" i="6"/>
  <c r="L57" i="6"/>
  <c r="P57" i="6"/>
  <c r="M57" i="6"/>
  <c r="P56" i="6"/>
  <c r="O56" i="6"/>
  <c r="M56" i="6"/>
  <c r="L56" i="6"/>
  <c r="O55" i="6"/>
  <c r="M55" i="6"/>
  <c r="L55" i="6"/>
  <c r="P55" i="6"/>
  <c r="P54" i="6"/>
  <c r="O54" i="6"/>
  <c r="L54" i="6"/>
  <c r="M54" i="6"/>
  <c r="O53" i="6"/>
  <c r="M53" i="6"/>
  <c r="L53" i="6"/>
  <c r="P53" i="6"/>
  <c r="P52" i="6"/>
  <c r="O52" i="6"/>
  <c r="M52" i="6"/>
  <c r="L52" i="6"/>
  <c r="P51" i="6"/>
  <c r="O51" i="6"/>
  <c r="L51" i="6"/>
  <c r="M51" i="6"/>
  <c r="P50" i="6"/>
  <c r="O50" i="6"/>
  <c r="M50" i="6"/>
  <c r="L50" i="6"/>
  <c r="O49" i="6"/>
  <c r="M49" i="6"/>
  <c r="L49" i="6"/>
  <c r="P49" i="6"/>
  <c r="P48" i="6"/>
  <c r="O48" i="6"/>
  <c r="L48" i="6"/>
  <c r="M48" i="6"/>
  <c r="O47" i="6"/>
  <c r="M47" i="6"/>
  <c r="L47" i="6"/>
  <c r="P47" i="6"/>
  <c r="P46" i="6"/>
  <c r="M46" i="6"/>
  <c r="L46" i="6"/>
  <c r="O46" i="6"/>
  <c r="P45" i="6"/>
  <c r="O45" i="6"/>
  <c r="M45" i="6"/>
  <c r="L45" i="6"/>
  <c r="P44" i="6"/>
  <c r="M44" i="6"/>
  <c r="L44" i="6"/>
  <c r="O44" i="6"/>
  <c r="P43" i="6"/>
  <c r="O43" i="6"/>
  <c r="M43" i="6"/>
  <c r="L43" i="6"/>
  <c r="P42" i="6"/>
  <c r="O42" i="6"/>
  <c r="M42" i="6"/>
  <c r="L42" i="6"/>
  <c r="O41" i="6"/>
  <c r="L41" i="6"/>
  <c r="P41" i="6"/>
  <c r="M41" i="6"/>
  <c r="P40" i="6"/>
  <c r="O40" i="6"/>
  <c r="M40" i="6"/>
  <c r="L40" i="6"/>
  <c r="O39" i="6"/>
  <c r="M39" i="6"/>
  <c r="L39" i="6"/>
  <c r="P39" i="6"/>
  <c r="P38" i="6"/>
  <c r="O38" i="6"/>
  <c r="L38" i="6"/>
  <c r="M38" i="6"/>
  <c r="O37" i="6"/>
  <c r="M37" i="6"/>
  <c r="L37" i="6"/>
  <c r="P37" i="6"/>
  <c r="P36" i="6"/>
  <c r="O36" i="6"/>
  <c r="M36" i="6"/>
  <c r="L36" i="6"/>
  <c r="O35" i="6"/>
  <c r="M35" i="6"/>
  <c r="L35" i="6"/>
  <c r="P35" i="6"/>
  <c r="P34" i="6"/>
  <c r="M34" i="6"/>
  <c r="L34" i="6"/>
  <c r="O34" i="6"/>
  <c r="O33" i="6"/>
  <c r="M33" i="6"/>
  <c r="L33" i="6"/>
  <c r="P33" i="6"/>
  <c r="P32" i="6"/>
  <c r="O32" i="6"/>
  <c r="M32" i="6"/>
  <c r="L32" i="6"/>
  <c r="O31" i="6"/>
  <c r="M31" i="6"/>
  <c r="L31" i="6"/>
  <c r="P31" i="6"/>
  <c r="P30" i="6"/>
  <c r="M30" i="6"/>
  <c r="L30" i="6"/>
  <c r="O30" i="6"/>
  <c r="O29" i="6"/>
  <c r="M29" i="6"/>
  <c r="L29" i="6"/>
  <c r="P29" i="6"/>
  <c r="P28" i="6"/>
  <c r="O28" i="6"/>
  <c r="M28" i="6"/>
  <c r="L28" i="6"/>
  <c r="O27" i="6"/>
  <c r="M27" i="6"/>
  <c r="L27" i="6"/>
  <c r="P27" i="6"/>
  <c r="P26" i="6"/>
  <c r="M26" i="6"/>
  <c r="L26" i="6"/>
  <c r="O26" i="6"/>
  <c r="O25" i="6"/>
  <c r="M25" i="6"/>
  <c r="L25" i="6"/>
  <c r="P25" i="6"/>
  <c r="P24" i="6"/>
  <c r="O24" i="6"/>
  <c r="M24" i="6"/>
  <c r="L24" i="6"/>
  <c r="O23" i="6"/>
  <c r="M23" i="6"/>
  <c r="L23" i="6"/>
  <c r="P23" i="6"/>
  <c r="P22" i="6"/>
  <c r="M22" i="6"/>
  <c r="L22" i="6"/>
  <c r="O22" i="6"/>
  <c r="O21" i="6"/>
  <c r="M21" i="6"/>
  <c r="L21" i="6"/>
  <c r="P21" i="6"/>
  <c r="P20" i="6"/>
  <c r="O20" i="6"/>
  <c r="L20" i="6"/>
  <c r="M20" i="6"/>
  <c r="O19" i="6"/>
  <c r="M19" i="6"/>
  <c r="L19" i="6"/>
  <c r="P19" i="6"/>
  <c r="P18" i="6"/>
  <c r="O18" i="6"/>
  <c r="M18" i="6"/>
  <c r="L18" i="6"/>
  <c r="P17" i="6"/>
  <c r="M17" i="6"/>
  <c r="L17" i="6"/>
  <c r="O17" i="6"/>
  <c r="P16" i="6"/>
  <c r="O16" i="6"/>
  <c r="L16" i="6"/>
  <c r="M16" i="6"/>
  <c r="P15" i="6"/>
  <c r="M15" i="6"/>
  <c r="L15" i="6"/>
  <c r="O15" i="6"/>
  <c r="P14" i="6"/>
  <c r="O14" i="6"/>
  <c r="M14" i="6"/>
  <c r="L14" i="6"/>
  <c r="P13" i="6"/>
  <c r="O13" i="6"/>
  <c r="M13" i="6"/>
  <c r="L13" i="6"/>
  <c r="P12" i="6"/>
  <c r="O12" i="6"/>
  <c r="M12" i="6"/>
  <c r="L12" i="6"/>
  <c r="P11" i="6"/>
  <c r="O11" i="6"/>
  <c r="Q11" i="6" s="1"/>
  <c r="M11" i="6"/>
  <c r="L11" i="6"/>
  <c r="P10" i="6"/>
  <c r="O10" i="6"/>
  <c r="M10" i="6"/>
  <c r="L10" i="6"/>
  <c r="P9" i="6"/>
  <c r="O9" i="6"/>
  <c r="Q9" i="6" s="1"/>
  <c r="M9" i="6"/>
  <c r="L9" i="6"/>
  <c r="P8" i="6"/>
  <c r="O8" i="6"/>
  <c r="M8" i="6"/>
  <c r="L8" i="6"/>
  <c r="P7" i="6"/>
  <c r="O7" i="6"/>
  <c r="M7" i="6"/>
  <c r="L7" i="6"/>
  <c r="M6" i="6"/>
  <c r="O6" i="6"/>
  <c r="Q1248" i="6" l="1"/>
  <c r="Q19" i="6"/>
  <c r="Q41" i="6"/>
  <c r="Q53" i="6"/>
  <c r="Q151" i="6"/>
  <c r="Q159" i="6"/>
  <c r="Q995" i="6"/>
  <c r="Q156" i="6"/>
  <c r="Q86" i="6"/>
  <c r="Q102" i="6"/>
  <c r="Q104" i="6"/>
  <c r="Q106" i="6"/>
  <c r="Q110" i="6"/>
  <c r="Q112" i="6"/>
  <c r="Q114" i="6"/>
  <c r="Q116" i="6"/>
  <c r="Q120" i="6"/>
  <c r="Q122" i="6"/>
  <c r="Q124" i="6"/>
  <c r="Q160" i="6"/>
  <c r="Q716" i="6"/>
  <c r="Q1265" i="6"/>
  <c r="Q146" i="6"/>
  <c r="Q150" i="6"/>
  <c r="Q152" i="6"/>
  <c r="Q158" i="6"/>
  <c r="Q186" i="6"/>
  <c r="Q188" i="6"/>
  <c r="Q161" i="6"/>
  <c r="Q169" i="6"/>
  <c r="Q171" i="6"/>
  <c r="Q277" i="6"/>
  <c r="Q279" i="6"/>
  <c r="Q295" i="6"/>
  <c r="Q348" i="6"/>
  <c r="Q167" i="6"/>
  <c r="Q311" i="6"/>
  <c r="Q340" i="6"/>
  <c r="Q352" i="6"/>
  <c r="Q354" i="6"/>
  <c r="Q396" i="6"/>
  <c r="Q434" i="6"/>
  <c r="Q442" i="6"/>
  <c r="Q474" i="6"/>
  <c r="Q490" i="6"/>
  <c r="Q508" i="6"/>
  <c r="Q697" i="6"/>
  <c r="Q699" i="6"/>
  <c r="Q705" i="6"/>
  <c r="Q786" i="6"/>
  <c r="Q852" i="6"/>
  <c r="Q866" i="6"/>
  <c r="Q978" i="6"/>
  <c r="Q986" i="6"/>
  <c r="Q1002" i="6"/>
  <c r="Q1051" i="6"/>
  <c r="Q1053" i="6"/>
  <c r="Q1055" i="6"/>
  <c r="N1123" i="6"/>
  <c r="Q1131" i="6"/>
  <c r="Q1135" i="6"/>
  <c r="Q1211" i="6"/>
  <c r="Q1338" i="6"/>
  <c r="Q1340" i="6"/>
  <c r="Q1348" i="6"/>
  <c r="Q1352" i="6"/>
  <c r="Q1354" i="6"/>
  <c r="Q1358" i="6"/>
  <c r="Q1380" i="6"/>
  <c r="N1390" i="6"/>
  <c r="N1396" i="6"/>
  <c r="N1406" i="6"/>
  <c r="N1410" i="6"/>
  <c r="N492" i="6"/>
  <c r="N508" i="6"/>
  <c r="Q793" i="6"/>
  <c r="Q805" i="6"/>
  <c r="Q807" i="6"/>
  <c r="Q809" i="6"/>
  <c r="Q821" i="6"/>
  <c r="Q823" i="6"/>
  <c r="Q825" i="6"/>
  <c r="Q837" i="6"/>
  <c r="Q839" i="6"/>
  <c r="Q841" i="6"/>
  <c r="Q1018" i="6"/>
  <c r="Q1175" i="6"/>
  <c r="Q1269" i="6"/>
  <c r="Q1279" i="6"/>
  <c r="Q1281" i="6"/>
  <c r="Q1285" i="6"/>
  <c r="Q1289" i="6"/>
  <c r="Q452" i="6"/>
  <c r="Q799" i="6"/>
  <c r="Q803" i="6"/>
  <c r="Q819" i="6"/>
  <c r="Q835" i="6"/>
  <c r="Q1022" i="6"/>
  <c r="N1090" i="6"/>
  <c r="N1277" i="6"/>
  <c r="Q1293" i="6"/>
  <c r="Q162" i="6"/>
  <c r="Q170" i="6"/>
  <c r="Q172" i="6"/>
  <c r="Q176" i="6"/>
  <c r="Q184" i="6"/>
  <c r="Q361" i="6"/>
  <c r="N399" i="6"/>
  <c r="N413" i="6"/>
  <c r="N415" i="6"/>
  <c r="N417" i="6"/>
  <c r="Q513" i="6"/>
  <c r="N791" i="6"/>
  <c r="Q797" i="6"/>
  <c r="Q801" i="6"/>
  <c r="Q811" i="6"/>
  <c r="Q813" i="6"/>
  <c r="Q815" i="6"/>
  <c r="Q817" i="6"/>
  <c r="Q827" i="6"/>
  <c r="Q829" i="6"/>
  <c r="Q831" i="6"/>
  <c r="Q833" i="6"/>
  <c r="Q843" i="6"/>
  <c r="Q845" i="6"/>
  <c r="Q847" i="6"/>
  <c r="N879" i="6"/>
  <c r="N887" i="6"/>
  <c r="Q963" i="6"/>
  <c r="Q967" i="6"/>
  <c r="Q1012" i="6"/>
  <c r="N1098" i="6"/>
  <c r="N1102" i="6"/>
  <c r="Q1114" i="6"/>
  <c r="Q1124" i="6"/>
  <c r="Q1126" i="6"/>
  <c r="Q1128" i="6"/>
  <c r="Q1134" i="6"/>
  <c r="Q1138" i="6"/>
  <c r="Q1142" i="6"/>
  <c r="N1178" i="6"/>
  <c r="N1194" i="6"/>
  <c r="Q1200" i="6"/>
  <c r="Q1206" i="6"/>
  <c r="Q1216" i="6"/>
  <c r="Q1218" i="6"/>
  <c r="Q1224" i="6"/>
  <c r="N1265" i="6"/>
  <c r="Q1273" i="6"/>
  <c r="Q1277" i="6"/>
  <c r="Q1283" i="6"/>
  <c r="Q1287" i="6"/>
  <c r="Q1341" i="6"/>
  <c r="Q1371" i="6"/>
  <c r="Q1373" i="6"/>
  <c r="Q1377" i="6"/>
  <c r="Q1381" i="6"/>
  <c r="Q1343" i="6"/>
  <c r="Q190" i="6"/>
  <c r="Q192" i="6"/>
  <c r="Q194" i="6"/>
  <c r="Q196" i="6"/>
  <c r="Q198" i="6"/>
  <c r="Q200" i="6"/>
  <c r="Q202" i="6"/>
  <c r="Q204" i="6"/>
  <c r="Q206" i="6"/>
  <c r="Q208" i="6"/>
  <c r="Q210" i="6"/>
  <c r="Q212" i="6"/>
  <c r="Q214" i="6"/>
  <c r="Q216" i="6"/>
  <c r="Q218" i="6"/>
  <c r="Q220" i="6"/>
  <c r="Q222" i="6"/>
  <c r="Q226" i="6"/>
  <c r="Q228" i="6"/>
  <c r="Q230" i="6"/>
  <c r="Q232" i="6"/>
  <c r="Q234" i="6"/>
  <c r="Q236" i="6"/>
  <c r="Q238" i="6"/>
  <c r="Q242" i="6"/>
  <c r="Q246" i="6"/>
  <c r="Q250" i="6"/>
  <c r="Q254" i="6"/>
  <c r="Q260" i="6"/>
  <c r="Q296" i="6"/>
  <c r="Q312" i="6"/>
  <c r="Q475" i="6"/>
  <c r="Q495" i="6"/>
  <c r="Q503" i="6"/>
  <c r="Q519" i="6"/>
  <c r="N535" i="6"/>
  <c r="N553" i="6"/>
  <c r="N579" i="6"/>
  <c r="N619" i="6"/>
  <c r="N623" i="6"/>
  <c r="N627" i="6"/>
  <c r="N637" i="6"/>
  <c r="N639" i="6"/>
  <c r="N647" i="6"/>
  <c r="N653" i="6"/>
  <c r="N655" i="6"/>
  <c r="N669" i="6"/>
  <c r="Q708" i="6"/>
  <c r="Q710" i="6"/>
  <c r="Q804" i="6"/>
  <c r="Q820" i="6"/>
  <c r="Q836" i="6"/>
  <c r="Q848" i="6"/>
  <c r="Q905" i="6"/>
  <c r="Q909" i="6"/>
  <c r="Q913" i="6"/>
  <c r="Q917" i="6"/>
  <c r="Q921" i="6"/>
  <c r="Q925" i="6"/>
  <c r="Q929" i="6"/>
  <c r="Q933" i="6"/>
  <c r="Q937" i="6"/>
  <c r="Q941" i="6"/>
  <c r="Q943" i="6"/>
  <c r="Q949" i="6"/>
  <c r="Q951" i="6"/>
  <c r="Q955" i="6"/>
  <c r="Q959" i="6"/>
  <c r="Q965" i="6"/>
  <c r="Q969" i="6"/>
  <c r="Q971" i="6"/>
  <c r="Q977" i="6"/>
  <c r="Q1202" i="6"/>
  <c r="Q1212" i="6"/>
  <c r="Q1250" i="6"/>
  <c r="Q1276" i="6"/>
  <c r="N1296" i="6"/>
  <c r="N1298" i="6"/>
  <c r="N1302" i="6"/>
  <c r="N1306" i="6"/>
  <c r="N1310" i="6"/>
  <c r="Q1375" i="6"/>
  <c r="Q1379" i="6"/>
  <c r="Q1413" i="6"/>
  <c r="N1312" i="6"/>
  <c r="N1388" i="6"/>
  <c r="Q129" i="6"/>
  <c r="Q130" i="6"/>
  <c r="Q131" i="6"/>
  <c r="Q314" i="6"/>
  <c r="Q426" i="6"/>
  <c r="Q707" i="6"/>
  <c r="N764" i="6"/>
  <c r="N771" i="6"/>
  <c r="N775" i="6"/>
  <c r="N779" i="6"/>
  <c r="Q791" i="6"/>
  <c r="Q991" i="6"/>
  <c r="Q1024" i="6"/>
  <c r="Q1025" i="6"/>
  <c r="Q1026" i="6"/>
  <c r="Q1027" i="6"/>
  <c r="Q1028" i="6"/>
  <c r="Q1030" i="6"/>
  <c r="Q1031" i="6"/>
  <c r="Q1032" i="6"/>
  <c r="Q1033" i="6"/>
  <c r="Q1034" i="6"/>
  <c r="Q1035" i="6"/>
  <c r="Q1036" i="6"/>
  <c r="Q1037" i="6"/>
  <c r="Q1038" i="6"/>
  <c r="Q1039" i="6"/>
  <c r="Q1040" i="6"/>
  <c r="Q1041" i="6"/>
  <c r="Q1044" i="6"/>
  <c r="N1104" i="6"/>
  <c r="Q1108" i="6"/>
  <c r="Q1234" i="6"/>
  <c r="Q1236" i="6"/>
  <c r="Q1237" i="6"/>
  <c r="Q1245" i="6"/>
  <c r="Q1246" i="6"/>
  <c r="Q1247" i="6"/>
  <c r="N1254" i="6"/>
  <c r="Q1263" i="6"/>
  <c r="Q69" i="6"/>
  <c r="Q77" i="6"/>
  <c r="Q83" i="6"/>
  <c r="Q299" i="6"/>
  <c r="Q316" i="6"/>
  <c r="Q320" i="6"/>
  <c r="Q345" i="6"/>
  <c r="Q386" i="6"/>
  <c r="Q394" i="6"/>
  <c r="Q408" i="6"/>
  <c r="Q432" i="6"/>
  <c r="Q440" i="6"/>
  <c r="Q466" i="6"/>
  <c r="Q471" i="6"/>
  <c r="N472" i="6"/>
  <c r="Q482" i="6"/>
  <c r="Q688" i="6"/>
  <c r="Q691" i="6"/>
  <c r="Q997" i="6"/>
  <c r="Q1013" i="6"/>
  <c r="Q1325" i="6"/>
  <c r="Q1326" i="6"/>
  <c r="Q1327" i="6"/>
  <c r="Q1328" i="6"/>
  <c r="Q1330" i="6"/>
  <c r="Q1331" i="6"/>
  <c r="N1336" i="6"/>
  <c r="Q128" i="6"/>
  <c r="Q307" i="6"/>
  <c r="Q692" i="6"/>
  <c r="Q703" i="6"/>
  <c r="Q1014" i="6"/>
  <c r="Q1016" i="6"/>
  <c r="Q1017" i="6"/>
  <c r="Q1019" i="6"/>
  <c r="Q1020" i="6"/>
  <c r="Q1021" i="6"/>
  <c r="Q1042" i="6"/>
  <c r="Q1043" i="6"/>
  <c r="Q1233" i="6"/>
  <c r="Q1239" i="6"/>
  <c r="Q1244" i="6"/>
  <c r="Q1295" i="6"/>
  <c r="Q1367" i="6"/>
  <c r="N70" i="6"/>
  <c r="N78" i="6"/>
  <c r="N95" i="6"/>
  <c r="Q100" i="6"/>
  <c r="Q133" i="6"/>
  <c r="Q148" i="6"/>
  <c r="Q300" i="6"/>
  <c r="Q304" i="6"/>
  <c r="Q315" i="6"/>
  <c r="Q329" i="6"/>
  <c r="Q333" i="6"/>
  <c r="N401" i="6"/>
  <c r="Q438" i="6"/>
  <c r="Q468" i="6"/>
  <c r="Q472" i="6"/>
  <c r="N502" i="6"/>
  <c r="Q689" i="6"/>
  <c r="Q706" i="6"/>
  <c r="Q715" i="6"/>
  <c r="Q872" i="6"/>
  <c r="Q873" i="6"/>
  <c r="Q874" i="6"/>
  <c r="Q875" i="6"/>
  <c r="Q880" i="6"/>
  <c r="N976" i="6"/>
  <c r="Q987" i="6"/>
  <c r="Q988" i="6"/>
  <c r="Q994" i="6"/>
  <c r="Q1009" i="6"/>
  <c r="Q1223" i="6"/>
  <c r="Q1228" i="6"/>
  <c r="Q1238" i="6"/>
  <c r="Q1240" i="6"/>
  <c r="Q1242" i="6"/>
  <c r="N1251" i="6"/>
  <c r="Q1254" i="6"/>
  <c r="Q1257" i="6"/>
  <c r="Q1294" i="6"/>
  <c r="N1404" i="6"/>
  <c r="N7" i="6"/>
  <c r="N9" i="6"/>
  <c r="N11" i="6"/>
  <c r="N18" i="6"/>
  <c r="N52" i="6"/>
  <c r="Q347" i="6"/>
  <c r="Q484" i="6"/>
  <c r="N17" i="6"/>
  <c r="N19" i="6"/>
  <c r="N21" i="6"/>
  <c r="N63" i="6"/>
  <c r="N91" i="6"/>
  <c r="N93" i="6"/>
  <c r="Q132" i="6"/>
  <c r="Q137" i="6"/>
  <c r="Q140" i="6"/>
  <c r="Q154" i="6"/>
  <c r="N165" i="6"/>
  <c r="Q166" i="6"/>
  <c r="Q173" i="6"/>
  <c r="Q177" i="6"/>
  <c r="Q180" i="6"/>
  <c r="Q283" i="6"/>
  <c r="Q287" i="6"/>
  <c r="Q298" i="6"/>
  <c r="Q306" i="6"/>
  <c r="Q322" i="6"/>
  <c r="Q327" i="6"/>
  <c r="N330" i="6"/>
  <c r="Q331" i="6"/>
  <c r="Q343" i="6"/>
  <c r="Q364" i="6"/>
  <c r="Q365" i="6"/>
  <c r="Q448" i="6"/>
  <c r="Q456" i="6"/>
  <c r="Q460" i="6"/>
  <c r="Q462" i="6"/>
  <c r="Q464" i="6"/>
  <c r="N483" i="6"/>
  <c r="Q493" i="6"/>
  <c r="Q521" i="6"/>
  <c r="N526" i="6"/>
  <c r="Q527" i="6"/>
  <c r="Q528" i="6"/>
  <c r="Q532" i="6"/>
  <c r="Q535" i="6"/>
  <c r="Q536" i="6"/>
  <c r="Q539" i="6"/>
  <c r="Q543" i="6"/>
  <c r="Q544" i="6"/>
  <c r="Q546" i="6"/>
  <c r="N550" i="6"/>
  <c r="Q551" i="6"/>
  <c r="Q553" i="6"/>
  <c r="Q554" i="6"/>
  <c r="Q559" i="6"/>
  <c r="Q560" i="6"/>
  <c r="Q561" i="6"/>
  <c r="Q564" i="6"/>
  <c r="Q566" i="6"/>
  <c r="Q568" i="6"/>
  <c r="Q618" i="6"/>
  <c r="Q622" i="6"/>
  <c r="Q624" i="6"/>
  <c r="Q626" i="6"/>
  <c r="Q630" i="6"/>
  <c r="Q632" i="6"/>
  <c r="Q636" i="6"/>
  <c r="Q640" i="6"/>
  <c r="Q644" i="6"/>
  <c r="Q652" i="6"/>
  <c r="Q664" i="6"/>
  <c r="Q666" i="6"/>
  <c r="Q672" i="6"/>
  <c r="N673" i="6"/>
  <c r="Q680" i="6"/>
  <c r="Q682" i="6"/>
  <c r="N688" i="6"/>
  <c r="N694" i="6"/>
  <c r="N703" i="6"/>
  <c r="N718" i="6"/>
  <c r="Q859" i="6"/>
  <c r="Q982" i="6"/>
  <c r="Q1006" i="6"/>
  <c r="Q89" i="6"/>
  <c r="Q92" i="6"/>
  <c r="Q135" i="6"/>
  <c r="Q141" i="6"/>
  <c r="Q174" i="6"/>
  <c r="Q175" i="6"/>
  <c r="Q178" i="6"/>
  <c r="Q182" i="6"/>
  <c r="Q224" i="6"/>
  <c r="Q268" i="6"/>
  <c r="Q324" i="6"/>
  <c r="Q325" i="6"/>
  <c r="Q326" i="6"/>
  <c r="Q328" i="6"/>
  <c r="Q332" i="6"/>
  <c r="Q341" i="6"/>
  <c r="Q342" i="6"/>
  <c r="Q344" i="6"/>
  <c r="Q346" i="6"/>
  <c r="Q357" i="6"/>
  <c r="N370" i="6"/>
  <c r="N432" i="6"/>
  <c r="N440" i="6"/>
  <c r="N448" i="6"/>
  <c r="N456" i="6"/>
  <c r="N462" i="6"/>
  <c r="N486" i="6"/>
  <c r="N507" i="6"/>
  <c r="Q1130" i="6"/>
  <c r="Q1230" i="6"/>
  <c r="Q1335" i="6"/>
  <c r="N102" i="6"/>
  <c r="N120" i="6"/>
  <c r="Q138" i="6"/>
  <c r="Q142" i="6"/>
  <c r="Q143" i="6"/>
  <c r="Q144" i="6"/>
  <c r="N166" i="6"/>
  <c r="Q285" i="6"/>
  <c r="Q291" i="6"/>
  <c r="Q293" i="6"/>
  <c r="Q294" i="6"/>
  <c r="Q302" i="6"/>
  <c r="Q310" i="6"/>
  <c r="Q318" i="6"/>
  <c r="Q366" i="6"/>
  <c r="N372" i="6"/>
  <c r="N380" i="6"/>
  <c r="N391" i="6"/>
  <c r="N444" i="6"/>
  <c r="N446" i="6"/>
  <c r="N452" i="6"/>
  <c r="N454" i="6"/>
  <c r="N460" i="6"/>
  <c r="N464" i="6"/>
  <c r="N470" i="6"/>
  <c r="Q487" i="6"/>
  <c r="Q488" i="6"/>
  <c r="Q492" i="6"/>
  <c r="Q523" i="6"/>
  <c r="N527" i="6"/>
  <c r="Q530" i="6"/>
  <c r="Q533" i="6"/>
  <c r="Q534" i="6"/>
  <c r="Q540" i="6"/>
  <c r="Q542" i="6"/>
  <c r="Q545" i="6"/>
  <c r="Q547" i="6"/>
  <c r="N551" i="6"/>
  <c r="Q556" i="6"/>
  <c r="Q558" i="6"/>
  <c r="N561" i="6"/>
  <c r="Q562" i="6"/>
  <c r="Q620" i="6"/>
  <c r="Q628" i="6"/>
  <c r="N638" i="6"/>
  <c r="Q642" i="6"/>
  <c r="N643" i="6"/>
  <c r="Q648" i="6"/>
  <c r="N649" i="6"/>
  <c r="Q650" i="6"/>
  <c r="N654" i="6"/>
  <c r="Q658" i="6"/>
  <c r="Q660" i="6"/>
  <c r="Q662" i="6"/>
  <c r="Q674" i="6"/>
  <c r="Q681" i="6"/>
  <c r="N695" i="6"/>
  <c r="Q785" i="6"/>
  <c r="Q787" i="6"/>
  <c r="Q789" i="6"/>
  <c r="Q855" i="6"/>
  <c r="Q889" i="6"/>
  <c r="Q1045" i="6"/>
  <c r="Q1063" i="6"/>
  <c r="Q1090" i="6"/>
  <c r="N1109" i="6"/>
  <c r="Q1119" i="6"/>
  <c r="Q1121" i="6"/>
  <c r="Q1147" i="6"/>
  <c r="N1165" i="6"/>
  <c r="Q1168" i="6"/>
  <c r="Q1172" i="6"/>
  <c r="Q1227" i="6"/>
  <c r="Q1249" i="6"/>
  <c r="Q1261" i="6"/>
  <c r="Q1319" i="6"/>
  <c r="Q1334" i="6"/>
  <c r="Q720" i="6"/>
  <c r="Q721" i="6"/>
  <c r="N740" i="6"/>
  <c r="N748" i="6"/>
  <c r="Q854" i="6"/>
  <c r="Q856" i="6"/>
  <c r="Q858" i="6"/>
  <c r="N872" i="6"/>
  <c r="Q881" i="6"/>
  <c r="Q882" i="6"/>
  <c r="Q883" i="6"/>
  <c r="N942" i="6"/>
  <c r="Q993" i="6"/>
  <c r="Q1004" i="6"/>
  <c r="Q1065" i="6"/>
  <c r="Q1067" i="6"/>
  <c r="Q1073" i="6"/>
  <c r="Q1077" i="6"/>
  <c r="Q1079" i="6"/>
  <c r="Q1083" i="6"/>
  <c r="Q1092" i="6"/>
  <c r="Q1094" i="6"/>
  <c r="Q1100" i="6"/>
  <c r="Q1105" i="6"/>
  <c r="N1106" i="6"/>
  <c r="Q1111" i="6"/>
  <c r="Q1123" i="6"/>
  <c r="Q1139" i="6"/>
  <c r="Q1145" i="6"/>
  <c r="Q1174" i="6"/>
  <c r="Q1180" i="6"/>
  <c r="Q1182" i="6"/>
  <c r="Q1196" i="6"/>
  <c r="Q1209" i="6"/>
  <c r="Q1225" i="6"/>
  <c r="Q1226" i="6"/>
  <c r="Q1229" i="6"/>
  <c r="N1250" i="6"/>
  <c r="Q1252" i="6"/>
  <c r="Q1253" i="6"/>
  <c r="Q1255" i="6"/>
  <c r="Q1259" i="6"/>
  <c r="Q1260" i="6"/>
  <c r="Q1262" i="6"/>
  <c r="Q1291" i="6"/>
  <c r="Q1292" i="6"/>
  <c r="Q1296" i="6"/>
  <c r="Q1300" i="6"/>
  <c r="Q1304" i="6"/>
  <c r="Q1308" i="6"/>
  <c r="Q1320" i="6"/>
  <c r="Q1321" i="6"/>
  <c r="Q1322" i="6"/>
  <c r="Q1323" i="6"/>
  <c r="Q1329" i="6"/>
  <c r="Q1332" i="6"/>
  <c r="Q1333" i="6"/>
  <c r="N1338" i="6"/>
  <c r="Q1370" i="6"/>
  <c r="Q1378" i="6"/>
  <c r="Q1382" i="6"/>
  <c r="Q1388" i="6"/>
  <c r="Q1392" i="6"/>
  <c r="Q1398" i="6"/>
  <c r="Q1404" i="6"/>
  <c r="Q1406" i="6"/>
  <c r="Q1412" i="6"/>
  <c r="N722" i="6"/>
  <c r="Q723" i="6"/>
  <c r="Q729" i="6"/>
  <c r="Q731" i="6"/>
  <c r="Q737" i="6"/>
  <c r="Q739" i="6"/>
  <c r="Q745" i="6"/>
  <c r="Q747" i="6"/>
  <c r="Q753" i="6"/>
  <c r="Q755" i="6"/>
  <c r="Q761" i="6"/>
  <c r="Q763" i="6"/>
  <c r="N767" i="6"/>
  <c r="Q783" i="6"/>
  <c r="N797" i="6"/>
  <c r="N801" i="6"/>
  <c r="Q832" i="6"/>
  <c r="N871" i="6"/>
  <c r="N880" i="6"/>
  <c r="N966" i="6"/>
  <c r="N1049" i="6"/>
  <c r="Q1116" i="6"/>
  <c r="Q1118" i="6"/>
  <c r="Q1120" i="6"/>
  <c r="Q1122" i="6"/>
  <c r="N1137" i="6"/>
  <c r="Q1143" i="6"/>
  <c r="Q1149" i="6"/>
  <c r="Q1151" i="6"/>
  <c r="Q1153" i="6"/>
  <c r="N1157" i="6"/>
  <c r="N1159" i="6"/>
  <c r="N1161" i="6"/>
  <c r="N1163" i="6"/>
  <c r="Q1170" i="6"/>
  <c r="Q1176" i="6"/>
  <c r="Q1184" i="6"/>
  <c r="Q1186" i="6"/>
  <c r="Q1188" i="6"/>
  <c r="Q1190" i="6"/>
  <c r="Q1192" i="6"/>
  <c r="Q1231" i="6"/>
  <c r="Q1264" i="6"/>
  <c r="N1285" i="6"/>
  <c r="N1289" i="6"/>
  <c r="N1294" i="6"/>
  <c r="N1335" i="6"/>
  <c r="N1367" i="6"/>
  <c r="N1391" i="6"/>
  <c r="N1395" i="6"/>
  <c r="N1407" i="6"/>
  <c r="N1411" i="6"/>
  <c r="Q61" i="6"/>
  <c r="N62" i="6"/>
  <c r="N65" i="6"/>
  <c r="Q75" i="6"/>
  <c r="Q85" i="6"/>
  <c r="N87" i="6"/>
  <c r="Q95" i="6"/>
  <c r="Q136" i="6"/>
  <c r="Q139" i="6"/>
  <c r="Q155" i="6"/>
  <c r="Q164" i="6"/>
  <c r="Q168" i="6"/>
  <c r="N176" i="6"/>
  <c r="Q262" i="6"/>
  <c r="Q270" i="6"/>
  <c r="Q276" i="6"/>
  <c r="Q330" i="6"/>
  <c r="N338" i="6"/>
  <c r="N354" i="6"/>
  <c r="N54" i="6"/>
  <c r="N57" i="6"/>
  <c r="N112" i="6"/>
  <c r="Q240" i="6"/>
  <c r="Q244" i="6"/>
  <c r="Q248" i="6"/>
  <c r="Q252" i="6"/>
  <c r="Q256" i="6"/>
  <c r="Q264" i="6"/>
  <c r="Q272" i="6"/>
  <c r="Q280" i="6"/>
  <c r="N282" i="6"/>
  <c r="Q286" i="6"/>
  <c r="Q289" i="6"/>
  <c r="N298" i="6"/>
  <c r="N302" i="6"/>
  <c r="N306" i="6"/>
  <c r="N310" i="6"/>
  <c r="N314" i="6"/>
  <c r="N318" i="6"/>
  <c r="N322" i="6"/>
  <c r="N326" i="6"/>
  <c r="Q334" i="6"/>
  <c r="N342" i="6"/>
  <c r="Q350" i="6"/>
  <c r="N358" i="6"/>
  <c r="N365" i="6"/>
  <c r="N378" i="6"/>
  <c r="N382" i="6"/>
  <c r="Q392" i="6"/>
  <c r="N402" i="6"/>
  <c r="N422" i="6"/>
  <c r="N438" i="6"/>
  <c r="N8" i="6"/>
  <c r="N10" i="6"/>
  <c r="Q12" i="6"/>
  <c r="Q15" i="6"/>
  <c r="Q17" i="6"/>
  <c r="N44" i="6"/>
  <c r="Q45" i="6"/>
  <c r="N49" i="6"/>
  <c r="Q51" i="6"/>
  <c r="Q98" i="6"/>
  <c r="N133" i="6"/>
  <c r="N134" i="6"/>
  <c r="Q147" i="6"/>
  <c r="Q163" i="6"/>
  <c r="Q258" i="6"/>
  <c r="Q266" i="6"/>
  <c r="Q274" i="6"/>
  <c r="Q278" i="6"/>
  <c r="Q281" i="6"/>
  <c r="N291" i="6"/>
  <c r="Q292" i="6"/>
  <c r="Q297" i="6"/>
  <c r="Q301" i="6"/>
  <c r="Q305" i="6"/>
  <c r="Q309" i="6"/>
  <c r="Q313" i="6"/>
  <c r="Q317" i="6"/>
  <c r="Q321" i="6"/>
  <c r="N346" i="6"/>
  <c r="N362" i="6"/>
  <c r="N283" i="6"/>
  <c r="N334" i="6"/>
  <c r="N350" i="6"/>
  <c r="Q358" i="6"/>
  <c r="N397" i="6"/>
  <c r="N430" i="6"/>
  <c r="Q400" i="6"/>
  <c r="N405" i="6"/>
  <c r="N409" i="6"/>
  <c r="Q414" i="6"/>
  <c r="Q418" i="6"/>
  <c r="N426" i="6"/>
  <c r="N434" i="6"/>
  <c r="N442" i="6"/>
  <c r="N450" i="6"/>
  <c r="Q450" i="6"/>
  <c r="N458" i="6"/>
  <c r="Q458" i="6"/>
  <c r="N467" i="6"/>
  <c r="N484" i="6"/>
  <c r="Q485" i="6"/>
  <c r="Q486" i="6"/>
  <c r="N488" i="6"/>
  <c r="N490" i="6"/>
  <c r="N491" i="6"/>
  <c r="Q514" i="6"/>
  <c r="Q517" i="6"/>
  <c r="Q524" i="6"/>
  <c r="Q529" i="6"/>
  <c r="N534" i="6"/>
  <c r="Q537" i="6"/>
  <c r="Q538" i="6"/>
  <c r="N541" i="6"/>
  <c r="N545" i="6"/>
  <c r="Q548" i="6"/>
  <c r="Q555" i="6"/>
  <c r="N556" i="6"/>
  <c r="N557" i="6"/>
  <c r="N601" i="6"/>
  <c r="N617" i="6"/>
  <c r="N595" i="6"/>
  <c r="N611" i="6"/>
  <c r="N635" i="6"/>
  <c r="N651" i="6"/>
  <c r="N659" i="6"/>
  <c r="Q668" i="6"/>
  <c r="N679" i="6"/>
  <c r="N724" i="6"/>
  <c r="N732" i="6"/>
  <c r="N386" i="6"/>
  <c r="Q388" i="6"/>
  <c r="N393" i="6"/>
  <c r="Q398" i="6"/>
  <c r="Q402" i="6"/>
  <c r="N407" i="6"/>
  <c r="Q416" i="6"/>
  <c r="Q454" i="6"/>
  <c r="N468" i="6"/>
  <c r="Q469" i="6"/>
  <c r="Q470" i="6"/>
  <c r="N474" i="6"/>
  <c r="Q479" i="6"/>
  <c r="Q502" i="6"/>
  <c r="N506" i="6"/>
  <c r="N513" i="6"/>
  <c r="Q515" i="6"/>
  <c r="N520" i="6"/>
  <c r="Q522" i="6"/>
  <c r="Q525" i="6"/>
  <c r="Q531" i="6"/>
  <c r="N537" i="6"/>
  <c r="Q541" i="6"/>
  <c r="Q549" i="6"/>
  <c r="Q552" i="6"/>
  <c r="Q557" i="6"/>
  <c r="N563" i="6"/>
  <c r="N577" i="6"/>
  <c r="N593" i="6"/>
  <c r="N609" i="6"/>
  <c r="N641" i="6"/>
  <c r="N645" i="6"/>
  <c r="N646" i="6"/>
  <c r="N661" i="6"/>
  <c r="Q663" i="6"/>
  <c r="N675" i="6"/>
  <c r="Q678" i="6"/>
  <c r="N544" i="6"/>
  <c r="N560" i="6"/>
  <c r="N571" i="6"/>
  <c r="N587" i="6"/>
  <c r="N603" i="6"/>
  <c r="N657" i="6"/>
  <c r="Q684" i="6"/>
  <c r="N862" i="6"/>
  <c r="Q891" i="6"/>
  <c r="N892" i="6"/>
  <c r="Q895" i="6"/>
  <c r="N896" i="6"/>
  <c r="Q899" i="6"/>
  <c r="N900" i="6"/>
  <c r="Q903" i="6"/>
  <c r="N904" i="6"/>
  <c r="Q907" i="6"/>
  <c r="N908" i="6"/>
  <c r="Q911" i="6"/>
  <c r="N912" i="6"/>
  <c r="Q915" i="6"/>
  <c r="N916" i="6"/>
  <c r="Q919" i="6"/>
  <c r="N920" i="6"/>
  <c r="Q923" i="6"/>
  <c r="N924" i="6"/>
  <c r="Q927" i="6"/>
  <c r="N928" i="6"/>
  <c r="Q931" i="6"/>
  <c r="N932" i="6"/>
  <c r="Q935" i="6"/>
  <c r="N936" i="6"/>
  <c r="Q939" i="6"/>
  <c r="Q947" i="6"/>
  <c r="N950" i="6"/>
  <c r="Q953" i="6"/>
  <c r="Q957" i="6"/>
  <c r="Q961" i="6"/>
  <c r="Q974" i="6"/>
  <c r="Q980" i="6"/>
  <c r="Q984" i="6"/>
  <c r="Q989" i="6"/>
  <c r="Q996" i="6"/>
  <c r="Q1000" i="6"/>
  <c r="Q1005" i="6"/>
  <c r="N785" i="6"/>
  <c r="N964" i="6"/>
  <c r="N621" i="6"/>
  <c r="N625" i="6"/>
  <c r="N636" i="6"/>
  <c r="Q638" i="6"/>
  <c r="N640" i="6"/>
  <c r="N644" i="6"/>
  <c r="Q646" i="6"/>
  <c r="N648" i="6"/>
  <c r="N652" i="6"/>
  <c r="Q654" i="6"/>
  <c r="Q670" i="6"/>
  <c r="N671" i="6"/>
  <c r="Q676" i="6"/>
  <c r="N677" i="6"/>
  <c r="N680" i="6"/>
  <c r="N685" i="6"/>
  <c r="Q690" i="6"/>
  <c r="Q696" i="6"/>
  <c r="Q701" i="6"/>
  <c r="Q714" i="6"/>
  <c r="Q727" i="6"/>
  <c r="N728" i="6"/>
  <c r="Q735" i="6"/>
  <c r="N736" i="6"/>
  <c r="Q743" i="6"/>
  <c r="N744" i="6"/>
  <c r="Q751" i="6"/>
  <c r="N752" i="6"/>
  <c r="Q759" i="6"/>
  <c r="N760" i="6"/>
  <c r="Q781" i="6"/>
  <c r="Q814" i="6"/>
  <c r="Q830" i="6"/>
  <c r="Q846" i="6"/>
  <c r="Q849" i="6"/>
  <c r="Q857" i="6"/>
  <c r="N858" i="6"/>
  <c r="Q864" i="6"/>
  <c r="N865" i="6"/>
  <c r="N866" i="6"/>
  <c r="N873" i="6"/>
  <c r="N874" i="6"/>
  <c r="N882" i="6"/>
  <c r="Q893" i="6"/>
  <c r="N894" i="6"/>
  <c r="Q897" i="6"/>
  <c r="N898" i="6"/>
  <c r="Q901" i="6"/>
  <c r="N902" i="6"/>
  <c r="N906" i="6"/>
  <c r="N910" i="6"/>
  <c r="N914" i="6"/>
  <c r="N918" i="6"/>
  <c r="N922" i="6"/>
  <c r="N926" i="6"/>
  <c r="N930" i="6"/>
  <c r="N934" i="6"/>
  <c r="N938" i="6"/>
  <c r="Q1047" i="6"/>
  <c r="Q711" i="6"/>
  <c r="Q719" i="6"/>
  <c r="Q725" i="6"/>
  <c r="N726" i="6"/>
  <c r="Q733" i="6"/>
  <c r="N734" i="6"/>
  <c r="Q741" i="6"/>
  <c r="N742" i="6"/>
  <c r="Q749" i="6"/>
  <c r="N750" i="6"/>
  <c r="Q757" i="6"/>
  <c r="N758" i="6"/>
  <c r="Q765" i="6"/>
  <c r="N766" i="6"/>
  <c r="N769" i="6"/>
  <c r="N773" i="6"/>
  <c r="N777" i="6"/>
  <c r="Q788" i="6"/>
  <c r="Q790" i="6"/>
  <c r="Q795" i="6"/>
  <c r="Q810" i="6"/>
  <c r="Q826" i="6"/>
  <c r="Q842" i="6"/>
  <c r="Q853" i="6"/>
  <c r="Q869" i="6"/>
  <c r="Q877" i="6"/>
  <c r="Q885" i="6"/>
  <c r="N940" i="6"/>
  <c r="Q945" i="6"/>
  <c r="N970" i="6"/>
  <c r="N1072" i="6"/>
  <c r="N1073" i="6"/>
  <c r="N1088" i="6"/>
  <c r="N1099" i="6"/>
  <c r="Q973" i="6"/>
  <c r="Q985" i="6"/>
  <c r="Q992" i="6"/>
  <c r="Q1001" i="6"/>
  <c r="N1064" i="6"/>
  <c r="N1067" i="6"/>
  <c r="Q1069" i="6"/>
  <c r="Q1081" i="6"/>
  <c r="Q1085" i="6"/>
  <c r="N1091" i="6"/>
  <c r="N1094" i="6"/>
  <c r="Q1096" i="6"/>
  <c r="Q1106" i="6"/>
  <c r="N1110" i="6"/>
  <c r="Q1155" i="6"/>
  <c r="Q1159" i="6"/>
  <c r="Q1163" i="6"/>
  <c r="Q1165" i="6"/>
  <c r="N1231" i="6"/>
  <c r="Q1059" i="6"/>
  <c r="Q1061" i="6"/>
  <c r="N1068" i="6"/>
  <c r="N1080" i="6"/>
  <c r="N1083" i="6"/>
  <c r="N1095" i="6"/>
  <c r="Q1125" i="6"/>
  <c r="Q1127" i="6"/>
  <c r="Q1129" i="6"/>
  <c r="Q1137" i="6"/>
  <c r="Q1141" i="6"/>
  <c r="N1189" i="6"/>
  <c r="Q1210" i="6"/>
  <c r="Q1219" i="6"/>
  <c r="N1222" i="6"/>
  <c r="N1223" i="6"/>
  <c r="N1105" i="6"/>
  <c r="N1140" i="6"/>
  <c r="N1234" i="6"/>
  <c r="Q1241" i="6"/>
  <c r="Q1243" i="6"/>
  <c r="N1267" i="6"/>
  <c r="N1305" i="6"/>
  <c r="N1340" i="6"/>
  <c r="N1383" i="6"/>
  <c r="N1387" i="6"/>
  <c r="N1399" i="6"/>
  <c r="N1403" i="6"/>
  <c r="N1320" i="6"/>
  <c r="N1412" i="6"/>
  <c r="N1176" i="6"/>
  <c r="Q1177" i="6"/>
  <c r="Q1178" i="6"/>
  <c r="N1192" i="6"/>
  <c r="Q1194" i="6"/>
  <c r="N1196" i="6"/>
  <c r="Q1235" i="6"/>
  <c r="N1239" i="6"/>
  <c r="Q1256" i="6"/>
  <c r="Q1258" i="6"/>
  <c r="N1262" i="6"/>
  <c r="Q1275" i="6"/>
  <c r="Q1302" i="6"/>
  <c r="N1304" i="6"/>
  <c r="N1316" i="6"/>
  <c r="Q1324" i="6"/>
  <c r="N1339" i="6"/>
  <c r="N1361" i="6"/>
  <c r="Q1366" i="6"/>
  <c r="Q1372" i="6"/>
  <c r="N1377" i="6"/>
  <c r="Q1390" i="6"/>
  <c r="N1257" i="6"/>
  <c r="Q1268" i="6"/>
  <c r="Q1271" i="6"/>
  <c r="Q1282" i="6"/>
  <c r="Q1286" i="6"/>
  <c r="Q1298" i="6"/>
  <c r="N1299" i="6"/>
  <c r="N1300" i="6"/>
  <c r="Q1306" i="6"/>
  <c r="N1307" i="6"/>
  <c r="N1308" i="6"/>
  <c r="N1318" i="6"/>
  <c r="Q1342" i="6"/>
  <c r="Q1384" i="6"/>
  <c r="N1392" i="6"/>
  <c r="Q1394" i="6"/>
  <c r="Q1400" i="6"/>
  <c r="Q7" i="6"/>
  <c r="N12" i="6"/>
  <c r="Q14" i="6"/>
  <c r="N16" i="6"/>
  <c r="Q20" i="6"/>
  <c r="Q24" i="6"/>
  <c r="Q32" i="6"/>
  <c r="Q38" i="6"/>
  <c r="N45" i="6"/>
  <c r="N55" i="6"/>
  <c r="N128" i="6"/>
  <c r="N20" i="6"/>
  <c r="Q22" i="6"/>
  <c r="Q30" i="6"/>
  <c r="N41" i="6"/>
  <c r="N42" i="6"/>
  <c r="Q43" i="6"/>
  <c r="N47" i="6"/>
  <c r="Q10" i="6"/>
  <c r="Q28" i="6"/>
  <c r="Q36" i="6"/>
  <c r="Q54" i="6"/>
  <c r="N71" i="6"/>
  <c r="N79" i="6"/>
  <c r="N290" i="6"/>
  <c r="Q18" i="6"/>
  <c r="Q26" i="6"/>
  <c r="Q34" i="6"/>
  <c r="Q46" i="6"/>
  <c r="N53" i="6"/>
  <c r="Q40" i="6"/>
  <c r="N46" i="6"/>
  <c r="Q56" i="6"/>
  <c r="Q72" i="6"/>
  <c r="Q8" i="6"/>
  <c r="Q13" i="6"/>
  <c r="N14" i="6"/>
  <c r="Q16" i="6"/>
  <c r="Q21" i="6"/>
  <c r="N22" i="6"/>
  <c r="Q23" i="6"/>
  <c r="N24" i="6"/>
  <c r="Q25" i="6"/>
  <c r="N26" i="6"/>
  <c r="Q27" i="6"/>
  <c r="N28" i="6"/>
  <c r="Q29" i="6"/>
  <c r="N30" i="6"/>
  <c r="Q31" i="6"/>
  <c r="N32" i="6"/>
  <c r="Q33" i="6"/>
  <c r="N34" i="6"/>
  <c r="Q35" i="6"/>
  <c r="N36" i="6"/>
  <c r="Q37" i="6"/>
  <c r="N38" i="6"/>
  <c r="Q39" i="6"/>
  <c r="N40" i="6"/>
  <c r="Q42" i="6"/>
  <c r="Q47" i="6"/>
  <c r="N48" i="6"/>
  <c r="Q50" i="6"/>
  <c r="Q55" i="6"/>
  <c r="N56" i="6"/>
  <c r="Q58" i="6"/>
  <c r="Q63" i="6"/>
  <c r="N64" i="6"/>
  <c r="Q66" i="6"/>
  <c r="Q71" i="6"/>
  <c r="N72" i="6"/>
  <c r="Q74" i="6"/>
  <c r="Q79" i="6"/>
  <c r="N80" i="6"/>
  <c r="Q82" i="6"/>
  <c r="N99" i="6"/>
  <c r="N111" i="6"/>
  <c r="N117" i="6"/>
  <c r="N118" i="6"/>
  <c r="N125" i="6"/>
  <c r="N126" i="6"/>
  <c r="N279" i="6"/>
  <c r="N281" i="6"/>
  <c r="N287" i="6"/>
  <c r="N289" i="6"/>
  <c r="N295" i="6"/>
  <c r="Q369" i="6"/>
  <c r="Q371" i="6"/>
  <c r="Q373" i="6"/>
  <c r="Q375" i="6"/>
  <c r="Q377" i="6"/>
  <c r="Q379" i="6"/>
  <c r="Q381" i="6"/>
  <c r="Q383" i="6"/>
  <c r="Q385" i="6"/>
  <c r="Q387" i="6"/>
  <c r="Q389" i="6"/>
  <c r="N392" i="6"/>
  <c r="Q397" i="6"/>
  <c r="N400" i="6"/>
  <c r="Q405" i="6"/>
  <c r="N408" i="6"/>
  <c r="Q413" i="6"/>
  <c r="N416" i="6"/>
  <c r="N499" i="6"/>
  <c r="N43" i="6"/>
  <c r="Q44" i="6"/>
  <c r="Q49" i="6"/>
  <c r="N50" i="6"/>
  <c r="N51" i="6"/>
  <c r="Q52" i="6"/>
  <c r="Q57" i="6"/>
  <c r="N58" i="6"/>
  <c r="N59" i="6"/>
  <c r="Q60" i="6"/>
  <c r="Q65" i="6"/>
  <c r="N66" i="6"/>
  <c r="N67" i="6"/>
  <c r="Q68" i="6"/>
  <c r="Q73" i="6"/>
  <c r="N74" i="6"/>
  <c r="N75" i="6"/>
  <c r="Q76" i="6"/>
  <c r="Q81" i="6"/>
  <c r="N82" i="6"/>
  <c r="N83" i="6"/>
  <c r="Q84" i="6"/>
  <c r="N103" i="6"/>
  <c r="N104" i="6"/>
  <c r="N109" i="6"/>
  <c r="N110" i="6"/>
  <c r="N143" i="6"/>
  <c r="N144" i="6"/>
  <c r="N151" i="6"/>
  <c r="N152" i="6"/>
  <c r="N159" i="6"/>
  <c r="N160" i="6"/>
  <c r="N175" i="6"/>
  <c r="Q179" i="6"/>
  <c r="Q181" i="6"/>
  <c r="Q183" i="6"/>
  <c r="Q185" i="6"/>
  <c r="Q187" i="6"/>
  <c r="Q189" i="6"/>
  <c r="Q191" i="6"/>
  <c r="Q193" i="6"/>
  <c r="Q195" i="6"/>
  <c r="Q197" i="6"/>
  <c r="Q199" i="6"/>
  <c r="Q201" i="6"/>
  <c r="Q203" i="6"/>
  <c r="Q205" i="6"/>
  <c r="Q207" i="6"/>
  <c r="Q209" i="6"/>
  <c r="Q211" i="6"/>
  <c r="Q213" i="6"/>
  <c r="Q215" i="6"/>
  <c r="Q217" i="6"/>
  <c r="Q219" i="6"/>
  <c r="Q221" i="6"/>
  <c r="Q223" i="6"/>
  <c r="Q225" i="6"/>
  <c r="Q227" i="6"/>
  <c r="Q229" i="6"/>
  <c r="Q231" i="6"/>
  <c r="Q233" i="6"/>
  <c r="Q235" i="6"/>
  <c r="Q237" i="6"/>
  <c r="Q239" i="6"/>
  <c r="Q241" i="6"/>
  <c r="Q243" i="6"/>
  <c r="Q245" i="6"/>
  <c r="Q247" i="6"/>
  <c r="Q249" i="6"/>
  <c r="Q251" i="6"/>
  <c r="Q253" i="6"/>
  <c r="Q255" i="6"/>
  <c r="Q257" i="6"/>
  <c r="Q259" i="6"/>
  <c r="Q261" i="6"/>
  <c r="Q263" i="6"/>
  <c r="Q265" i="6"/>
  <c r="Q267" i="6"/>
  <c r="Q269" i="6"/>
  <c r="Q271" i="6"/>
  <c r="Q273" i="6"/>
  <c r="Q275" i="6"/>
  <c r="N297" i="6"/>
  <c r="N301" i="6"/>
  <c r="N305" i="6"/>
  <c r="N309" i="6"/>
  <c r="N313" i="6"/>
  <c r="N317" i="6"/>
  <c r="N321" i="6"/>
  <c r="N325" i="6"/>
  <c r="N329" i="6"/>
  <c r="N333" i="6"/>
  <c r="N337" i="6"/>
  <c r="N341" i="6"/>
  <c r="N345" i="6"/>
  <c r="N349" i="6"/>
  <c r="N353" i="6"/>
  <c r="N357" i="6"/>
  <c r="N361" i="6"/>
  <c r="N369" i="6"/>
  <c r="N371" i="6"/>
  <c r="N373" i="6"/>
  <c r="N375" i="6"/>
  <c r="N377" i="6"/>
  <c r="N379" i="6"/>
  <c r="N381" i="6"/>
  <c r="N383" i="6"/>
  <c r="N385" i="6"/>
  <c r="N387" i="6"/>
  <c r="N389" i="6"/>
  <c r="N390" i="6"/>
  <c r="Q395" i="6"/>
  <c r="N398" i="6"/>
  <c r="Q403" i="6"/>
  <c r="N406" i="6"/>
  <c r="Q411" i="6"/>
  <c r="N414" i="6"/>
  <c r="N567" i="6"/>
  <c r="Q59" i="6"/>
  <c r="N60" i="6"/>
  <c r="N61" i="6"/>
  <c r="Q62" i="6"/>
  <c r="Q67" i="6"/>
  <c r="N68" i="6"/>
  <c r="N69" i="6"/>
  <c r="Q70" i="6"/>
  <c r="N76" i="6"/>
  <c r="N77" i="6"/>
  <c r="Q78" i="6"/>
  <c r="N84" i="6"/>
  <c r="N85" i="6"/>
  <c r="Q88" i="6"/>
  <c r="N89" i="6"/>
  <c r="N90" i="6"/>
  <c r="N136" i="6"/>
  <c r="N167" i="6"/>
  <c r="N168" i="6"/>
  <c r="N177" i="6"/>
  <c r="N179" i="6"/>
  <c r="N181" i="6"/>
  <c r="N183" i="6"/>
  <c r="N185" i="6"/>
  <c r="N187" i="6"/>
  <c r="N189" i="6"/>
  <c r="N191" i="6"/>
  <c r="N193" i="6"/>
  <c r="N195" i="6"/>
  <c r="N197" i="6"/>
  <c r="N199" i="6"/>
  <c r="N201" i="6"/>
  <c r="N203" i="6"/>
  <c r="N205" i="6"/>
  <c r="N207" i="6"/>
  <c r="N209" i="6"/>
  <c r="N211" i="6"/>
  <c r="N213" i="6"/>
  <c r="N215" i="6"/>
  <c r="N217" i="6"/>
  <c r="N219" i="6"/>
  <c r="N221" i="6"/>
  <c r="N223" i="6"/>
  <c r="N225" i="6"/>
  <c r="N227" i="6"/>
  <c r="N229" i="6"/>
  <c r="N231" i="6"/>
  <c r="N233" i="6"/>
  <c r="N235" i="6"/>
  <c r="N237" i="6"/>
  <c r="N239" i="6"/>
  <c r="N241" i="6"/>
  <c r="N243" i="6"/>
  <c r="N245" i="6"/>
  <c r="N247" i="6"/>
  <c r="N249" i="6"/>
  <c r="N251" i="6"/>
  <c r="N253" i="6"/>
  <c r="N255" i="6"/>
  <c r="N257" i="6"/>
  <c r="N259" i="6"/>
  <c r="N261" i="6"/>
  <c r="N263" i="6"/>
  <c r="N265" i="6"/>
  <c r="N267" i="6"/>
  <c r="N269" i="6"/>
  <c r="N271" i="6"/>
  <c r="N273" i="6"/>
  <c r="N275" i="6"/>
  <c r="N276" i="6"/>
  <c r="Q282" i="6"/>
  <c r="N284" i="6"/>
  <c r="Q290" i="6"/>
  <c r="N292" i="6"/>
  <c r="Q393" i="6"/>
  <c r="N395" i="6"/>
  <c r="N396" i="6"/>
  <c r="Q401" i="6"/>
  <c r="N403" i="6"/>
  <c r="N404" i="6"/>
  <c r="Q409" i="6"/>
  <c r="N411" i="6"/>
  <c r="N412" i="6"/>
  <c r="Q417" i="6"/>
  <c r="N521" i="6"/>
  <c r="Q48" i="6"/>
  <c r="Q64" i="6"/>
  <c r="Q80" i="6"/>
  <c r="Q96" i="6"/>
  <c r="N98" i="6"/>
  <c r="N277" i="6"/>
  <c r="N285" i="6"/>
  <c r="N293" i="6"/>
  <c r="Q391" i="6"/>
  <c r="Q399" i="6"/>
  <c r="Q407" i="6"/>
  <c r="Q415" i="6"/>
  <c r="N565" i="6"/>
  <c r="N569" i="6"/>
  <c r="N585" i="6"/>
  <c r="Q419" i="6"/>
  <c r="Q421" i="6"/>
  <c r="Q423" i="6"/>
  <c r="Q425" i="6"/>
  <c r="Q427" i="6"/>
  <c r="Q429" i="6"/>
  <c r="Q431" i="6"/>
  <c r="Q433" i="6"/>
  <c r="Q435" i="6"/>
  <c r="Q437" i="6"/>
  <c r="Q439" i="6"/>
  <c r="Q441" i="6"/>
  <c r="Q443" i="6"/>
  <c r="Q445" i="6"/>
  <c r="Q447" i="6"/>
  <c r="Q449" i="6"/>
  <c r="Q451" i="6"/>
  <c r="Q453" i="6"/>
  <c r="Q455" i="6"/>
  <c r="Q457" i="6"/>
  <c r="Q459" i="6"/>
  <c r="Q461" i="6"/>
  <c r="Q463" i="6"/>
  <c r="Q465" i="6"/>
  <c r="N466" i="6"/>
  <c r="Q481" i="6"/>
  <c r="N482" i="6"/>
  <c r="N500" i="6"/>
  <c r="Q501" i="6"/>
  <c r="Q509" i="6"/>
  <c r="N510" i="6"/>
  <c r="N511" i="6"/>
  <c r="N536" i="6"/>
  <c r="N542" i="6"/>
  <c r="N543" i="6"/>
  <c r="N549" i="6"/>
  <c r="N552" i="6"/>
  <c r="N570" i="6"/>
  <c r="Q572" i="6"/>
  <c r="Q575" i="6"/>
  <c r="N578" i="6"/>
  <c r="Q580" i="6"/>
  <c r="Q583" i="6"/>
  <c r="N586" i="6"/>
  <c r="Q588" i="6"/>
  <c r="Q591" i="6"/>
  <c r="N594" i="6"/>
  <c r="Q596" i="6"/>
  <c r="Q599" i="6"/>
  <c r="N602" i="6"/>
  <c r="Q604" i="6"/>
  <c r="Q607" i="6"/>
  <c r="N610" i="6"/>
  <c r="Q612" i="6"/>
  <c r="Q615" i="6"/>
  <c r="Q635" i="6"/>
  <c r="Q643" i="6"/>
  <c r="Q651" i="6"/>
  <c r="Q656" i="6"/>
  <c r="N663" i="6"/>
  <c r="Q724" i="6"/>
  <c r="N727" i="6"/>
  <c r="Q732" i="6"/>
  <c r="Q740" i="6"/>
  <c r="Q748" i="6"/>
  <c r="Q756" i="6"/>
  <c r="N948" i="6"/>
  <c r="N419" i="6"/>
  <c r="N421" i="6"/>
  <c r="N423" i="6"/>
  <c r="N425" i="6"/>
  <c r="N427" i="6"/>
  <c r="N429" i="6"/>
  <c r="N431" i="6"/>
  <c r="N433" i="6"/>
  <c r="N435" i="6"/>
  <c r="N437" i="6"/>
  <c r="N439" i="6"/>
  <c r="N441" i="6"/>
  <c r="N443" i="6"/>
  <c r="Q444" i="6"/>
  <c r="N445" i="6"/>
  <c r="Q446" i="6"/>
  <c r="N447" i="6"/>
  <c r="N449" i="6"/>
  <c r="N451" i="6"/>
  <c r="N453" i="6"/>
  <c r="N455" i="6"/>
  <c r="N457" i="6"/>
  <c r="N459" i="6"/>
  <c r="N461" i="6"/>
  <c r="N463" i="6"/>
  <c r="N465" i="6"/>
  <c r="Q489" i="6"/>
  <c r="Q505" i="6"/>
  <c r="N529" i="6"/>
  <c r="Q563" i="6"/>
  <c r="Q565" i="6"/>
  <c r="Q567" i="6"/>
  <c r="Q569" i="6"/>
  <c r="N572" i="6"/>
  <c r="N573" i="6"/>
  <c r="Q574" i="6"/>
  <c r="Q577" i="6"/>
  <c r="N580" i="6"/>
  <c r="N581" i="6"/>
  <c r="Q582" i="6"/>
  <c r="Q585" i="6"/>
  <c r="N588" i="6"/>
  <c r="N589" i="6"/>
  <c r="Q590" i="6"/>
  <c r="Q593" i="6"/>
  <c r="N596" i="6"/>
  <c r="N597" i="6"/>
  <c r="Q598" i="6"/>
  <c r="Q601" i="6"/>
  <c r="N604" i="6"/>
  <c r="N605" i="6"/>
  <c r="Q606" i="6"/>
  <c r="Q609" i="6"/>
  <c r="N612" i="6"/>
  <c r="N613" i="6"/>
  <c r="Q614" i="6"/>
  <c r="Q617" i="6"/>
  <c r="Q619" i="6"/>
  <c r="Q621" i="6"/>
  <c r="Q623" i="6"/>
  <c r="Q625" i="6"/>
  <c r="Q627" i="6"/>
  <c r="Q629" i="6"/>
  <c r="Q631" i="6"/>
  <c r="Q641" i="6"/>
  <c r="Q649" i="6"/>
  <c r="Q659" i="6"/>
  <c r="N667" i="6"/>
  <c r="N725" i="6"/>
  <c r="Q730" i="6"/>
  <c r="Q738" i="6"/>
  <c r="Q746" i="6"/>
  <c r="Q754" i="6"/>
  <c r="Q473" i="6"/>
  <c r="N475" i="6"/>
  <c r="N494" i="6"/>
  <c r="N496" i="6"/>
  <c r="Q571" i="6"/>
  <c r="N574" i="6"/>
  <c r="N575" i="6"/>
  <c r="Q576" i="6"/>
  <c r="Q579" i="6"/>
  <c r="N582" i="6"/>
  <c r="N583" i="6"/>
  <c r="Q584" i="6"/>
  <c r="Q587" i="6"/>
  <c r="N590" i="6"/>
  <c r="N591" i="6"/>
  <c r="Q592" i="6"/>
  <c r="Q595" i="6"/>
  <c r="N598" i="6"/>
  <c r="N599" i="6"/>
  <c r="Q600" i="6"/>
  <c r="Q603" i="6"/>
  <c r="N606" i="6"/>
  <c r="N607" i="6"/>
  <c r="Q608" i="6"/>
  <c r="Q611" i="6"/>
  <c r="N614" i="6"/>
  <c r="N615" i="6"/>
  <c r="Q616" i="6"/>
  <c r="Q634" i="6"/>
  <c r="Q639" i="6"/>
  <c r="Q647" i="6"/>
  <c r="Q655" i="6"/>
  <c r="Q657" i="6"/>
  <c r="N665" i="6"/>
  <c r="N686" i="6"/>
  <c r="Q687" i="6"/>
  <c r="N719" i="6"/>
  <c r="N723" i="6"/>
  <c r="Q728" i="6"/>
  <c r="Q736" i="6"/>
  <c r="Q744" i="6"/>
  <c r="Q752" i="6"/>
  <c r="N944" i="6"/>
  <c r="N476" i="6"/>
  <c r="Q477" i="6"/>
  <c r="N478" i="6"/>
  <c r="N480" i="6"/>
  <c r="Q497" i="6"/>
  <c r="N498" i="6"/>
  <c r="N512" i="6"/>
  <c r="N518" i="6"/>
  <c r="N519" i="6"/>
  <c r="Q570" i="6"/>
  <c r="Q573" i="6"/>
  <c r="N576" i="6"/>
  <c r="Q578" i="6"/>
  <c r="Q581" i="6"/>
  <c r="N584" i="6"/>
  <c r="Q586" i="6"/>
  <c r="Q589" i="6"/>
  <c r="N592" i="6"/>
  <c r="Q594" i="6"/>
  <c r="Q597" i="6"/>
  <c r="N600" i="6"/>
  <c r="Q602" i="6"/>
  <c r="Q605" i="6"/>
  <c r="N608" i="6"/>
  <c r="Q610" i="6"/>
  <c r="Q613" i="6"/>
  <c r="N616" i="6"/>
  <c r="N629" i="6"/>
  <c r="N631" i="6"/>
  <c r="N633" i="6"/>
  <c r="Q637" i="6"/>
  <c r="Q645" i="6"/>
  <c r="Q653" i="6"/>
  <c r="Q726" i="6"/>
  <c r="Q734" i="6"/>
  <c r="Q742" i="6"/>
  <c r="Q750" i="6"/>
  <c r="N946" i="6"/>
  <c r="N968" i="6"/>
  <c r="Q633" i="6"/>
  <c r="N656" i="6"/>
  <c r="N682" i="6"/>
  <c r="N702" i="6"/>
  <c r="Q767" i="6"/>
  <c r="N768" i="6"/>
  <c r="Q769" i="6"/>
  <c r="N770" i="6"/>
  <c r="Q771" i="6"/>
  <c r="N772" i="6"/>
  <c r="Q773" i="6"/>
  <c r="N774" i="6"/>
  <c r="Q775" i="6"/>
  <c r="N776" i="6"/>
  <c r="Q777" i="6"/>
  <c r="N778" i="6"/>
  <c r="Q779" i="6"/>
  <c r="Q792" i="6"/>
  <c r="N793" i="6"/>
  <c r="Q794" i="6"/>
  <c r="N795" i="6"/>
  <c r="Q802" i="6"/>
  <c r="N857" i="6"/>
  <c r="N861" i="6"/>
  <c r="N952" i="6"/>
  <c r="N954" i="6"/>
  <c r="N956" i="6"/>
  <c r="N958" i="6"/>
  <c r="N960" i="6"/>
  <c r="N962" i="6"/>
  <c r="N666" i="6"/>
  <c r="Q667" i="6"/>
  <c r="Q669" i="6"/>
  <c r="Q671" i="6"/>
  <c r="Q673" i="6"/>
  <c r="Q675" i="6"/>
  <c r="Q677" i="6"/>
  <c r="Q679" i="6"/>
  <c r="Q683" i="6"/>
  <c r="N684" i="6"/>
  <c r="Q685" i="6"/>
  <c r="N710" i="6"/>
  <c r="N711" i="6"/>
  <c r="Q780" i="6"/>
  <c r="N783" i="6"/>
  <c r="N799" i="6"/>
  <c r="N849" i="6"/>
  <c r="N850" i="6"/>
  <c r="N853" i="6"/>
  <c r="N854" i="6"/>
  <c r="N869" i="6"/>
  <c r="N870" i="6"/>
  <c r="N877" i="6"/>
  <c r="N878" i="6"/>
  <c r="N885" i="6"/>
  <c r="N886" i="6"/>
  <c r="N1084" i="6"/>
  <c r="Q758" i="6"/>
  <c r="Q760" i="6"/>
  <c r="Q762" i="6"/>
  <c r="Q764" i="6"/>
  <c r="Q766" i="6"/>
  <c r="N782" i="6"/>
  <c r="Q784" i="6"/>
  <c r="N787" i="6"/>
  <c r="Q800" i="6"/>
  <c r="N805" i="6"/>
  <c r="N806" i="6"/>
  <c r="N809" i="6"/>
  <c r="N810" i="6"/>
  <c r="N813" i="6"/>
  <c r="N814" i="6"/>
  <c r="N817" i="6"/>
  <c r="N818" i="6"/>
  <c r="N821" i="6"/>
  <c r="N822" i="6"/>
  <c r="N825" i="6"/>
  <c r="N826" i="6"/>
  <c r="N829" i="6"/>
  <c r="N830" i="6"/>
  <c r="N833" i="6"/>
  <c r="N834" i="6"/>
  <c r="N837" i="6"/>
  <c r="N838" i="6"/>
  <c r="N841" i="6"/>
  <c r="N842" i="6"/>
  <c r="N845" i="6"/>
  <c r="N846" i="6"/>
  <c r="Q892" i="6"/>
  <c r="Q894" i="6"/>
  <c r="Q896" i="6"/>
  <c r="Q898" i="6"/>
  <c r="Q900" i="6"/>
  <c r="Q902" i="6"/>
  <c r="Q904" i="6"/>
  <c r="Q906" i="6"/>
  <c r="Q908" i="6"/>
  <c r="Q910" i="6"/>
  <c r="Q912" i="6"/>
  <c r="Q914" i="6"/>
  <c r="Q916" i="6"/>
  <c r="Q918" i="6"/>
  <c r="Q920" i="6"/>
  <c r="Q922" i="6"/>
  <c r="Q924" i="6"/>
  <c r="Q926" i="6"/>
  <c r="Q928" i="6"/>
  <c r="Q930" i="6"/>
  <c r="Q932" i="6"/>
  <c r="Q934" i="6"/>
  <c r="Q936" i="6"/>
  <c r="Q938" i="6"/>
  <c r="Q940" i="6"/>
  <c r="Q942" i="6"/>
  <c r="Q944" i="6"/>
  <c r="Q946" i="6"/>
  <c r="Q948" i="6"/>
  <c r="Q950" i="6"/>
  <c r="Q952" i="6"/>
  <c r="Q954" i="6"/>
  <c r="Q956" i="6"/>
  <c r="Q958" i="6"/>
  <c r="Q960" i="6"/>
  <c r="Q962" i="6"/>
  <c r="N1107" i="6"/>
  <c r="N729" i="6"/>
  <c r="N731" i="6"/>
  <c r="N733" i="6"/>
  <c r="N735" i="6"/>
  <c r="N737" i="6"/>
  <c r="N739" i="6"/>
  <c r="N741" i="6"/>
  <c r="N743" i="6"/>
  <c r="N745" i="6"/>
  <c r="N747" i="6"/>
  <c r="N749" i="6"/>
  <c r="N751" i="6"/>
  <c r="N753" i="6"/>
  <c r="N755" i="6"/>
  <c r="N757" i="6"/>
  <c r="N759" i="6"/>
  <c r="N761" i="6"/>
  <c r="N763" i="6"/>
  <c r="N765" i="6"/>
  <c r="Q768" i="6"/>
  <c r="Q770" i="6"/>
  <c r="Q772" i="6"/>
  <c r="Q774" i="6"/>
  <c r="Q776" i="6"/>
  <c r="Q778" i="6"/>
  <c r="N780" i="6"/>
  <c r="N789" i="6"/>
  <c r="N972" i="6"/>
  <c r="N1076" i="6"/>
  <c r="N973" i="6"/>
  <c r="Q975" i="6"/>
  <c r="N980" i="6"/>
  <c r="N981" i="6"/>
  <c r="N984" i="6"/>
  <c r="N985" i="6"/>
  <c r="N988" i="6"/>
  <c r="N989" i="6"/>
  <c r="N992" i="6"/>
  <c r="N993" i="6"/>
  <c r="N996" i="6"/>
  <c r="N997" i="6"/>
  <c r="N1000" i="6"/>
  <c r="N1001" i="6"/>
  <c r="N1004" i="6"/>
  <c r="N1005" i="6"/>
  <c r="N1008" i="6"/>
  <c r="N1009" i="6"/>
  <c r="N1012" i="6"/>
  <c r="N1013" i="6"/>
  <c r="N1016" i="6"/>
  <c r="N1017" i="6"/>
  <c r="N1020" i="6"/>
  <c r="N1021" i="6"/>
  <c r="N1024" i="6"/>
  <c r="N1025" i="6"/>
  <c r="N1037" i="6"/>
  <c r="N1038" i="6"/>
  <c r="N1041" i="6"/>
  <c r="Q1064" i="6"/>
  <c r="Q1072" i="6"/>
  <c r="Q1080" i="6"/>
  <c r="Q1088" i="6"/>
  <c r="Q1091" i="6"/>
  <c r="Q1099" i="6"/>
  <c r="N1103" i="6"/>
  <c r="Q1103" i="6"/>
  <c r="N1112" i="6"/>
  <c r="N1114" i="6"/>
  <c r="N1116" i="6"/>
  <c r="Q1117" i="6"/>
  <c r="N1135" i="6"/>
  <c r="N1144" i="6"/>
  <c r="N1146" i="6"/>
  <c r="N1148" i="6"/>
  <c r="N1150" i="6"/>
  <c r="N1152" i="6"/>
  <c r="N1154" i="6"/>
  <c r="N1156" i="6"/>
  <c r="Q1158" i="6"/>
  <c r="N1062" i="6"/>
  <c r="Q1066" i="6"/>
  <c r="N1070" i="6"/>
  <c r="Q1074" i="6"/>
  <c r="N1078" i="6"/>
  <c r="Q1082" i="6"/>
  <c r="N1086" i="6"/>
  <c r="N1089" i="6"/>
  <c r="Q1093" i="6"/>
  <c r="N1097" i="6"/>
  <c r="Q1101" i="6"/>
  <c r="Q1157" i="6"/>
  <c r="N1158" i="6"/>
  <c r="Q1160" i="6"/>
  <c r="Q1164" i="6"/>
  <c r="Q1166" i="6"/>
  <c r="N1172" i="6"/>
  <c r="N1173" i="6"/>
  <c r="Q1179" i="6"/>
  <c r="N1181" i="6"/>
  <c r="N1045" i="6"/>
  <c r="N1046" i="6"/>
  <c r="N1053" i="6"/>
  <c r="N1054" i="6"/>
  <c r="Q1068" i="6"/>
  <c r="Q1076" i="6"/>
  <c r="Q1084" i="6"/>
  <c r="Q1095" i="6"/>
  <c r="Q1109" i="6"/>
  <c r="N1130" i="6"/>
  <c r="N1131" i="6"/>
  <c r="N1138" i="6"/>
  <c r="N1139" i="6"/>
  <c r="N1160" i="6"/>
  <c r="Q1162" i="6"/>
  <c r="Q1171" i="6"/>
  <c r="Q964" i="6"/>
  <c r="Q966" i="6"/>
  <c r="Q968" i="6"/>
  <c r="Q970" i="6"/>
  <c r="N974" i="6"/>
  <c r="Q1062" i="6"/>
  <c r="N1066" i="6"/>
  <c r="Q1070" i="6"/>
  <c r="N1074" i="6"/>
  <c r="Q1078" i="6"/>
  <c r="N1082" i="6"/>
  <c r="Q1086" i="6"/>
  <c r="Q1089" i="6"/>
  <c r="N1093" i="6"/>
  <c r="Q1097" i="6"/>
  <c r="N1101" i="6"/>
  <c r="Q1144" i="6"/>
  <c r="Q1146" i="6"/>
  <c r="Q1148" i="6"/>
  <c r="Q1150" i="6"/>
  <c r="Q1152" i="6"/>
  <c r="Q1154" i="6"/>
  <c r="Q1156" i="6"/>
  <c r="Q1161" i="6"/>
  <c r="N1162" i="6"/>
  <c r="N1164" i="6"/>
  <c r="N1166" i="6"/>
  <c r="N1190" i="6"/>
  <c r="Q1191" i="6"/>
  <c r="Q1193" i="6"/>
  <c r="N1214" i="6"/>
  <c r="N1215" i="6"/>
  <c r="Q1267" i="6"/>
  <c r="N1281" i="6"/>
  <c r="N1282" i="6"/>
  <c r="N1286" i="6"/>
  <c r="N1290" i="6"/>
  <c r="Q1303" i="6"/>
  <c r="Q1315" i="6"/>
  <c r="Q1195" i="6"/>
  <c r="N1197" i="6"/>
  <c r="N1235" i="6"/>
  <c r="N1243" i="6"/>
  <c r="N1258" i="6"/>
  <c r="N1266" i="6"/>
  <c r="N1268" i="6"/>
  <c r="Q1301" i="6"/>
  <c r="N1303" i="6"/>
  <c r="Q1309" i="6"/>
  <c r="Q1313" i="6"/>
  <c r="Q1360" i="6"/>
  <c r="N1363" i="6"/>
  <c r="N1365" i="6"/>
  <c r="N1384" i="6"/>
  <c r="N1400" i="6"/>
  <c r="Q1167" i="6"/>
  <c r="N1168" i="6"/>
  <c r="Q1169" i="6"/>
  <c r="N1170" i="6"/>
  <c r="N1182" i="6"/>
  <c r="Q1183" i="6"/>
  <c r="N1184" i="6"/>
  <c r="Q1185" i="6"/>
  <c r="N1186" i="6"/>
  <c r="N1198" i="6"/>
  <c r="Q1199" i="6"/>
  <c r="N1200" i="6"/>
  <c r="Q1201" i="6"/>
  <c r="N1230" i="6"/>
  <c r="N1236" i="6"/>
  <c r="N1269" i="6"/>
  <c r="Q1270" i="6"/>
  <c r="N1271" i="6"/>
  <c r="Q1299" i="6"/>
  <c r="N1301" i="6"/>
  <c r="Q1307" i="6"/>
  <c r="N1309" i="6"/>
  <c r="Q1311" i="6"/>
  <c r="N1319" i="6"/>
  <c r="N1337" i="6"/>
  <c r="N1382" i="6"/>
  <c r="Q1389" i="6"/>
  <c r="N1398" i="6"/>
  <c r="Q1405" i="6"/>
  <c r="Q1187" i="6"/>
  <c r="N1188" i="6"/>
  <c r="N1206" i="6"/>
  <c r="N1207" i="6"/>
  <c r="N1238" i="6"/>
  <c r="N1246" i="6"/>
  <c r="N1253" i="6"/>
  <c r="N1261" i="6"/>
  <c r="Q1272" i="6"/>
  <c r="N1273" i="6"/>
  <c r="Q1274" i="6"/>
  <c r="N1275" i="6"/>
  <c r="N1293" i="6"/>
  <c r="Q1297" i="6"/>
  <c r="Q1305" i="6"/>
  <c r="N1314" i="6"/>
  <c r="N1327" i="6"/>
  <c r="N1328" i="6"/>
  <c r="Q1362" i="6"/>
  <c r="Q1376" i="6"/>
  <c r="N1379" i="6"/>
  <c r="Q1383" i="6"/>
  <c r="N1386" i="6"/>
  <c r="N1393" i="6"/>
  <c r="N1394" i="6"/>
  <c r="Q1399" i="6"/>
  <c r="N1402" i="6"/>
  <c r="N1408" i="6"/>
  <c r="N1409" i="6"/>
  <c r="Q1385" i="6"/>
  <c r="N1389" i="6"/>
  <c r="Q1395" i="6"/>
  <c r="Q1401" i="6"/>
  <c r="N1405" i="6"/>
  <c r="Q1317" i="6"/>
  <c r="Q1345" i="6"/>
  <c r="Q1347" i="6"/>
  <c r="Q1349" i="6"/>
  <c r="Q1351" i="6"/>
  <c r="Q1353" i="6"/>
  <c r="Q1355" i="6"/>
  <c r="Q1357" i="6"/>
  <c r="Q1368" i="6"/>
  <c r="N1369" i="6"/>
  <c r="N1371" i="6"/>
  <c r="N1385" i="6"/>
  <c r="Q1391" i="6"/>
  <c r="Q1397" i="6"/>
  <c r="N1401" i="6"/>
  <c r="Q1407" i="6"/>
  <c r="Q1310" i="6"/>
  <c r="N1311" i="6"/>
  <c r="Q1312" i="6"/>
  <c r="N1313" i="6"/>
  <c r="Q1314" i="6"/>
  <c r="N1315" i="6"/>
  <c r="Q1316" i="6"/>
  <c r="N1317" i="6"/>
  <c r="Q1318" i="6"/>
  <c r="N1345" i="6"/>
  <c r="N1347" i="6"/>
  <c r="N1349" i="6"/>
  <c r="N1351" i="6"/>
  <c r="N1353" i="6"/>
  <c r="N1355" i="6"/>
  <c r="N1357" i="6"/>
  <c r="N1359" i="6"/>
  <c r="N1373" i="6"/>
  <c r="Q1374" i="6"/>
  <c r="N1375" i="6"/>
  <c r="Q1386" i="6"/>
  <c r="Q1387" i="6"/>
  <c r="Q1393" i="6"/>
  <c r="Q1396" i="6"/>
  <c r="N1397" i="6"/>
  <c r="Q1402" i="6"/>
  <c r="Q1403" i="6"/>
  <c r="Q1409" i="6"/>
  <c r="Q1411" i="6"/>
  <c r="N1413" i="6"/>
  <c r="N13" i="6"/>
  <c r="N15" i="6"/>
  <c r="Q90" i="6"/>
  <c r="N23" i="6"/>
  <c r="N27" i="6"/>
  <c r="N29" i="6"/>
  <c r="N31" i="6"/>
  <c r="N33" i="6"/>
  <c r="N35" i="6"/>
  <c r="N37" i="6"/>
  <c r="N39" i="6"/>
  <c r="N25" i="6"/>
  <c r="N92" i="6"/>
  <c r="N100" i="6"/>
  <c r="N141" i="6"/>
  <c r="N142" i="6"/>
  <c r="N149" i="6"/>
  <c r="N150" i="6"/>
  <c r="N157" i="6"/>
  <c r="N158" i="6"/>
  <c r="N173" i="6"/>
  <c r="N174" i="6"/>
  <c r="N178" i="6"/>
  <c r="N180" i="6"/>
  <c r="N182" i="6"/>
  <c r="N184" i="6"/>
  <c r="N186" i="6"/>
  <c r="N188" i="6"/>
  <c r="N190" i="6"/>
  <c r="N192" i="6"/>
  <c r="N194" i="6"/>
  <c r="N196" i="6"/>
  <c r="N198" i="6"/>
  <c r="N200" i="6"/>
  <c r="N202" i="6"/>
  <c r="N204" i="6"/>
  <c r="N206" i="6"/>
  <c r="N208" i="6"/>
  <c r="N210" i="6"/>
  <c r="N212" i="6"/>
  <c r="N214" i="6"/>
  <c r="N216" i="6"/>
  <c r="N218" i="6"/>
  <c r="N220" i="6"/>
  <c r="N222" i="6"/>
  <c r="N224" i="6"/>
  <c r="N226" i="6"/>
  <c r="N228" i="6"/>
  <c r="N230" i="6"/>
  <c r="N232" i="6"/>
  <c r="N234" i="6"/>
  <c r="N236" i="6"/>
  <c r="N238" i="6"/>
  <c r="N240" i="6"/>
  <c r="N242" i="6"/>
  <c r="N244" i="6"/>
  <c r="N246" i="6"/>
  <c r="N248" i="6"/>
  <c r="N250" i="6"/>
  <c r="N252" i="6"/>
  <c r="N254" i="6"/>
  <c r="N256" i="6"/>
  <c r="N258" i="6"/>
  <c r="N260" i="6"/>
  <c r="N262" i="6"/>
  <c r="N264" i="6"/>
  <c r="N266" i="6"/>
  <c r="N268" i="6"/>
  <c r="N270" i="6"/>
  <c r="N272" i="6"/>
  <c r="N274" i="6"/>
  <c r="O1414" i="6"/>
  <c r="L6" i="6"/>
  <c r="P6" i="6"/>
  <c r="N86" i="6"/>
  <c r="N94" i="6"/>
  <c r="N107" i="6"/>
  <c r="N108" i="6"/>
  <c r="N115" i="6"/>
  <c r="N116" i="6"/>
  <c r="N123" i="6"/>
  <c r="N124" i="6"/>
  <c r="N131" i="6"/>
  <c r="N132" i="6"/>
  <c r="N139" i="6"/>
  <c r="N140" i="6"/>
  <c r="N147" i="6"/>
  <c r="N148" i="6"/>
  <c r="N155" i="6"/>
  <c r="N156" i="6"/>
  <c r="N163" i="6"/>
  <c r="N164" i="6"/>
  <c r="N171" i="6"/>
  <c r="N172" i="6"/>
  <c r="N88" i="6"/>
  <c r="N96" i="6"/>
  <c r="N105" i="6"/>
  <c r="N106" i="6"/>
  <c r="N113" i="6"/>
  <c r="N114" i="6"/>
  <c r="N121" i="6"/>
  <c r="N122" i="6"/>
  <c r="N129" i="6"/>
  <c r="N130" i="6"/>
  <c r="N137" i="6"/>
  <c r="N138" i="6"/>
  <c r="N145" i="6"/>
  <c r="N146" i="6"/>
  <c r="N153" i="6"/>
  <c r="N154" i="6"/>
  <c r="N161" i="6"/>
  <c r="N162" i="6"/>
  <c r="N169" i="6"/>
  <c r="N170" i="6"/>
  <c r="M1414" i="6"/>
  <c r="N299" i="6"/>
  <c r="N300" i="6"/>
  <c r="N307" i="6"/>
  <c r="N308" i="6"/>
  <c r="N315" i="6"/>
  <c r="N316" i="6"/>
  <c r="N323" i="6"/>
  <c r="N324" i="6"/>
  <c r="N331" i="6"/>
  <c r="N332" i="6"/>
  <c r="N339" i="6"/>
  <c r="N340" i="6"/>
  <c r="N347" i="6"/>
  <c r="N348" i="6"/>
  <c r="N355" i="6"/>
  <c r="N356" i="6"/>
  <c r="N363" i="6"/>
  <c r="N364" i="6"/>
  <c r="Q499" i="6"/>
  <c r="N278" i="6"/>
  <c r="N286" i="6"/>
  <c r="N294" i="6"/>
  <c r="Q467" i="6"/>
  <c r="Q483" i="6"/>
  <c r="N280" i="6"/>
  <c r="N288" i="6"/>
  <c r="N296" i="6"/>
  <c r="N303" i="6"/>
  <c r="N304" i="6"/>
  <c r="N311" i="6"/>
  <c r="N312" i="6"/>
  <c r="N319" i="6"/>
  <c r="N320" i="6"/>
  <c r="N327" i="6"/>
  <c r="N328" i="6"/>
  <c r="N335" i="6"/>
  <c r="N336" i="6"/>
  <c r="N343" i="6"/>
  <c r="N344" i="6"/>
  <c r="N351" i="6"/>
  <c r="N352" i="6"/>
  <c r="N359" i="6"/>
  <c r="N360" i="6"/>
  <c r="N367" i="6"/>
  <c r="Q491" i="6"/>
  <c r="Q507" i="6"/>
  <c r="N469" i="6"/>
  <c r="N477" i="6"/>
  <c r="N485" i="6"/>
  <c r="N493" i="6"/>
  <c r="N501" i="6"/>
  <c r="N509" i="6"/>
  <c r="N558" i="6"/>
  <c r="N559" i="6"/>
  <c r="N562" i="6"/>
  <c r="N564" i="6"/>
  <c r="N566" i="6"/>
  <c r="N568" i="6"/>
  <c r="N618" i="6"/>
  <c r="N620" i="6"/>
  <c r="N622" i="6"/>
  <c r="N624" i="6"/>
  <c r="N626" i="6"/>
  <c r="N628" i="6"/>
  <c r="N630" i="6"/>
  <c r="N632" i="6"/>
  <c r="N664" i="6"/>
  <c r="Q665" i="6"/>
  <c r="N471" i="6"/>
  <c r="N479" i="6"/>
  <c r="N487" i="6"/>
  <c r="N495" i="6"/>
  <c r="N503" i="6"/>
  <c r="N516" i="6"/>
  <c r="N517" i="6"/>
  <c r="N524" i="6"/>
  <c r="N525" i="6"/>
  <c r="N532" i="6"/>
  <c r="N533" i="6"/>
  <c r="N540" i="6"/>
  <c r="N548" i="6"/>
  <c r="N473" i="6"/>
  <c r="N481" i="6"/>
  <c r="N489" i="6"/>
  <c r="N497" i="6"/>
  <c r="N505" i="6"/>
  <c r="N514" i="6"/>
  <c r="N515" i="6"/>
  <c r="N522" i="6"/>
  <c r="N523" i="6"/>
  <c r="N530" i="6"/>
  <c r="N531" i="6"/>
  <c r="N538" i="6"/>
  <c r="N539" i="6"/>
  <c r="N546" i="6"/>
  <c r="N547" i="6"/>
  <c r="N554" i="6"/>
  <c r="N555" i="6"/>
  <c r="N658" i="6"/>
  <c r="N660" i="6"/>
  <c r="Q661" i="6"/>
  <c r="N668" i="6"/>
  <c r="N670" i="6"/>
  <c r="N672" i="6"/>
  <c r="N674" i="6"/>
  <c r="N676" i="6"/>
  <c r="N678" i="6"/>
  <c r="N687" i="6"/>
  <c r="N692" i="6"/>
  <c r="N693" i="6"/>
  <c r="N700" i="6"/>
  <c r="N701" i="6"/>
  <c r="N708" i="6"/>
  <c r="N709" i="6"/>
  <c r="N716" i="6"/>
  <c r="N717" i="6"/>
  <c r="N681" i="6"/>
  <c r="N689" i="6"/>
  <c r="N690" i="6"/>
  <c r="N691" i="6"/>
  <c r="N698" i="6"/>
  <c r="N699" i="6"/>
  <c r="N706" i="6"/>
  <c r="N707" i="6"/>
  <c r="N714" i="6"/>
  <c r="N715" i="6"/>
  <c r="N781" i="6"/>
  <c r="N683" i="6"/>
  <c r="N696" i="6"/>
  <c r="N697" i="6"/>
  <c r="N704" i="6"/>
  <c r="N705" i="6"/>
  <c r="N712" i="6"/>
  <c r="N713" i="6"/>
  <c r="N720" i="6"/>
  <c r="N721" i="6"/>
  <c r="Q782" i="6"/>
  <c r="Q798" i="6"/>
  <c r="N784" i="6"/>
  <c r="N792" i="6"/>
  <c r="N800" i="6"/>
  <c r="N786" i="6"/>
  <c r="N794" i="6"/>
  <c r="N802" i="6"/>
  <c r="N803" i="6"/>
  <c r="N804" i="6"/>
  <c r="N811" i="6"/>
  <c r="N812" i="6"/>
  <c r="N819" i="6"/>
  <c r="N820" i="6"/>
  <c r="N827" i="6"/>
  <c r="N828" i="6"/>
  <c r="N835" i="6"/>
  <c r="N836" i="6"/>
  <c r="N843" i="6"/>
  <c r="N844" i="6"/>
  <c r="N851" i="6"/>
  <c r="N852" i="6"/>
  <c r="N859" i="6"/>
  <c r="N860" i="6"/>
  <c r="N788" i="6"/>
  <c r="N796" i="6"/>
  <c r="N881" i="6"/>
  <c r="N889" i="6"/>
  <c r="N890" i="6"/>
  <c r="N790" i="6"/>
  <c r="N798" i="6"/>
  <c r="N807" i="6"/>
  <c r="N808" i="6"/>
  <c r="N815" i="6"/>
  <c r="N816" i="6"/>
  <c r="N823" i="6"/>
  <c r="N824" i="6"/>
  <c r="N831" i="6"/>
  <c r="N832" i="6"/>
  <c r="N839" i="6"/>
  <c r="N840" i="6"/>
  <c r="N847" i="6"/>
  <c r="N848" i="6"/>
  <c r="N855" i="6"/>
  <c r="N856" i="6"/>
  <c r="N863" i="6"/>
  <c r="N864" i="6"/>
  <c r="N867" i="6"/>
  <c r="N868" i="6"/>
  <c r="N875" i="6"/>
  <c r="N876" i="6"/>
  <c r="N883" i="6"/>
  <c r="N884" i="6"/>
  <c r="N891" i="6"/>
  <c r="N893" i="6"/>
  <c r="N895" i="6"/>
  <c r="N897" i="6"/>
  <c r="N899" i="6"/>
  <c r="N901" i="6"/>
  <c r="N903" i="6"/>
  <c r="N905" i="6"/>
  <c r="N907" i="6"/>
  <c r="N909" i="6"/>
  <c r="N911" i="6"/>
  <c r="N913" i="6"/>
  <c r="N915" i="6"/>
  <c r="N917" i="6"/>
  <c r="N919" i="6"/>
  <c r="N921" i="6"/>
  <c r="N923" i="6"/>
  <c r="N925" i="6"/>
  <c r="N927" i="6"/>
  <c r="N929" i="6"/>
  <c r="N931" i="6"/>
  <c r="N933" i="6"/>
  <c r="N935" i="6"/>
  <c r="N937" i="6"/>
  <c r="N939" i="6"/>
  <c r="N941" i="6"/>
  <c r="N943" i="6"/>
  <c r="N945" i="6"/>
  <c r="N947" i="6"/>
  <c r="N949" i="6"/>
  <c r="N951" i="6"/>
  <c r="N953" i="6"/>
  <c r="N955" i="6"/>
  <c r="N957" i="6"/>
  <c r="N959" i="6"/>
  <c r="N961" i="6"/>
  <c r="N963" i="6"/>
  <c r="N965" i="6"/>
  <c r="N967" i="6"/>
  <c r="N969" i="6"/>
  <c r="N971" i="6"/>
  <c r="Q972" i="6"/>
  <c r="N975" i="6"/>
  <c r="N977" i="6"/>
  <c r="N978" i="6"/>
  <c r="N979" i="6"/>
  <c r="N986" i="6"/>
  <c r="N987" i="6"/>
  <c r="N994" i="6"/>
  <c r="N995" i="6"/>
  <c r="N1002" i="6"/>
  <c r="N1003" i="6"/>
  <c r="N1010" i="6"/>
  <c r="N1011" i="6"/>
  <c r="N1018" i="6"/>
  <c r="N1019" i="6"/>
  <c r="N1026" i="6"/>
  <c r="N1027" i="6"/>
  <c r="N1028" i="6"/>
  <c r="N1029" i="6"/>
  <c r="N1030" i="6"/>
  <c r="N1031" i="6"/>
  <c r="N1032" i="6"/>
  <c r="N1033" i="6"/>
  <c r="N1034" i="6"/>
  <c r="N1035" i="6"/>
  <c r="N1036" i="6"/>
  <c r="N1047" i="6"/>
  <c r="N1048" i="6"/>
  <c r="N1055" i="6"/>
  <c r="N1056" i="6"/>
  <c r="N1057" i="6"/>
  <c r="N1060" i="6"/>
  <c r="N1061" i="6"/>
  <c r="N1069" i="6"/>
  <c r="N1077" i="6"/>
  <c r="N1085" i="6"/>
  <c r="N1096" i="6"/>
  <c r="Q1113" i="6"/>
  <c r="Q1115" i="6"/>
  <c r="N1087" i="6"/>
  <c r="N982" i="6"/>
  <c r="N983" i="6"/>
  <c r="N990" i="6"/>
  <c r="N991" i="6"/>
  <c r="N998" i="6"/>
  <c r="N999" i="6"/>
  <c r="N1006" i="6"/>
  <c r="N1007" i="6"/>
  <c r="N1014" i="6"/>
  <c r="N1015" i="6"/>
  <c r="N1022" i="6"/>
  <c r="N1023" i="6"/>
  <c r="N1039" i="6"/>
  <c r="N1040" i="6"/>
  <c r="N1043" i="6"/>
  <c r="N1044" i="6"/>
  <c r="N1051" i="6"/>
  <c r="N1052" i="6"/>
  <c r="N1058" i="6"/>
  <c r="N1059" i="6"/>
  <c r="N1092" i="6"/>
  <c r="N1100" i="6"/>
  <c r="Q1107" i="6"/>
  <c r="N1113" i="6"/>
  <c r="N1122" i="6"/>
  <c r="Q1181" i="6"/>
  <c r="Q1197" i="6"/>
  <c r="N1115" i="6"/>
  <c r="N1120" i="6"/>
  <c r="N1121" i="6"/>
  <c r="N1128" i="6"/>
  <c r="N1129" i="6"/>
  <c r="N1141" i="6"/>
  <c r="N1117" i="6"/>
  <c r="N1118" i="6"/>
  <c r="N1119" i="6"/>
  <c r="N1126" i="6"/>
  <c r="N1127" i="6"/>
  <c r="N1134" i="6"/>
  <c r="N1142" i="6"/>
  <c r="N1143" i="6"/>
  <c r="N1145" i="6"/>
  <c r="N1147" i="6"/>
  <c r="N1149" i="6"/>
  <c r="N1151" i="6"/>
  <c r="N1153" i="6"/>
  <c r="N1155" i="6"/>
  <c r="Q1173" i="6"/>
  <c r="Q1189" i="6"/>
  <c r="N1111" i="6"/>
  <c r="N1124" i="6"/>
  <c r="N1125" i="6"/>
  <c r="N1132" i="6"/>
  <c r="N1133" i="6"/>
  <c r="N1136" i="6"/>
  <c r="N1167" i="6"/>
  <c r="N1175" i="6"/>
  <c r="N1183" i="6"/>
  <c r="N1191" i="6"/>
  <c r="N1199" i="6"/>
  <c r="N1204" i="6"/>
  <c r="N1205" i="6"/>
  <c r="N1212" i="6"/>
  <c r="N1213" i="6"/>
  <c r="N1220" i="6"/>
  <c r="N1221" i="6"/>
  <c r="N1228" i="6"/>
  <c r="N1229" i="6"/>
  <c r="N1237" i="6"/>
  <c r="N1244" i="6"/>
  <c r="N1245" i="6"/>
  <c r="N1252" i="6"/>
  <c r="N1259" i="6"/>
  <c r="N1260" i="6"/>
  <c r="N1169" i="6"/>
  <c r="N1177" i="6"/>
  <c r="N1185" i="6"/>
  <c r="N1193" i="6"/>
  <c r="N1201" i="6"/>
  <c r="N1202" i="6"/>
  <c r="N1203" i="6"/>
  <c r="N1210" i="6"/>
  <c r="N1211" i="6"/>
  <c r="N1218" i="6"/>
  <c r="N1219" i="6"/>
  <c r="N1226" i="6"/>
  <c r="N1227" i="6"/>
  <c r="Q1251" i="6"/>
  <c r="N1171" i="6"/>
  <c r="N1179" i="6"/>
  <c r="N1187" i="6"/>
  <c r="N1195" i="6"/>
  <c r="N1208" i="6"/>
  <c r="N1209" i="6"/>
  <c r="N1216" i="6"/>
  <c r="N1217" i="6"/>
  <c r="N1224" i="6"/>
  <c r="N1225" i="6"/>
  <c r="N1232" i="6"/>
  <c r="N1233" i="6"/>
  <c r="N1240" i="6"/>
  <c r="N1241" i="6"/>
  <c r="N1248" i="6"/>
  <c r="N1249" i="6"/>
  <c r="N1255" i="6"/>
  <c r="N1256" i="6"/>
  <c r="N1263" i="6"/>
  <c r="N1264" i="6"/>
  <c r="N1272" i="6"/>
  <c r="N1274" i="6"/>
  <c r="N1283" i="6"/>
  <c r="N1284" i="6"/>
  <c r="N1291" i="6"/>
  <c r="N1292" i="6"/>
  <c r="N1276" i="6"/>
  <c r="N1270" i="6"/>
  <c r="N1278" i="6"/>
  <c r="N1279" i="6"/>
  <c r="N1280" i="6"/>
  <c r="N1287" i="6"/>
  <c r="N1288" i="6"/>
  <c r="N1295" i="6"/>
  <c r="N1323" i="6"/>
  <c r="N1324" i="6"/>
  <c r="N1331" i="6"/>
  <c r="N1332" i="6"/>
  <c r="N1343" i="6"/>
  <c r="N1344" i="6"/>
  <c r="N1346" i="6"/>
  <c r="N1348" i="6"/>
  <c r="N1350" i="6"/>
  <c r="N1352" i="6"/>
  <c r="N1354" i="6"/>
  <c r="N1356" i="6"/>
  <c r="N1358" i="6"/>
  <c r="N1321" i="6"/>
  <c r="N1322" i="6"/>
  <c r="N1329" i="6"/>
  <c r="N1330" i="6"/>
  <c r="N1325" i="6"/>
  <c r="N1326" i="6"/>
  <c r="N1333" i="6"/>
  <c r="N1334" i="6"/>
  <c r="N1342" i="6"/>
  <c r="N1366" i="6"/>
  <c r="N1374" i="6"/>
  <c r="Q1410" i="6"/>
  <c r="N1360" i="6"/>
  <c r="N1368" i="6"/>
  <c r="N1376" i="6"/>
  <c r="N1362" i="6"/>
  <c r="N1370" i="6"/>
  <c r="N1378" i="6"/>
  <c r="N1364" i="6"/>
  <c r="N1372" i="6"/>
  <c r="N1380" i="6"/>
  <c r="Q1408" i="6"/>
  <c r="P1414" i="6" l="1"/>
  <c r="Q6" i="6"/>
  <c r="Q1414" i="6" s="1"/>
  <c r="L1414" i="6"/>
  <c r="N6" i="6"/>
  <c r="N1414" i="6" s="1"/>
  <c r="K42" i="1" l="1"/>
  <c r="I19" i="1" l="1"/>
  <c r="J19" i="1"/>
  <c r="L19" i="1"/>
  <c r="L39" i="1" l="1"/>
  <c r="J39" i="1"/>
  <c r="I39" i="1"/>
  <c r="H39" i="1"/>
  <c r="H19" i="1" l="1"/>
  <c r="L13" i="1" l="1"/>
  <c r="L42" i="1" s="1"/>
  <c r="J13" i="1"/>
  <c r="J42" i="1" s="1"/>
  <c r="I13" i="1"/>
  <c r="I42" i="1" s="1"/>
  <c r="H13" i="1"/>
  <c r="H42" i="1" s="1"/>
  <c r="J14" i="1" l="1"/>
</calcChain>
</file>

<file path=xl/sharedStrings.xml><?xml version="1.0" encoding="utf-8"?>
<sst xmlns="http://schemas.openxmlformats.org/spreadsheetml/2006/main" count="8964" uniqueCount="2567">
  <si>
    <t>SORTIES 2019, SUITE AUX DEMANDES DE REFORMES PARVENUES APRES L' INVENTAIRE TOURNANT 2019</t>
  </si>
  <si>
    <t>NUM SIFAC</t>
  </si>
  <si>
    <t>CODE BIEN</t>
  </si>
  <si>
    <t>COMPTE</t>
  </si>
  <si>
    <t>DESIGNATION</t>
  </si>
  <si>
    <t>DATE MISE
EN SERVICE</t>
  </si>
  <si>
    <t>VALEUR BRUTE</t>
  </si>
  <si>
    <t>VALEUR NETTE</t>
  </si>
  <si>
    <t>TOTAL
 FINANCEMENTS</t>
  </si>
  <si>
    <t>FINANCEMENTS
RESTANT
A REPRENDRE</t>
  </si>
  <si>
    <t>CAUSE JUSTIFIANT
LA PROPOSITION</t>
  </si>
  <si>
    <t>DATE DE SORTIE</t>
  </si>
  <si>
    <t>BANC HYDRAULIQUE</t>
  </si>
  <si>
    <t>MISE AU REBUT</t>
  </si>
  <si>
    <t>OPTIPLEX 790</t>
  </si>
  <si>
    <t>LATITUDE E6520</t>
  </si>
  <si>
    <t>SYST VISIOCONFERENCE</t>
  </si>
  <si>
    <t>VIDEO PROJECTEUR</t>
  </si>
  <si>
    <t>ECRAN DE PROJECTION</t>
  </si>
  <si>
    <t>CESSION AVEC PRODUIT 2019</t>
  </si>
  <si>
    <t>DEN-30393</t>
  </si>
  <si>
    <t>PEUGEOT 307</t>
  </si>
  <si>
    <t>VENTE</t>
  </si>
  <si>
    <t>PRODUIT</t>
  </si>
  <si>
    <t>DEN-30385</t>
  </si>
  <si>
    <t>206 BREAK</t>
  </si>
  <si>
    <t>CESSION/DESTRUCT</t>
  </si>
  <si>
    <t>STE</t>
  </si>
  <si>
    <t>egal moins value</t>
  </si>
  <si>
    <t>TOTAL</t>
  </si>
  <si>
    <t>Étiquettes de lignes</t>
  </si>
  <si>
    <t>Total général</t>
  </si>
  <si>
    <t>Somme de VALEUR BRUTE</t>
  </si>
  <si>
    <t>Contrôle d'inventaire 2019</t>
  </si>
  <si>
    <t>Liste d'actifs proposés à la sortie du bilan de l'Université - sorties d'inventaire</t>
  </si>
  <si>
    <t>ECRITURES</t>
  </si>
  <si>
    <t>Société</t>
  </si>
  <si>
    <t>N° SIFAC</t>
  </si>
  <si>
    <t>Suffixe</t>
  </si>
  <si>
    <t>N° d'inventaire</t>
  </si>
  <si>
    <t>Centre de coûts</t>
  </si>
  <si>
    <t>Compte</t>
  </si>
  <si>
    <t>Compte 28</t>
  </si>
  <si>
    <t>Catégorie</t>
  </si>
  <si>
    <t>Désignation de l'immobilisation</t>
  </si>
  <si>
    <t>Date de mise en service</t>
  </si>
  <si>
    <t>Valeur brute</t>
  </si>
  <si>
    <t>Amortissements</t>
  </si>
  <si>
    <t xml:space="preserve">Valeur nette </t>
  </si>
  <si>
    <t>Total financements</t>
  </si>
  <si>
    <t>Montant repris</t>
  </si>
  <si>
    <t>Financements restant à reprendre</t>
  </si>
  <si>
    <t xml:space="preserve">Causes justifiant la
proposition </t>
  </si>
  <si>
    <t>Date de sortie</t>
  </si>
  <si>
    <t>VB</t>
  </si>
  <si>
    <t>AMORT</t>
  </si>
  <si>
    <t>FI</t>
  </si>
  <si>
    <t>REP</t>
  </si>
  <si>
    <t>1010/101744/0</t>
  </si>
  <si>
    <t>0</t>
  </si>
  <si>
    <t>UBS900</t>
  </si>
  <si>
    <t>21548000</t>
  </si>
  <si>
    <t>BE000016</t>
  </si>
  <si>
    <t>ALIMENTATION STABILISEE (2287)</t>
  </si>
  <si>
    <t>Accessoires amortis</t>
  </si>
  <si>
    <t>1010/102203/0</t>
  </si>
  <si>
    <t>BE000022</t>
  </si>
  <si>
    <t>MONOBROSSE TASKI</t>
  </si>
  <si>
    <t>Bien non revu depuis le CI 2014-2016 plus de 10 ans</t>
  </si>
  <si>
    <t>1010/102209/0</t>
  </si>
  <si>
    <t>DEN-11575</t>
  </si>
  <si>
    <t>ASPIRATEUR BORA</t>
  </si>
  <si>
    <t>Bien non revu depuis l'inventaire initial</t>
  </si>
  <si>
    <t>1010/101747/0</t>
  </si>
  <si>
    <t>BANC DYNAMIQUE FLUIDES+ALIMENTATION PR EX 400(2392</t>
  </si>
  <si>
    <t>1010/100821/0</t>
  </si>
  <si>
    <t>DEN-16813</t>
  </si>
  <si>
    <t>UBS910</t>
  </si>
  <si>
    <t>BE000015</t>
  </si>
  <si>
    <t>OCCULOMETRE IVIEW X RED/HED COMBI SYSTEM</t>
  </si>
  <si>
    <t>Demande de réforme 2019</t>
  </si>
  <si>
    <t>1010/100983/0</t>
  </si>
  <si>
    <t>MICROULTRACENTRIFUGEUSE SORVALL DISCOVERY+ROTORS52</t>
  </si>
  <si>
    <t>1010/101065/0</t>
  </si>
  <si>
    <t>MATERIEL SCIENTIFIQUE:PROD,ICS 1000 LED</t>
  </si>
  <si>
    <t>Décision de sortie 2019</t>
  </si>
  <si>
    <t>1010/100820/0</t>
  </si>
  <si>
    <t>DEN-16812</t>
  </si>
  <si>
    <t>SYSTEME DE SUIVI DU REGARD TOBI</t>
  </si>
  <si>
    <t>1010/100898/0</t>
  </si>
  <si>
    <t>ACC-00027</t>
  </si>
  <si>
    <t>EQUIPEMENTS PAILLASSE</t>
  </si>
  <si>
    <t>1010/106733/0</t>
  </si>
  <si>
    <t>UBS940</t>
  </si>
  <si>
    <t>BH000018</t>
  </si>
  <si>
    <t>APPAREIL AUTOMATIS# MESURE DE GAZ</t>
  </si>
  <si>
    <t>1010/101838/0</t>
  </si>
  <si>
    <t>BE000021</t>
  </si>
  <si>
    <t>ASPIRATEUR EAU POUSSIERE TECHLINE (2595)</t>
  </si>
  <si>
    <t>1010/106656/0</t>
  </si>
  <si>
    <t>VIDEOPROJECTEURS NEC SVGA 110</t>
  </si>
  <si>
    <t>1010/106069/0</t>
  </si>
  <si>
    <t>218328000</t>
  </si>
  <si>
    <t>BH000012</t>
  </si>
  <si>
    <t>DELL OPTIPLEX ET MONITEUR</t>
  </si>
  <si>
    <t>1010/102229/0</t>
  </si>
  <si>
    <t>LIST-00260</t>
  </si>
  <si>
    <t>BH000002</t>
  </si>
  <si>
    <t>PETIT EQUIPEMENT</t>
  </si>
  <si>
    <t>Revue sur liste non diffusé - P7</t>
  </si>
  <si>
    <t>1010/106070/0</t>
  </si>
  <si>
    <t>STATION D'ACCUEIL POUR LATITUDE</t>
  </si>
  <si>
    <t>1010/106117/0</t>
  </si>
  <si>
    <t>ORDINATEUR DELL OPTIPLEX</t>
  </si>
  <si>
    <t>1010/106118/0</t>
  </si>
  <si>
    <t>1010/106659/0</t>
  </si>
  <si>
    <t>LAVE LINGE+SECHE LINGE</t>
  </si>
  <si>
    <t>1010/101844/0</t>
  </si>
  <si>
    <t>TOUR DIDACTIQUE REALMECA 1040T (2716)</t>
  </si>
  <si>
    <t>1010/102314/0</t>
  </si>
  <si>
    <t>BH000008</t>
  </si>
  <si>
    <t>PLIEUSE DE BUREAU</t>
  </si>
  <si>
    <t>1010/106692/0</t>
  </si>
  <si>
    <t>LIST-00796</t>
  </si>
  <si>
    <t>PLIEUSE UCHIDA F43N AVEC MODULE DE PERFORA</t>
  </si>
  <si>
    <t>1010/101850/0</t>
  </si>
  <si>
    <t>OSCILLOSCOPE MEGAZOOM 2 VOIES (2740)</t>
  </si>
  <si>
    <t>1010/106121/0</t>
  </si>
  <si>
    <t>DEN-7459</t>
  </si>
  <si>
    <t>IMPRIMANTE STYLUS</t>
  </si>
  <si>
    <t>1010/106636/0</t>
  </si>
  <si>
    <t>AUTOLAVEUSE R4S</t>
  </si>
  <si>
    <t>1010/106660/0</t>
  </si>
  <si>
    <t>VIDEOPROJECTEUR</t>
  </si>
  <si>
    <t>1010/107277/0</t>
  </si>
  <si>
    <t>BH000019</t>
  </si>
  <si>
    <t>VIDEOPROJECTEUR SANYO PLC XU30 (2752)</t>
  </si>
  <si>
    <t>1010/104017/0</t>
  </si>
  <si>
    <t>DEN-17249-001</t>
  </si>
  <si>
    <t>BH000011</t>
  </si>
  <si>
    <t>CATALYSEUR CISCO2950G</t>
  </si>
  <si>
    <t>1010/101857/0</t>
  </si>
  <si>
    <t>ACC-00076</t>
  </si>
  <si>
    <t>CENTRALE DANFOSS M2 AVEC ACCESSOIRES (2762)</t>
  </si>
  <si>
    <t>Apurement biens P8 : amortis de plus de 10 ans et VB &lt; 500€</t>
  </si>
  <si>
    <t>1010/103272/0</t>
  </si>
  <si>
    <t>UBS936LB</t>
  </si>
  <si>
    <t>SERVEUR POWEREDGE R720</t>
  </si>
  <si>
    <t>1010/104334/0</t>
  </si>
  <si>
    <t>UBS936LP</t>
  </si>
  <si>
    <t>STATION CALCUL MAC PRO</t>
  </si>
  <si>
    <t>1010/102543/0</t>
  </si>
  <si>
    <t>LIST-00393</t>
  </si>
  <si>
    <t>UBS936LF</t>
  </si>
  <si>
    <t>6 CARTES ELECTRONIQUES TESLA C1060 GPU</t>
  </si>
  <si>
    <t>1010/101858/0</t>
  </si>
  <si>
    <t>BROYEUR A BILLES S100(2758)</t>
  </si>
  <si>
    <t>1010/101112/0</t>
  </si>
  <si>
    <t>PRODIABIO LOT 2 CUVES POUR METHANISATION</t>
  </si>
  <si>
    <t>1010/102609/0</t>
  </si>
  <si>
    <t>DEN-18002-002</t>
  </si>
  <si>
    <t>POWEREDGE 1750 AC XEON</t>
  </si>
  <si>
    <t>1010/102519/0</t>
  </si>
  <si>
    <t>DEN-4261</t>
  </si>
  <si>
    <t>UBS936</t>
  </si>
  <si>
    <t>SERVEUR SAS/SATA BASE</t>
  </si>
  <si>
    <t>1010/104162/0</t>
  </si>
  <si>
    <t>DEN-8167</t>
  </si>
  <si>
    <t>STATION DE TRAVAIL SUN WS-OPTERON 150</t>
  </si>
  <si>
    <t>1010/102108/0</t>
  </si>
  <si>
    <t>LABO DE LANGUES MULTIMEDIA UFR LSHS M2002/14</t>
  </si>
  <si>
    <t>1010/102109/0</t>
  </si>
  <si>
    <t>1010/102110/0</t>
  </si>
  <si>
    <t>1010/102111/0</t>
  </si>
  <si>
    <t>1010/102112/0</t>
  </si>
  <si>
    <t>1010/102113/0</t>
  </si>
  <si>
    <t>1010/102114/0</t>
  </si>
  <si>
    <t>1010/102115/0</t>
  </si>
  <si>
    <t>1010/102116/0</t>
  </si>
  <si>
    <t>1010/102117/0</t>
  </si>
  <si>
    <t>1010/104414/0</t>
  </si>
  <si>
    <t>MOYENS DE CALCULS INTENSIFS T5400</t>
  </si>
  <si>
    <t>1010/102667/0</t>
  </si>
  <si>
    <t>DEN-4262</t>
  </si>
  <si>
    <t>POWEREGDE 1850 XEON</t>
  </si>
  <si>
    <t>1010/102529/0</t>
  </si>
  <si>
    <t>ACC-00022</t>
  </si>
  <si>
    <t>UBS933</t>
  </si>
  <si>
    <t>EVOLUTION DU COEUR DU RESEAU INFOUBS M2007/10 LOT2</t>
  </si>
  <si>
    <t>Ecarts antérieurs 1er inventaire amortis</t>
  </si>
  <si>
    <t>1010/102600/0</t>
  </si>
  <si>
    <t>DELL OPTIPLEX GX260 SMT</t>
  </si>
  <si>
    <t>1010/102586/0</t>
  </si>
  <si>
    <t>DEN-4265</t>
  </si>
  <si>
    <t>SERVEUR DE CALCUL: POWER EDGE R410</t>
  </si>
  <si>
    <t>1010/102616/0</t>
  </si>
  <si>
    <t>DEN-18002-001</t>
  </si>
  <si>
    <t>POWEREDGE 1750AC XENON2.4</t>
  </si>
  <si>
    <t>1010/100779/0</t>
  </si>
  <si>
    <t>LIST-00881</t>
  </si>
  <si>
    <t>UBS911</t>
  </si>
  <si>
    <t>DISPOSITIF DE SERTISSAGE D EPROUVETTES</t>
  </si>
  <si>
    <t>1010/106124/0</t>
  </si>
  <si>
    <t>OPTIFLEX GX260 P4</t>
  </si>
  <si>
    <t>1010/104047/0</t>
  </si>
  <si>
    <t>DEN-8039-007</t>
  </si>
  <si>
    <t>CATALYST 2950 48 10/100</t>
  </si>
  <si>
    <t>1010/104048/0</t>
  </si>
  <si>
    <t>DEN-8039-008</t>
  </si>
  <si>
    <t>1010/104049/0</t>
  </si>
  <si>
    <t>DEN-8039-009</t>
  </si>
  <si>
    <t>1010/100780/0</t>
  </si>
  <si>
    <t>LIST-00882</t>
  </si>
  <si>
    <t>CHAMBRE BICLIMATIQUE</t>
  </si>
  <si>
    <t>1010/104050/0</t>
  </si>
  <si>
    <t>DEN-8039-010</t>
  </si>
  <si>
    <t>1010/104051/0</t>
  </si>
  <si>
    <t>DEN-8039-011</t>
  </si>
  <si>
    <t>1010/104052/0</t>
  </si>
  <si>
    <t>DEN-8039-012</t>
  </si>
  <si>
    <t>1010/102132/0</t>
  </si>
  <si>
    <t>PC IMPRIMANTE</t>
  </si>
  <si>
    <t>1010/102141/0</t>
  </si>
  <si>
    <t>DEN-7783-003</t>
  </si>
  <si>
    <t>CUVE ELECTROPHORESE APELEX AVEC GENERATEUR PS 304</t>
  </si>
  <si>
    <t>1010/102316/0</t>
  </si>
  <si>
    <t>MASSICOT +STAND (2812)</t>
  </si>
  <si>
    <t>1010/104053/0</t>
  </si>
  <si>
    <t>DEN-8039-013</t>
  </si>
  <si>
    <t>1010/104054/0</t>
  </si>
  <si>
    <t>DEN-17249-002</t>
  </si>
  <si>
    <t>1010/102554/0</t>
  </si>
  <si>
    <t>STATION PRECISION T5500 ET2E</t>
  </si>
  <si>
    <t>1010/103383/0</t>
  </si>
  <si>
    <t>UBS913</t>
  </si>
  <si>
    <t>IMPRIMANTE XEROX PHASER 5550DN A3</t>
  </si>
  <si>
    <t>1010/102634/0</t>
  </si>
  <si>
    <t>DELL PRECISION 380 ET OPTIONS</t>
  </si>
  <si>
    <t>1010/102633/0</t>
  </si>
  <si>
    <t>1010/102546/0</t>
  </si>
  <si>
    <t>DEN-4263</t>
  </si>
  <si>
    <t>SERVEUR DE SAUVEGARDE:PE 2970 4 COEURS OPTERON2382</t>
  </si>
  <si>
    <t>1010/104019/0</t>
  </si>
  <si>
    <t>DEN-12936-002</t>
  </si>
  <si>
    <t>SERVEUR HP PROLIANT ML350G3 XEON 2400 (2843)</t>
  </si>
  <si>
    <t>1010/104018/0</t>
  </si>
  <si>
    <t>DEN-12936-001</t>
  </si>
  <si>
    <t>1010/101105/0</t>
  </si>
  <si>
    <t>DEN-7783-001</t>
  </si>
  <si>
    <t>UBS936LK</t>
  </si>
  <si>
    <t>CUVE DODECACELL (ELECTROPHORESE)</t>
  </si>
  <si>
    <t>1010/100892/0</t>
  </si>
  <si>
    <t>LIST-00914</t>
  </si>
  <si>
    <t>GEL DOC XR +SYSTEM</t>
  </si>
  <si>
    <t>1010/102236/0</t>
  </si>
  <si>
    <t>DEN-4971</t>
  </si>
  <si>
    <t>ECHELLE SHERPASCOPIC FIXE 2272/201 H2.23M</t>
  </si>
  <si>
    <t>1010/101874/0</t>
  </si>
  <si>
    <t>DEN-10171</t>
  </si>
  <si>
    <t>PINCE 3 DOIGTS/2 DETECTEUR (2830)</t>
  </si>
  <si>
    <t>1010/101159/0</t>
  </si>
  <si>
    <t>ACQUISITION CAPTEUR DE FORCES (SYST#ME QUANTUMX)</t>
  </si>
  <si>
    <t>1010/102514/0</t>
  </si>
  <si>
    <t>UBS905</t>
  </si>
  <si>
    <t>VIDEOPROJECTEUR AMPH A PLCXT25 LCD XGA SANYO</t>
  </si>
  <si>
    <t>1010/102001/0</t>
  </si>
  <si>
    <t>DEN-11376</t>
  </si>
  <si>
    <t>TELEVISEUR 55CM</t>
  </si>
  <si>
    <t>1010/103889/0</t>
  </si>
  <si>
    <t>UBS93DFVU</t>
  </si>
  <si>
    <t>WIFIBOT LAB VERSION XPE</t>
  </si>
  <si>
    <t>1010/103890/0</t>
  </si>
  <si>
    <t>1010/102145/0</t>
  </si>
  <si>
    <t>ENCEINTE</t>
  </si>
  <si>
    <t>1010/107542/0</t>
  </si>
  <si>
    <t>BE000002</t>
  </si>
  <si>
    <t>CAPTEUR DE FORCE</t>
  </si>
  <si>
    <t>1010/103051/0</t>
  </si>
  <si>
    <t>ACC-00073</t>
  </si>
  <si>
    <t>DISQUES, PERC H700, C#BLES</t>
  </si>
  <si>
    <t>1010/101193/0</t>
  </si>
  <si>
    <t>ETUVE A VIDE HERAEUS VT6060P</t>
  </si>
  <si>
    <t>1010/103981/0</t>
  </si>
  <si>
    <t>DELL PRECISION T5400</t>
  </si>
  <si>
    <t>1010/103444/0</t>
  </si>
  <si>
    <t>UBS936LC</t>
  </si>
  <si>
    <t>ORDINATEUR MAC BOOK PRO</t>
  </si>
  <si>
    <t>1010/102506/0</t>
  </si>
  <si>
    <t>DEN-12937</t>
  </si>
  <si>
    <t>UBS906</t>
  </si>
  <si>
    <t>SERVEUR DELL PE 2950 XEON 5130 (3075)</t>
  </si>
  <si>
    <t>1010/101759/0</t>
  </si>
  <si>
    <t>BE000018</t>
  </si>
  <si>
    <t>AUTOLAVEUSE TENNANT 5100 MONOBROSSE2260 (2848)</t>
  </si>
  <si>
    <t>1010/102000/0</t>
  </si>
  <si>
    <t>POMPE PALETTE RZ5</t>
  </si>
  <si>
    <t>1010/102202/0</t>
  </si>
  <si>
    <t>VIDEOPROJECTEUR + ACCESSOIRES</t>
  </si>
  <si>
    <t>1010/106661/0</t>
  </si>
  <si>
    <t>VIDEOPROJECTEUR SVGA</t>
  </si>
  <si>
    <t>1010/104213/0</t>
  </si>
  <si>
    <t>PRECISION 380 ET OPTIONS</t>
  </si>
  <si>
    <t>1010/104214/0</t>
  </si>
  <si>
    <t>1010/102240/0</t>
  </si>
  <si>
    <t>MOB-00035</t>
  </si>
  <si>
    <t>BAIE</t>
  </si>
  <si>
    <t>Mobilier amorti</t>
  </si>
  <si>
    <t>1010/101889/0</t>
  </si>
  <si>
    <t>AUDIOMETRE TONAL DE DEPISTAGE INTERACOUSTICS AS 20</t>
  </si>
  <si>
    <t>1010/103958/0</t>
  </si>
  <si>
    <t>UBS907</t>
  </si>
  <si>
    <t>ROBOT WIFIT LAB VERSION XPE</t>
  </si>
  <si>
    <t>1010/103959/0</t>
  </si>
  <si>
    <t>DEN-29917</t>
  </si>
  <si>
    <t>1010/102548/0</t>
  </si>
  <si>
    <t>LIST-00911</t>
  </si>
  <si>
    <t>ROBOT BUMBLEBEE</t>
  </si>
  <si>
    <t>1010/101339/0</t>
  </si>
  <si>
    <t>LIST-00859</t>
  </si>
  <si>
    <t>Masque LTEC MTVA2</t>
  </si>
  <si>
    <t>1010/102585/0</t>
  </si>
  <si>
    <t>MAC BOOK PRO 15 4 CTO</t>
  </si>
  <si>
    <t>1010/103291/0</t>
  </si>
  <si>
    <t>MACBOOK PRO15,4</t>
  </si>
  <si>
    <t>Apurement zone tampon</t>
  </si>
  <si>
    <t>1010/105138/0</t>
  </si>
  <si>
    <t>ACC-00101</t>
  </si>
  <si>
    <t>CABLES INFORMATIQUES ET SOURIS</t>
  </si>
  <si>
    <t>1010/102427/0</t>
  </si>
  <si>
    <t>VIDEOPROJECTEUR SANYO XU78</t>
  </si>
  <si>
    <t>1010/105494/0</t>
  </si>
  <si>
    <t>ECRAN TACTILE SANS FIL WIFI TABLETTE POUR VISIO</t>
  </si>
  <si>
    <t>1010/102706/0</t>
  </si>
  <si>
    <t>1 DELL PRECISION 490 ET OPTIONS</t>
  </si>
  <si>
    <t>1010/102740/0</t>
  </si>
  <si>
    <t>PETITS MAT#RIELS INFO PERMETTANT INSTALL SERVEURS</t>
  </si>
  <si>
    <t>1010/102835/0</t>
  </si>
  <si>
    <t>DELL PRECISION T5500 WESTMERE/ STANDARD MINI TOWER</t>
  </si>
  <si>
    <t>1010/102008/0</t>
  </si>
  <si>
    <t>GENERATEUR DE FONCTION 1ER TYPE</t>
  </si>
  <si>
    <t>1010/102009/0</t>
  </si>
  <si>
    <t>GENERATEUR DE FONCTION 2EME TYPE</t>
  </si>
  <si>
    <t>1010/102010/0</t>
  </si>
  <si>
    <t>1010/102011/0</t>
  </si>
  <si>
    <t>1010/102012/0</t>
  </si>
  <si>
    <t>1010/100770/0</t>
  </si>
  <si>
    <t>LIST-00117</t>
  </si>
  <si>
    <t>NI DEVELOPER SUITE et NI DEVELOPER SUITE LV REAL T</t>
  </si>
  <si>
    <t>1010/102545/0</t>
  </si>
  <si>
    <t>OPTIPLEX 760</t>
  </si>
  <si>
    <t>1010/107571/0</t>
  </si>
  <si>
    <t>EQUIPEMENT 1 VIDEOPROJECTEUR</t>
  </si>
  <si>
    <t>1010/102467/0</t>
  </si>
  <si>
    <t>ORDINATEUR ULTRAPORTABLE ASUS EEE</t>
  </si>
  <si>
    <t>1010/104130/0</t>
  </si>
  <si>
    <t>DEN-4906</t>
  </si>
  <si>
    <t>IMP HP LASERJET1300+PROJ LCD SONY+COPIEUR</t>
  </si>
  <si>
    <t>1010/102347/0</t>
  </si>
  <si>
    <t>DEN-4943</t>
  </si>
  <si>
    <t>IMPRIMANTE XEROX PHASER 5550DN</t>
  </si>
  <si>
    <t>1010/102522/0</t>
  </si>
  <si>
    <t>PC DELL PRECISION D390 INTEL E6400+OPTIONS</t>
  </si>
  <si>
    <t>1010/102499/0</t>
  </si>
  <si>
    <t>DEN-18002-003</t>
  </si>
  <si>
    <t>POWEREDGE R300</t>
  </si>
  <si>
    <t>1010/104016/0</t>
  </si>
  <si>
    <t>EUROPEAN 3200 MP PROJECTO</t>
  </si>
  <si>
    <t>1010/104338/0</t>
  </si>
  <si>
    <t>DELL PRECISION 380</t>
  </si>
  <si>
    <t>1010/103411/0</t>
  </si>
  <si>
    <t>UBS936LSV</t>
  </si>
  <si>
    <t>MACBOOK PRO 15,4   RETINA CORE I7</t>
  </si>
  <si>
    <t>1010/102893/0</t>
  </si>
  <si>
    <t>1010/103891/0</t>
  </si>
  <si>
    <t>LIST-00947</t>
  </si>
  <si>
    <t>WIFIBOT LAB SANS CPU</t>
  </si>
  <si>
    <t>1010/103892/0</t>
  </si>
  <si>
    <t>LIST-00948</t>
  </si>
  <si>
    <t>1010/102512/0</t>
  </si>
  <si>
    <t>DEN-17999-001</t>
  </si>
  <si>
    <t>COMMUTATEUR RESEAU CATALYST 2950</t>
  </si>
  <si>
    <t>1010/104000/0</t>
  </si>
  <si>
    <t>VIDEOPROJECTEUR EPSON EMP 52</t>
  </si>
  <si>
    <t>1010/103999/0</t>
  </si>
  <si>
    <t>1010/106211/0</t>
  </si>
  <si>
    <t>MOB-00348</t>
  </si>
  <si>
    <t>BH000014</t>
  </si>
  <si>
    <t>AGENCEMENT MOBILIER BUREAU SUR MESURE POLE RECH</t>
  </si>
  <si>
    <t>1010/102709/0</t>
  </si>
  <si>
    <t>LIST-00490</t>
  </si>
  <si>
    <t>ORDINATEUR LATITUDE E6500</t>
  </si>
  <si>
    <t>1010/105421/0</t>
  </si>
  <si>
    <t>ORDINATEUR PORTABLE ELITEBOOK FOLIO</t>
  </si>
  <si>
    <t>1010/102681/0</t>
  </si>
  <si>
    <t>1 DELL PRECISION 670 ET OPTIONS</t>
  </si>
  <si>
    <t>1010/104400/0</t>
  </si>
  <si>
    <t>DELL PRECISION 490 ET OPTIONS</t>
  </si>
  <si>
    <t>1010/102026/0</t>
  </si>
  <si>
    <t>PROJECTEUR LCD XGA EPSON</t>
  </si>
  <si>
    <t>1010/102542/0</t>
  </si>
  <si>
    <t>UBS936LST</t>
  </si>
  <si>
    <t>PRECISION T5500</t>
  </si>
  <si>
    <t>1010/102684/0</t>
  </si>
  <si>
    <t>1 LATITUDE D610 PENTIUM M 750 ET OPTIONS</t>
  </si>
  <si>
    <t>1010/102570/0</t>
  </si>
  <si>
    <t>DELL LATITUDE E6500</t>
  </si>
  <si>
    <t>1010/102598/0</t>
  </si>
  <si>
    <t>DEN-8857</t>
  </si>
  <si>
    <t>IMPRIMANTE HP 4100 N</t>
  </si>
  <si>
    <t>1010/102621/0</t>
  </si>
  <si>
    <t>LALITUDE D600 ET OPTIONS</t>
  </si>
  <si>
    <t>1010/102549/0</t>
  </si>
  <si>
    <t>ORDINATEUR LATITUDE E6500 (3171)</t>
  </si>
  <si>
    <t>1010/103285/0</t>
  </si>
  <si>
    <t>ORDINATEUR PORTABLE TYPE 3 HP ELITEBOOK 2760P</t>
  </si>
  <si>
    <t>1010/101059/0</t>
  </si>
  <si>
    <t>AVANCE FORF 5% SPECTROMETRE RAMAN PORT (M2004/44)</t>
  </si>
  <si>
    <t>1010/101903/0</t>
  </si>
  <si>
    <t>POLARIMETRE POLARIS</t>
  </si>
  <si>
    <t>1010/100864/0</t>
  </si>
  <si>
    <t>LIST-00140</t>
  </si>
  <si>
    <t>STATION THERMIQUE (3168)+ANEMOMETRE</t>
  </si>
  <si>
    <t>1010/102602/0</t>
  </si>
  <si>
    <t>DEN-15010</t>
  </si>
  <si>
    <t>IMPRIMANTE HP LASERJET 4100N</t>
  </si>
  <si>
    <t>1010/103990/0</t>
  </si>
  <si>
    <t>DELL PRECISION 340 MT</t>
  </si>
  <si>
    <t>1010/106690/0</t>
  </si>
  <si>
    <t>LIST-00795</t>
  </si>
  <si>
    <t>SERRE LIVRES METALLIQUES</t>
  </si>
  <si>
    <t>1010/100792/0</t>
  </si>
  <si>
    <t>LIST-00887</t>
  </si>
  <si>
    <t>DISPOSITIF DE SERTISSAGE D'EPROUVETTES</t>
  </si>
  <si>
    <t>1010/103989/0</t>
  </si>
  <si>
    <t>1010/107545/0</t>
  </si>
  <si>
    <t>INSTALLATION PROJECT LCD EPSON (7059+10063+?)</t>
  </si>
  <si>
    <t>1010/101085/0</t>
  </si>
  <si>
    <t>ACC-00043</t>
  </si>
  <si>
    <t>CHASSIS POUR MACHINE HOPKINSON 7000*1000*1880</t>
  </si>
  <si>
    <t>1010/101900/0</t>
  </si>
  <si>
    <t>LIST-00204</t>
  </si>
  <si>
    <t>CARDIOVIT AT 101 (2942)</t>
  </si>
  <si>
    <t>1010/101906/0</t>
  </si>
  <si>
    <t>1010/103925/0</t>
  </si>
  <si>
    <t>ORDINATEUR DELL LATITUDE E6500</t>
  </si>
  <si>
    <t>1010/102846/0</t>
  </si>
  <si>
    <t>ORDINATEUR MAC BOOK PRO13'' SANDRINE THUILLIER</t>
  </si>
  <si>
    <t>1010/101003/0</t>
  </si>
  <si>
    <t>DESINTEGRATEUR ULTRA SONS SANYO</t>
  </si>
  <si>
    <t>1010/102033/0</t>
  </si>
  <si>
    <t>1010/102034/0</t>
  </si>
  <si>
    <t>1010/102035/0</t>
  </si>
  <si>
    <t>1010/102036/0</t>
  </si>
  <si>
    <t>1010/102040/0</t>
  </si>
  <si>
    <t>PC+IMPRIMANTE</t>
  </si>
  <si>
    <t>1010/106813/0</t>
  </si>
  <si>
    <t>AMPLIFICATEUR POWERMATCH</t>
  </si>
  <si>
    <t>1010/100817/0</t>
  </si>
  <si>
    <t>ACC-00010</t>
  </si>
  <si>
    <t>CAMERA POUR MICROCOSPE</t>
  </si>
  <si>
    <t>1010/102557/0</t>
  </si>
  <si>
    <t>LIST-00399</t>
  </si>
  <si>
    <t>1010/102651/0</t>
  </si>
  <si>
    <t>1 DELL PRECISION 380 ET OPTIONS</t>
  </si>
  <si>
    <t>1010/101922/0</t>
  </si>
  <si>
    <t>KIT/CONTROLEUR CA6115N-PINCE MESURE MN21+LOG (2966</t>
  </si>
  <si>
    <t>1010/105438/0</t>
  </si>
  <si>
    <t>ORDINATEUR PORTABLE HP ZBOOK 15</t>
  </si>
  <si>
    <t>1010/102650/0</t>
  </si>
  <si>
    <t>1 DELL PRECISION 370 MT OPTIONS</t>
  </si>
  <si>
    <t>1010/101930/0</t>
  </si>
  <si>
    <t>LIST-00212</t>
  </si>
  <si>
    <t>OXYMETRE PORTABLE 340I (2894)</t>
  </si>
  <si>
    <t>1010/101934/0</t>
  </si>
  <si>
    <t>SPECTROPHOTOMETRE</t>
  </si>
  <si>
    <t>1010/100868/0</t>
  </si>
  <si>
    <t>DEN-2412</t>
  </si>
  <si>
    <t>PACK CAMERA INFRAROUGE (3173)</t>
  </si>
  <si>
    <t>1010/102769/0</t>
  </si>
  <si>
    <t>PORTABLE LATITUDE E4310 GOGNIAT</t>
  </si>
  <si>
    <t>1010/102544/0</t>
  </si>
  <si>
    <t>LIST-00394</t>
  </si>
  <si>
    <t>LATITUDE E4200</t>
  </si>
  <si>
    <t>1010/103991/0</t>
  </si>
  <si>
    <t>1010/103160/0</t>
  </si>
  <si>
    <t>ORDINATEUR PORTABLE TYPE2 HP PROBOOK 6560B</t>
  </si>
  <si>
    <t>1010/102614/0</t>
  </si>
  <si>
    <t>DEN-8100</t>
  </si>
  <si>
    <t>IMPRIMANTE LASERJET 4200DTN</t>
  </si>
  <si>
    <t>1010/102623/0</t>
  </si>
  <si>
    <t>DEN-13789</t>
  </si>
  <si>
    <t>IMPRIMANTE LASERJET 4200N</t>
  </si>
  <si>
    <t>1010/102555/0</t>
  </si>
  <si>
    <t>PORTABLE THIBAUT LECOMPTE</t>
  </si>
  <si>
    <t>1010/102714/0</t>
  </si>
  <si>
    <t>PORTABLE DELL LATITUDE E6400 DELAMOTTE</t>
  </si>
  <si>
    <t>1010/104781/0</t>
  </si>
  <si>
    <t>ORDINATEUR PORTABLE TYPE 2 HP PROBOOK 6570</t>
  </si>
  <si>
    <t>1010/104104/0</t>
  </si>
  <si>
    <t>DEN-6766</t>
  </si>
  <si>
    <t>IMPRIMANTE LASERJET 4200N 33PPM A4</t>
  </si>
  <si>
    <t>1010/104021/0</t>
  </si>
  <si>
    <t>PRECISION 340</t>
  </si>
  <si>
    <t>1010/105933/0</t>
  </si>
  <si>
    <t>ORDINATEUR PORTABLE ZBOOK 15 G3</t>
  </si>
  <si>
    <t>1010/102582/0</t>
  </si>
  <si>
    <t>1010/105345/0</t>
  </si>
  <si>
    <t>ORDINATEUR PORTABLE MAC BOOK AIR 13.3</t>
  </si>
  <si>
    <t>1010/102579/0</t>
  </si>
  <si>
    <t>3 DELL PRECISION T1500 (RESEAU/IMAGE+GIBE)</t>
  </si>
  <si>
    <t>1010/103505/0</t>
  </si>
  <si>
    <t>ORDINATEUR PORTABLE TYPE 3 HP ELITEBOOK 2570P</t>
  </si>
  <si>
    <t>1010/103926/0</t>
  </si>
  <si>
    <t>1010/102508/0</t>
  </si>
  <si>
    <t>PC DELL OPTIPLEX D820+OPTIONS (3080)</t>
  </si>
  <si>
    <t>1010/102683/0</t>
  </si>
  <si>
    <t>1 LATITUDE D820 ET OPTIONS</t>
  </si>
  <si>
    <t>1010/103351/0</t>
  </si>
  <si>
    <t>ORDINATEUR PORTABLE TYPE 3</t>
  </si>
  <si>
    <t>1010/103352/0</t>
  </si>
  <si>
    <t>1010/104350/0</t>
  </si>
  <si>
    <t>1010/104358/0</t>
  </si>
  <si>
    <t>1010/103525/0</t>
  </si>
  <si>
    <t>ORDINATEUR PORTABLE TYPE 3 HP REVOLVE 810</t>
  </si>
  <si>
    <t>1010/102500/0</t>
  </si>
  <si>
    <t>DELL LATITUDE E6500 (3154)</t>
  </si>
  <si>
    <t>1010/102624/0</t>
  </si>
  <si>
    <t>DEN-14732</t>
  </si>
  <si>
    <t>IMPRIMANTE LASER 4200N</t>
  </si>
  <si>
    <t>1010/103389/0</t>
  </si>
  <si>
    <t>ORDINATEUR PORTABLE TYPE 2</t>
  </si>
  <si>
    <t>1010/107548/0</t>
  </si>
  <si>
    <t>INSTALL VIDEOPROJECTEUR LCD XGA (EQPMT N#10094)</t>
  </si>
  <si>
    <t>1010/101910/0</t>
  </si>
  <si>
    <t>DELL PRECISION 670</t>
  </si>
  <si>
    <t>1010/101913/0</t>
  </si>
  <si>
    <t>VIDEOPROJECTEUR LCD XGA (INSTALL IMMO 7417)</t>
  </si>
  <si>
    <t>1010/102030/0</t>
  </si>
  <si>
    <t>DELL D610 PENTIUM PROC 740</t>
  </si>
  <si>
    <t>1010/101932/0</t>
  </si>
  <si>
    <t>VIDEOPROJECTEUR SVGA+ERICSON J300I</t>
  </si>
  <si>
    <t>1010/105417/0</t>
  </si>
  <si>
    <t>ORDINATEUR PORTABLE ELITEBOOK</t>
  </si>
  <si>
    <t>1010/102526/0</t>
  </si>
  <si>
    <t>PC DELL OPTIPLEX 745MT+OPTIONS</t>
  </si>
  <si>
    <t>1010/102591/0</t>
  </si>
  <si>
    <t>DEN-4266</t>
  </si>
  <si>
    <t>SERVEUR POWEREDGE R610</t>
  </si>
  <si>
    <t>1010/102517/0</t>
  </si>
  <si>
    <t>IMPRIMANTE THERMIQUE DESIGNJET</t>
  </si>
  <si>
    <t>1010/102759/0</t>
  </si>
  <si>
    <t>ORDINATEUR PR#CISION T5500</t>
  </si>
  <si>
    <t>1010/105450/0</t>
  </si>
  <si>
    <t>ORDINATEUR PORTABLE DELL LATITUDE E6540</t>
  </si>
  <si>
    <t>1010/105451/0</t>
  </si>
  <si>
    <t>1010/103069/0</t>
  </si>
  <si>
    <t>ORDINATEUR PORTABLE TYPE 2 6560B</t>
  </si>
  <si>
    <t>1010/103562/0</t>
  </si>
  <si>
    <t>1010/102688/0</t>
  </si>
  <si>
    <t>DELL LATITUDE D820</t>
  </si>
  <si>
    <t>1010/103242/0</t>
  </si>
  <si>
    <t>LIST-00618</t>
  </si>
  <si>
    <t>ORDINATEUR PORTABLE TYPE3</t>
  </si>
  <si>
    <t>Sorti CASTOR</t>
  </si>
  <si>
    <t>1010/104122/0</t>
  </si>
  <si>
    <t>PORTABLE LATITUDE D800 PENTIUM</t>
  </si>
  <si>
    <t>1010/104409/0</t>
  </si>
  <si>
    <t>LATITUDE D820 ET OPTIONS</t>
  </si>
  <si>
    <t>1010/102890/0</t>
  </si>
  <si>
    <t>DELL ORDINATEUR PORTABLE E4310</t>
  </si>
  <si>
    <t>1010/104144/0</t>
  </si>
  <si>
    <t>PRECISION 370 MT ET OPTIONS</t>
  </si>
  <si>
    <t>1010/103793/0</t>
  </si>
  <si>
    <t>PRECISION T5500 EQUIPEMENT SCIENCES</t>
  </si>
  <si>
    <t>1010/102690/0</t>
  </si>
  <si>
    <t>DELL PRECISION 390 (IMMO 8045+8046)</t>
  </si>
  <si>
    <t>1010/102928/0</t>
  </si>
  <si>
    <t>ORDI PORTABLE (BC) LATITUDE E6410</t>
  </si>
  <si>
    <t>1010/102365/0</t>
  </si>
  <si>
    <t>ORDINATEUR ORTIPLEX 755DT</t>
  </si>
  <si>
    <t>1010/105425/0</t>
  </si>
  <si>
    <t>ORDINATEUR PORTABLE HP ZBOOK14</t>
  </si>
  <si>
    <t>1010/104120/0</t>
  </si>
  <si>
    <t>PRECISION 360 MNINTOWER</t>
  </si>
  <si>
    <t>1010/104121/0</t>
  </si>
  <si>
    <t>1010/102369/0</t>
  </si>
  <si>
    <t>ORDINATEUR D630C</t>
  </si>
  <si>
    <t>1010/102758/0</t>
  </si>
  <si>
    <t>BAIE INFORMATIQUE-POWER EDGE 4220 42U RACK + ONDUL</t>
  </si>
  <si>
    <t>1010/103968/0</t>
  </si>
  <si>
    <t>DELL PRECISION T5500 DESKTOP</t>
  </si>
  <si>
    <t>1010/103969/0</t>
  </si>
  <si>
    <t>1010/104465/0</t>
  </si>
  <si>
    <t>PC DELL LATITUDE D830+OPTIONS (3095)</t>
  </si>
  <si>
    <t>1010/102372/0</t>
  </si>
  <si>
    <t>ORDINATEUR PORTABLE D630</t>
  </si>
  <si>
    <t>1010/102345/0</t>
  </si>
  <si>
    <t>LIST-00320</t>
  </si>
  <si>
    <t>DELL LATITUDE E6400 : Q. LIU</t>
  </si>
  <si>
    <t>1010/102702/0</t>
  </si>
  <si>
    <t>1 OPTIPLEX GX620 ET OPTIONS</t>
  </si>
  <si>
    <t>1010/102655/0</t>
  </si>
  <si>
    <t>1010/104181/0</t>
  </si>
  <si>
    <t>OPTIPLEX GX520</t>
  </si>
  <si>
    <t>1010/104182/0</t>
  </si>
  <si>
    <t>1010/102676/0</t>
  </si>
  <si>
    <t>ORDINATEUR PORTABLE D820 DUAL CORE (3040)</t>
  </si>
  <si>
    <t>1010/102689/0</t>
  </si>
  <si>
    <t>DEN-11629</t>
  </si>
  <si>
    <t>IMPRIMANTE HP LASERJET 4250N</t>
  </si>
  <si>
    <t>1010/102560/0</t>
  </si>
  <si>
    <t>DELL LATITUDE E6400</t>
  </si>
  <si>
    <t>1010/106216/0</t>
  </si>
  <si>
    <t>MOB-00353</t>
  </si>
  <si>
    <t>EQUIPEMENT EN MOBILIER:CHAISES FAUTEUILS</t>
  </si>
  <si>
    <t>1010/106212/0</t>
  </si>
  <si>
    <t>MOB-00349</t>
  </si>
  <si>
    <t>EQUIPEMENT 50 FAUTEUILS MODELE MS3100/3200 SC</t>
  </si>
  <si>
    <t>1010/106193/0</t>
  </si>
  <si>
    <t>MOB-00101</t>
  </si>
  <si>
    <t>BANQUE ACCUEIL, CAISSONS MOBILES, PLAN DE TRAVAIL,</t>
  </si>
  <si>
    <t>1010/106208/0</t>
  </si>
  <si>
    <t>ACC-00033</t>
  </si>
  <si>
    <t>AMENAGMT SALLE DU CONSEIL VANNES M2003/64</t>
  </si>
  <si>
    <t>1010/106213/0</t>
  </si>
  <si>
    <t>MOB-00350</t>
  </si>
  <si>
    <t>AMENAGMT POLE RECH :MOBILIER SUR MESURE</t>
  </si>
  <si>
    <t>1010/106155/0</t>
  </si>
  <si>
    <t>MOB-00067</t>
  </si>
  <si>
    <t>MOBILIER DE BUREAU</t>
  </si>
  <si>
    <t>1010/101945/0</t>
  </si>
  <si>
    <t>MOB-00022</t>
  </si>
  <si>
    <t>POSTE DE TRAVAIL HALL PRODUCTIQUE (3016)</t>
  </si>
  <si>
    <t>1010/106154/0</t>
  </si>
  <si>
    <t>MOB-00066</t>
  </si>
  <si>
    <t>UBS930</t>
  </si>
  <si>
    <t>MOBILIER INFORMATIQUE</t>
  </si>
  <si>
    <t>1010/106235/0</t>
  </si>
  <si>
    <t>MOB-00369</t>
  </si>
  <si>
    <t>12 BUREAU, 12CAISSONS ET 2 ARMOIRES</t>
  </si>
  <si>
    <t>1010/102051/0</t>
  </si>
  <si>
    <t>DEN-11820</t>
  </si>
  <si>
    <t>ONDULEUR EVOLUTION MGE</t>
  </si>
  <si>
    <t>1010/102581/0</t>
  </si>
  <si>
    <t>LIST-00416</t>
  </si>
  <si>
    <t>1010/106192/0</t>
  </si>
  <si>
    <t>MOB-00100</t>
  </si>
  <si>
    <t>MOBILIER B028</t>
  </si>
  <si>
    <t>1010/102547/0</t>
  </si>
  <si>
    <t>LIST-00397</t>
  </si>
  <si>
    <t>TABLEAU INTERACTIF SPEECHI PROJECTION VERSION USB</t>
  </si>
  <si>
    <t>1010/106161/0</t>
  </si>
  <si>
    <t>MOB-00073</t>
  </si>
  <si>
    <t>AMENAGEMT SALLE INFO:15 TABLES INFORMATIQUES(3117)</t>
  </si>
  <si>
    <t>1010/102726/0</t>
  </si>
  <si>
    <t>PC LATITUDE E4300:BLACK INTEL CORE 2 DUO SP 9600</t>
  </si>
  <si>
    <t>1010/106779/0</t>
  </si>
  <si>
    <t>LIST-00821</t>
  </si>
  <si>
    <t>EQUIPMTS RESEAUX COMM:KIT DE SOFTWARE RADIO+ANTENN</t>
  </si>
  <si>
    <t>1010/101940/0</t>
  </si>
  <si>
    <t>OPTIPLEX GX620</t>
  </si>
  <si>
    <t>1010/101941/0</t>
  </si>
  <si>
    <t>1010/103560/0</t>
  </si>
  <si>
    <t>1010/102318/0</t>
  </si>
  <si>
    <t>MOB-00059</t>
  </si>
  <si>
    <t>2 TABLEAUX PIVOTANTS ( POLE RECHERCHE)</t>
  </si>
  <si>
    <t>1010/102052/0</t>
  </si>
  <si>
    <t>VIDEOPROJECTEUR LCD XGA HITACHI (IMMO7835)</t>
  </si>
  <si>
    <t>1010/106696/0</t>
  </si>
  <si>
    <t>LIST-00923</t>
  </si>
  <si>
    <t>EQUIPEMENT EN CAMERA POLE RECH UFR LSHS LOR</t>
  </si>
  <si>
    <t>1010/106169/0</t>
  </si>
  <si>
    <t>MOB-00080</t>
  </si>
  <si>
    <t>15 TABLES INFORMATIQUES EN KIT (3097)</t>
  </si>
  <si>
    <t>1010/106222/0</t>
  </si>
  <si>
    <t>MOB-00358</t>
  </si>
  <si>
    <t>MOBILIER: 2 BUREAUX (3072)</t>
  </si>
  <si>
    <t>1010/106168/0</t>
  </si>
  <si>
    <t>MOB-00079</t>
  </si>
  <si>
    <t>RANGEMENTS</t>
  </si>
  <si>
    <t>1010/101950/0</t>
  </si>
  <si>
    <t>DEN-10202</t>
  </si>
  <si>
    <t>ENSEMBLE MATERIEL DE VISION (3029)</t>
  </si>
  <si>
    <t>1010/104197/0</t>
  </si>
  <si>
    <t>ORDINATEURS T5400 INTEL XEON E5430</t>
  </si>
  <si>
    <t>1010/104196/0</t>
  </si>
  <si>
    <t>1010/106164/0</t>
  </si>
  <si>
    <t>MOB-00075</t>
  </si>
  <si>
    <t>AMENAGEMENT DE BUREAUX P/STAGIAIRE LIMATB</t>
  </si>
  <si>
    <t>1010/103879/0</t>
  </si>
  <si>
    <t>DELL PRECISION T5500 (RESEAU&amp;IMAGE)</t>
  </si>
  <si>
    <t>1010/103881/0</t>
  </si>
  <si>
    <t>1010/103882/0</t>
  </si>
  <si>
    <t>1010/103884/0</t>
  </si>
  <si>
    <t>1010/103885/0</t>
  </si>
  <si>
    <t>1010/103927/0</t>
  </si>
  <si>
    <t>1010/103928/0</t>
  </si>
  <si>
    <t>1010/103929/0</t>
  </si>
  <si>
    <t>1010/103930/0</t>
  </si>
  <si>
    <t>1010/103931/0</t>
  </si>
  <si>
    <t>1010/102247/0</t>
  </si>
  <si>
    <t>INSTALL VIDEOPROJECTEUR LCD XGA HITACHI 2000 (7850</t>
  </si>
  <si>
    <t>1010/103932/0</t>
  </si>
  <si>
    <t>1010/102703/0</t>
  </si>
  <si>
    <t>DELL PRECISION M70</t>
  </si>
  <si>
    <t>1010/103563/0</t>
  </si>
  <si>
    <t>ORDINATEUR PORTABLE TYPE 2 HP PROBOOK 6570B</t>
  </si>
  <si>
    <t>1010/102762/0</t>
  </si>
  <si>
    <t>DELL LATITUDE E6510 AVEC REPLICATEUR DE PORTS</t>
  </si>
  <si>
    <t>1010/103348/0</t>
  </si>
  <si>
    <t>ORDINATEUR PORTABLE TYPE 2 HP PROBOOK 6560B</t>
  </si>
  <si>
    <t>1010/103484/0</t>
  </si>
  <si>
    <t>ORDINATEUR PORTABLE TYPE 2 HP PROBOOK 6750B</t>
  </si>
  <si>
    <t>1010/106920/0</t>
  </si>
  <si>
    <t>ECRAN DE PROJECTION MURAL</t>
  </si>
  <si>
    <t>1010/103501/0</t>
  </si>
  <si>
    <t>ORDINATEUR PORTABLE ASPIRE S7-391-5334G12aws</t>
  </si>
  <si>
    <t>1010/102696/0</t>
  </si>
  <si>
    <t>1010/102673/0</t>
  </si>
  <si>
    <t>ORDINATEUR OPTIPLEX GX620 (3027)</t>
  </si>
  <si>
    <t>1010/101963/0</t>
  </si>
  <si>
    <t>ETUVE THERMOCENTER 240L</t>
  </si>
  <si>
    <t>1010/107585/0</t>
  </si>
  <si>
    <t>PROJECTEUR TOSHIBA (IMMO10128)</t>
  </si>
  <si>
    <t>1010/107586/0</t>
  </si>
  <si>
    <t>1010/107587/0</t>
  </si>
  <si>
    <t>1010/102064/0</t>
  </si>
  <si>
    <t>PROJECTEUR TOSHIBA (INSTALL IMMO 8052)</t>
  </si>
  <si>
    <t>1010/102065/0</t>
  </si>
  <si>
    <t>1010/102066/0</t>
  </si>
  <si>
    <t>1010/103354/0</t>
  </si>
  <si>
    <t>ORDINATEUR PORTABLE TYPE 1</t>
  </si>
  <si>
    <t>1010/101140/0</t>
  </si>
  <si>
    <t>INSTRON 5566A 2525-806 CELLULE DE CHARGE DE TRACTI</t>
  </si>
  <si>
    <t>1010/106153/0</t>
  </si>
  <si>
    <t>MOB-00065</t>
  </si>
  <si>
    <t>AMENAGEMENT DE BUREAUX</t>
  </si>
  <si>
    <t>1010/104011/0</t>
  </si>
  <si>
    <t>OPTIPLEX GX270 ET OPTIONS</t>
  </si>
  <si>
    <t>1010/102856/0</t>
  </si>
  <si>
    <t>ACC-00062</t>
  </si>
  <si>
    <t>MACBOOK - ORDINATEUR PORTABLE PRO 15</t>
  </si>
  <si>
    <t>1010/104090/0</t>
  </si>
  <si>
    <t>ORDINATEUR PC PENTIUM 4 (2915)</t>
  </si>
  <si>
    <t>1010/102053/0</t>
  </si>
  <si>
    <t>LIST-00944</t>
  </si>
  <si>
    <t>DEMINERALISATEUR</t>
  </si>
  <si>
    <t>1010/102056/0</t>
  </si>
  <si>
    <t>LIST-00945</t>
  </si>
  <si>
    <t>AGITATEUR</t>
  </si>
  <si>
    <t>1010/104094/0</t>
  </si>
  <si>
    <t>1010/104087/0</t>
  </si>
  <si>
    <t>1010/105009/0</t>
  </si>
  <si>
    <t>ACC-00093</t>
  </si>
  <si>
    <t>EQUIPEMENT VIDEOPROJECTION ET SONORISATION DSEG</t>
  </si>
  <si>
    <t>1010/102502/0</t>
  </si>
  <si>
    <t>ORDINATEUR PORTABLE M SEDRATI</t>
  </si>
  <si>
    <t>1010/104856/0</t>
  </si>
  <si>
    <t>ORDINATEUR PORTABLE HP ELITEBOOK 2570P</t>
  </si>
  <si>
    <t>1010/104859/0</t>
  </si>
  <si>
    <t>1010/102561/0</t>
  </si>
  <si>
    <t>1010/102466/0</t>
  </si>
  <si>
    <t>LIST-00355</t>
  </si>
  <si>
    <t>CAMESCOPE SONY</t>
  </si>
  <si>
    <t>1010/104154/0</t>
  </si>
  <si>
    <t>DEN-6136</t>
  </si>
  <si>
    <t>IMPRIMANTE LASERJET/CARE PA</t>
  </si>
  <si>
    <t>1010/102340/0</t>
  </si>
  <si>
    <t>LIST-00315</t>
  </si>
  <si>
    <t>PORTABLE DELL LATITUDE E6500</t>
  </si>
  <si>
    <t>1010/102348/0</t>
  </si>
  <si>
    <t>LIST-00322</t>
  </si>
  <si>
    <t>ORDINATEURS ET PORTABLES</t>
  </si>
  <si>
    <t>1010/106226/0</t>
  </si>
  <si>
    <t>MOB-00361</t>
  </si>
  <si>
    <t>MOBILIER BUREAU:PLAN,CAISSON, TABLE DE REUNION</t>
  </si>
  <si>
    <t>1010/102532/0</t>
  </si>
  <si>
    <t>PC DELL PRECISION 390+OPTIONS</t>
  </si>
  <si>
    <t>1010/104783/0</t>
  </si>
  <si>
    <t>1010/102344/0</t>
  </si>
  <si>
    <t>LIST-00319</t>
  </si>
  <si>
    <t>1010/102584/0</t>
  </si>
  <si>
    <t>LIST-00418</t>
  </si>
  <si>
    <t>1010/102679/0</t>
  </si>
  <si>
    <t>ORDINATEUR OPTIPLEX 745MT CORE DUO (3065)</t>
  </si>
  <si>
    <t>1010/103070/0</t>
  </si>
  <si>
    <t>ORDINATEUR PORTABLE TYPE 3 2560P</t>
  </si>
  <si>
    <t>1010/104203/0</t>
  </si>
  <si>
    <t>1010/102341/0</t>
  </si>
  <si>
    <t>LIST-00316</t>
  </si>
  <si>
    <t>CARTE ELECTRONIQUE XLXHW-V5-ML507-UNI-G</t>
  </si>
  <si>
    <t>1010/102774/0</t>
  </si>
  <si>
    <t>OPTIPLEX 780MT/J CRENNE</t>
  </si>
  <si>
    <t>1010/104236/0</t>
  </si>
  <si>
    <t>OPTIPLEX GX260 (IMMOS 7822+7823+7824+7825)</t>
  </si>
  <si>
    <t>1010/104237/0</t>
  </si>
  <si>
    <t>1010/104238/0</t>
  </si>
  <si>
    <t>1010/102336/0</t>
  </si>
  <si>
    <t>LIST-00309</t>
  </si>
  <si>
    <t>PC PORTABLE LATITUDE E6400 (L.DANIEL)</t>
  </si>
  <si>
    <t>1010/104003/0</t>
  </si>
  <si>
    <t>OPTIPLEX GX 260 ET OPTIONS</t>
  </si>
  <si>
    <t>1010/103961/0</t>
  </si>
  <si>
    <t>DELL PRECISION T1500 (RESEAU/IMAGE+GIBE)</t>
  </si>
  <si>
    <t>1010/103962/0</t>
  </si>
  <si>
    <t>1010/103960/0</t>
  </si>
  <si>
    <t>1010/106157/0</t>
  </si>
  <si>
    <t>MOB-00069</t>
  </si>
  <si>
    <t>UBS934FVU</t>
  </si>
  <si>
    <t>MOBILIER</t>
  </si>
  <si>
    <t>1010/103381/0</t>
  </si>
  <si>
    <t>1010/103386/0</t>
  </si>
  <si>
    <t>LIST-00634</t>
  </si>
  <si>
    <t>ORDINATEUR PORTABLE HP ELITE BOOK</t>
  </si>
  <si>
    <t>1010/102595/0</t>
  </si>
  <si>
    <t>DELL LATITUDE E4300 FLORENCE GOURLAY</t>
  </si>
  <si>
    <t>1010/102659/0</t>
  </si>
  <si>
    <t>DELL OPTIPLEX GX 280</t>
  </si>
  <si>
    <t>1010/106156/0</t>
  </si>
  <si>
    <t>MOB-00068</t>
  </si>
  <si>
    <t>AMENAGEMENT DE SALLE DE REUNION EN CHAISES</t>
  </si>
  <si>
    <t>1010/100793/0</t>
  </si>
  <si>
    <t>LIST-00121</t>
  </si>
  <si>
    <t>CARTE ELECTRONIQUE XLXHW-V5-ML561-UNI-G</t>
  </si>
  <si>
    <t>1010/102878/0</t>
  </si>
  <si>
    <t>DELL ORDINATEUR PORTABLE LATITUDE E6510</t>
  </si>
  <si>
    <t>1010/102343/0</t>
  </si>
  <si>
    <t>LIST-00318</t>
  </si>
  <si>
    <t>ORDINATEUR PORTABLE</t>
  </si>
  <si>
    <t>1010/106158/0</t>
  </si>
  <si>
    <t>MOB-00070</t>
  </si>
  <si>
    <t>AMENAGEMENT DE BUREAU VICE PR2SIDENCE</t>
  </si>
  <si>
    <t>1010/106183/0</t>
  </si>
  <si>
    <t>MOB-00093</t>
  </si>
  <si>
    <t>CREDENCES+PLATEAUX</t>
  </si>
  <si>
    <t>1010/106174/0</t>
  </si>
  <si>
    <t>MOB-00085</t>
  </si>
  <si>
    <t>MOBILIER DE BUREAU BUREAU B103</t>
  </si>
  <si>
    <t>1010/106220/0</t>
  </si>
  <si>
    <t>MOB-00356</t>
  </si>
  <si>
    <t>BIBLIOTHEQUE</t>
  </si>
  <si>
    <t>1010/102496/0</t>
  </si>
  <si>
    <t>ORDINATEUR LATITUDE D430 (3128)</t>
  </si>
  <si>
    <t>1010/103983/0</t>
  </si>
  <si>
    <t>DEN-6777</t>
  </si>
  <si>
    <t>IMPRIM HPLASERJET 1200N</t>
  </si>
  <si>
    <t>1010/103984/0</t>
  </si>
  <si>
    <t>DEN-6811</t>
  </si>
  <si>
    <t>1010/101091/0</t>
  </si>
  <si>
    <t>LIST-00924</t>
  </si>
  <si>
    <t>ENSEMBLE HYDRAULIQUE MACHINE HOPIN</t>
  </si>
  <si>
    <t>1010/101943/0</t>
  </si>
  <si>
    <t>MOB-00021</t>
  </si>
  <si>
    <t>MOBISALLE PHONING:15 TABLES+14 CLOISONS+28 PI#TEMT</t>
  </si>
  <si>
    <t>1010/106783/0</t>
  </si>
  <si>
    <t>VID#OPROJECTEUR TRI LCD ULTRA WXGA</t>
  </si>
  <si>
    <t>1010/102069/0</t>
  </si>
  <si>
    <t>VIDEOPROJECTEUR XD2000 LCD-XGA (INS IMMO8063)</t>
  </si>
  <si>
    <t>1010/102320/0</t>
  </si>
  <si>
    <t>MOB-00061</t>
  </si>
  <si>
    <t>1010/103985/0</t>
  </si>
  <si>
    <t>DEN-7444</t>
  </si>
  <si>
    <t>1010/102491/0</t>
  </si>
  <si>
    <t>PC D830 (IMMOS759/760/761) 3122</t>
  </si>
  <si>
    <t>1010/103953/0</t>
  </si>
  <si>
    <t>LIST-00871</t>
  </si>
  <si>
    <t>LATITUDE E6500</t>
  </si>
  <si>
    <t>1010/104001/0</t>
  </si>
  <si>
    <t>DELL OPTIPLEX GX 260 SMT</t>
  </si>
  <si>
    <t>1010/102335/0</t>
  </si>
  <si>
    <t>LIST-00308</t>
  </si>
  <si>
    <t>PORTABLE DELL LATITUDE E6400 (TREBAOL)</t>
  </si>
  <si>
    <t>1010/102319/0</t>
  </si>
  <si>
    <t>MOB-00060</t>
  </si>
  <si>
    <t>ARMOIRE INFORMATIQUE</t>
  </si>
  <si>
    <t>1010/102887/0</t>
  </si>
  <si>
    <t>1010/102853/0</t>
  </si>
  <si>
    <t>PORTABLE AVEC STATION D'ACCUEIL</t>
  </si>
  <si>
    <t>1010/104406/0</t>
  </si>
  <si>
    <t>DEN-7763</t>
  </si>
  <si>
    <t>IMPRIM HPLASERJET:4250</t>
  </si>
  <si>
    <t>1010/102764/0</t>
  </si>
  <si>
    <t>DELL LATITUDE E6510</t>
  </si>
  <si>
    <t>1010/104412/0</t>
  </si>
  <si>
    <t>HITACHI CPX401+ACCESSOIRES (D111,D072)</t>
  </si>
  <si>
    <t>1010/103111/0</t>
  </si>
  <si>
    <t>LIST-00605</t>
  </si>
  <si>
    <t>ORDINATEUR PORTABLE HP ELITEBOOK 2560P</t>
  </si>
  <si>
    <t>1010/106160/0</t>
  </si>
  <si>
    <t>MOB-00072</t>
  </si>
  <si>
    <t>MDE GEA : 6 CHAUFF. 2 TABLES 2 CHAISES 1 FAUTEUIL</t>
  </si>
  <si>
    <t>1010/106170/0</t>
  </si>
  <si>
    <t>MOB-00081</t>
  </si>
  <si>
    <t>60 CHAISES EMPLIABLES EUROPA (3091)</t>
  </si>
  <si>
    <t>1010/106890/0</t>
  </si>
  <si>
    <t>MAGASIN DE STOCKAGE</t>
  </si>
  <si>
    <t>1010/106907/0</t>
  </si>
  <si>
    <t>TLP-T50 PROJECTOR XGA 1500 LUMINENS</t>
  </si>
  <si>
    <t>1010/106711/0</t>
  </si>
  <si>
    <t>VID#OPROJECTEUR NEC 2200-XGA4200 LUMENS</t>
  </si>
  <si>
    <t>1010/102330/0</t>
  </si>
  <si>
    <t>1010/106184/0</t>
  </si>
  <si>
    <t>LIST-00907</t>
  </si>
  <si>
    <t>EQUIPEMENT SALLES INFORMATIQUES</t>
  </si>
  <si>
    <t>1010/102723/0</t>
  </si>
  <si>
    <t>ORDINATEUR PORTABLE LATITUDE E6400</t>
  </si>
  <si>
    <t>1010/101224/0</t>
  </si>
  <si>
    <t>MOB-00009</t>
  </si>
  <si>
    <t>ARMOIRE STOCKAGE COMBINEE PROD. INFLAMMABLE/ACIDE</t>
  </si>
  <si>
    <t>1010/100819/0</t>
  </si>
  <si>
    <t>LIST-00892</t>
  </si>
  <si>
    <t>ANALYSEUR GAZ MULTICANAL</t>
  </si>
  <si>
    <t>1010/104138/0</t>
  </si>
  <si>
    <t>OPTILEX GX270 ET OPTIONS</t>
  </si>
  <si>
    <t>1010/104108/0</t>
  </si>
  <si>
    <t>OPTIPLEX GX280</t>
  </si>
  <si>
    <t>1010/106221/0</t>
  </si>
  <si>
    <t>MOB-00357</t>
  </si>
  <si>
    <t>MOBILIER BUREAU (ARMOIRE, SIEGES) (3057)</t>
  </si>
  <si>
    <t>1010/103022/0</t>
  </si>
  <si>
    <t>DELL OPTIPLEX 790 MT</t>
  </si>
  <si>
    <t>1010/101161/0</t>
  </si>
  <si>
    <t>MOB-00008</t>
  </si>
  <si>
    <t>ARMOIRE MULTIRISQUE 90  SERIE 11.B MODELE MR9</t>
  </si>
  <si>
    <t>1010/103986/0</t>
  </si>
  <si>
    <t>OPTIPLEX GX260</t>
  </si>
  <si>
    <t>1010/103987/0</t>
  </si>
  <si>
    <t>1010/106166/0</t>
  </si>
  <si>
    <t>MOB-00077</t>
  </si>
  <si>
    <t>PLAN DE TRAVAIL SELON DEVIS 33395226</t>
  </si>
  <si>
    <t>1010/102693/0</t>
  </si>
  <si>
    <t>OPTIPLEX GX 620</t>
  </si>
  <si>
    <t>1010/102337/0</t>
  </si>
  <si>
    <t>UBS936LDU</t>
  </si>
  <si>
    <t>DELL OPTIPLEX TM 760 MINI TOWER</t>
  </si>
  <si>
    <t>1010/104165/0</t>
  </si>
  <si>
    <t>OPTIPLEX GX520 ATELIER</t>
  </si>
  <si>
    <t>1010/101825/0</t>
  </si>
  <si>
    <t>VIDEOPROJECTEUR TOSHIBA LCD-PLCXT25-XGA (INST937)</t>
  </si>
  <si>
    <t>1010/102226/0</t>
  </si>
  <si>
    <t>INSTALL VIDEOPROJTOSHIBA LCD PLCXT25-XGA (I9795</t>
  </si>
  <si>
    <t>1010/104169/0</t>
  </si>
  <si>
    <t>1010/106751/0</t>
  </si>
  <si>
    <t>CAMERA TOURELLE TRI CCD AVEC ZOOM OPTIQUE*12</t>
  </si>
  <si>
    <t>1010/106651/0</t>
  </si>
  <si>
    <t>MOB-00614</t>
  </si>
  <si>
    <t>3 CHARIOTS # LIVRES</t>
  </si>
  <si>
    <t>1010/106653/0</t>
  </si>
  <si>
    <t>LIST-00782</t>
  </si>
  <si>
    <t>STRUCTURE PORTABLE IMAGE EXPO (2533)</t>
  </si>
  <si>
    <t>1010/104171/0</t>
  </si>
  <si>
    <t>1010/104172/0</t>
  </si>
  <si>
    <t>1010/104174/0</t>
  </si>
  <si>
    <t>1010/104175/0</t>
  </si>
  <si>
    <t>1010/104176/0</t>
  </si>
  <si>
    <t>OPTIPLEX GX 520</t>
  </si>
  <si>
    <t>1010/104178/0</t>
  </si>
  <si>
    <t>1010/106195/0</t>
  </si>
  <si>
    <t>MOB-00103</t>
  </si>
  <si>
    <t>1 TABLE DE REUNION REF FREGATE (3191)</t>
  </si>
  <si>
    <t>1010/106163/0</t>
  </si>
  <si>
    <t>MOB-00074</t>
  </si>
  <si>
    <t>3 SIEGES, CARROUSSEL, ARMOIRE, BUREAU, CAISSON</t>
  </si>
  <si>
    <t>1010/101818/0</t>
  </si>
  <si>
    <t>AUTOMATE PROGRAMMABLE (3092) (I9784/9785)</t>
  </si>
  <si>
    <t>1010/104179/0</t>
  </si>
  <si>
    <t>1010/107280/0</t>
  </si>
  <si>
    <t>VIDEOPROJECTEUR PANASONIC</t>
  </si>
  <si>
    <t>1010/104360/0</t>
  </si>
  <si>
    <t>DELL PRECISION 380 INTEL PENTIUM D</t>
  </si>
  <si>
    <t>1010/104078/0</t>
  </si>
  <si>
    <t>OPTIPLEX GX270</t>
  </si>
  <si>
    <t>1010/104079/0</t>
  </si>
  <si>
    <t>1010/104080/0</t>
  </si>
  <si>
    <t>1010/104083/0</t>
  </si>
  <si>
    <t>1010/103156/0</t>
  </si>
  <si>
    <t>MAC BOOK PRO</t>
  </si>
  <si>
    <t>1010/102640/0</t>
  </si>
  <si>
    <t>VIDEOPROJECTEUR 3M S20 (2999)</t>
  </si>
  <si>
    <t>1010/102663/0</t>
  </si>
  <si>
    <t>1 DELL OPTIPLEX GX620 ET OPTIONS</t>
  </si>
  <si>
    <t>1010/100888/0</t>
  </si>
  <si>
    <t>HOMOGENEISEUR POLYTRON</t>
  </si>
  <si>
    <t>1010/101753/0</t>
  </si>
  <si>
    <t>MOB-00013</t>
  </si>
  <si>
    <t>ENSEMBLE ETABLI DE MONTAGE MECANIQUE GENERALE</t>
  </si>
  <si>
    <t>1010/101754/0</t>
  </si>
  <si>
    <t>LIST-00906</t>
  </si>
  <si>
    <t>MACHINE D'ESSAI UNIVERSELLE+DISPOSITIFS+ECHANTILLO</t>
  </si>
  <si>
    <t>1010/105455/0</t>
  </si>
  <si>
    <t>ORDINATEUR PORTABLE ELITEBOOK 840 G1</t>
  </si>
  <si>
    <t>1010/102929/0</t>
  </si>
  <si>
    <t>LATITUDE E5410 - LAETITIA MARROT</t>
  </si>
  <si>
    <t>1010/104368/0</t>
  </si>
  <si>
    <t>1010/104369/0</t>
  </si>
  <si>
    <t>1010/102370/0</t>
  </si>
  <si>
    <t>ORDINATEUR D630 T7250</t>
  </si>
  <si>
    <t>1010/103053/0</t>
  </si>
  <si>
    <t>STATION BUREAUTIQUE HP8200 ELITE</t>
  </si>
  <si>
    <t>1010/103409/0</t>
  </si>
  <si>
    <t>1010/106167/0</t>
  </si>
  <si>
    <t>MOB-00078</t>
  </si>
  <si>
    <t>MOBILIER BUREAU SELON DEVIS DU 9.06.09</t>
  </si>
  <si>
    <t>1010/102643/0</t>
  </si>
  <si>
    <t>DELL PRECISION 370</t>
  </si>
  <si>
    <t>1010/102359/0</t>
  </si>
  <si>
    <t>1010/100826/0</t>
  </si>
  <si>
    <t>MOB-00003</t>
  </si>
  <si>
    <t>ARMOIRE DE SECURITE (PRODUITS CHIMIQUES)</t>
  </si>
  <si>
    <t>1010/102711/0</t>
  </si>
  <si>
    <t>LATITUDE E6500 GILBERT LE BOUAR</t>
  </si>
  <si>
    <t>1010/102657/0</t>
  </si>
  <si>
    <t>1 OPTIPLEX GX260 ET OPTIONS</t>
  </si>
  <si>
    <t>1010/103964/0</t>
  </si>
  <si>
    <t>1010/103965/0</t>
  </si>
  <si>
    <t>1010/103966/0</t>
  </si>
  <si>
    <t>LIST-00691</t>
  </si>
  <si>
    <t>1010/103967/0</t>
  </si>
  <si>
    <t>1010/103241/0</t>
  </si>
  <si>
    <t>LIST-00617</t>
  </si>
  <si>
    <t>ORDINATEUR PORTABLE TYPE3 HP ELITEBOOK(G MEIGNIEZ)</t>
  </si>
  <si>
    <t>1010/106225/0</t>
  </si>
  <si>
    <t>MOB-00360</t>
  </si>
  <si>
    <t>MOBILIER BUREAU:MEUBLES COURRIER+ARMOIRES</t>
  </si>
  <si>
    <t>1010/106234/0</t>
  </si>
  <si>
    <t>MOB-00368</t>
  </si>
  <si>
    <t>AMENAGEMENT 12 FAUTEUILS CONTACT PERMAN SALLE VAL</t>
  </si>
  <si>
    <t>1010/102305/0</t>
  </si>
  <si>
    <t>LIST-00294</t>
  </si>
  <si>
    <t>DESTRUCTEUR DE DOCUMENT</t>
  </si>
  <si>
    <t>1010/104397/0</t>
  </si>
  <si>
    <t>1010/104383/0</t>
  </si>
  <si>
    <t>1010/104384/0</t>
  </si>
  <si>
    <t>1010/104385/0</t>
  </si>
  <si>
    <t>1010/104386/0</t>
  </si>
  <si>
    <t>1010/103608/0</t>
  </si>
  <si>
    <t>1010/103609/0</t>
  </si>
  <si>
    <t>1010/102460/0</t>
  </si>
  <si>
    <t>ORDINATEUR PRECISION T3400 375W</t>
  </si>
  <si>
    <t>1010/106182/0</t>
  </si>
  <si>
    <t>MOB-00092</t>
  </si>
  <si>
    <t>MOBILIER BIBLIOTHEQUE</t>
  </si>
  <si>
    <t>1010/106200/0</t>
  </si>
  <si>
    <t>MOB-00107</t>
  </si>
  <si>
    <t>1010/104134/0</t>
  </si>
  <si>
    <t>1010/103627/0</t>
  </si>
  <si>
    <t>1010/103629/0</t>
  </si>
  <si>
    <t>1010/103630/0</t>
  </si>
  <si>
    <t>1010/102607/0</t>
  </si>
  <si>
    <t>OPTIPLEX GX 260</t>
  </si>
  <si>
    <t>1010/102342/0</t>
  </si>
  <si>
    <t>LIST-00317</t>
  </si>
  <si>
    <t>DELL LATITUDE E6400 : E. LEPAGE</t>
  </si>
  <si>
    <t>1010/104326/0</t>
  </si>
  <si>
    <t>VIDEOPROJECTEUR EPSON EMP 1715 2700 LUME (3055)</t>
  </si>
  <si>
    <t>1010/106194/0</t>
  </si>
  <si>
    <t>MOB-00102</t>
  </si>
  <si>
    <t>BAC BD</t>
  </si>
  <si>
    <t>1010/104785/0</t>
  </si>
  <si>
    <t>ORDINATEUR FIXE TYPE 1 HP 8300 ELITE MT</t>
  </si>
  <si>
    <t>1010/106150/0</t>
  </si>
  <si>
    <t>MOB-00062</t>
  </si>
  <si>
    <t>1010/106188/0</t>
  </si>
  <si>
    <t>MOB-00097</t>
  </si>
  <si>
    <t>MOBILIERS AMENAGEMENT BUREAUX</t>
  </si>
  <si>
    <t>1010/102308/0</t>
  </si>
  <si>
    <t>ACC-00021</t>
  </si>
  <si>
    <t>CAPOT PROTECTION POUR IMPRIMANTE HP4100 ET 4200</t>
  </si>
  <si>
    <t>1010/103865/0</t>
  </si>
  <si>
    <t>1010/103814/0</t>
  </si>
  <si>
    <t>LIST-00659</t>
  </si>
  <si>
    <t>DELL LATITUDE E6400 EQUIPEMENT SCIENCES</t>
  </si>
  <si>
    <t>1010/103815/0</t>
  </si>
  <si>
    <t>1010/103816/0</t>
  </si>
  <si>
    <t>LIST-00662</t>
  </si>
  <si>
    <t>1010/103817/0</t>
  </si>
  <si>
    <t>LIST-00663</t>
  </si>
  <si>
    <t>1010/103818/0</t>
  </si>
  <si>
    <t>LIST-00664</t>
  </si>
  <si>
    <t>1010/103819/0</t>
  </si>
  <si>
    <t>1010/103813/0</t>
  </si>
  <si>
    <t>LIST-00658</t>
  </si>
  <si>
    <t>1010/104349/0</t>
  </si>
  <si>
    <t>1010/104348/0</t>
  </si>
  <si>
    <t>1010/106198/0</t>
  </si>
  <si>
    <t>MOB-00105</t>
  </si>
  <si>
    <t>COMMANDE SELON DEVIS DU 6/11/09</t>
  </si>
  <si>
    <t>1010/106654/0</t>
  </si>
  <si>
    <t>LIST-00784</t>
  </si>
  <si>
    <t>MATERIEL EXPOSITION : STRUCTURE (2613)</t>
  </si>
  <si>
    <t>1010/101755/0</t>
  </si>
  <si>
    <t>MOB-00014</t>
  </si>
  <si>
    <t>RAYONNAGE R03D303000</t>
  </si>
  <si>
    <t>1010/102708/0</t>
  </si>
  <si>
    <t>IMAC 17</t>
  </si>
  <si>
    <t>1010/102567/0</t>
  </si>
  <si>
    <t>LIST-00405</t>
  </si>
  <si>
    <t>PC PORTABLE</t>
  </si>
  <si>
    <t>1010/104241/0</t>
  </si>
  <si>
    <t>OPTIPLEX GX620 CCRI SALLES B005/B025/B027</t>
  </si>
  <si>
    <t>1010/104242/0</t>
  </si>
  <si>
    <t>1010/104243/0</t>
  </si>
  <si>
    <t>1010/101128/0</t>
  </si>
  <si>
    <t>ACC-00055</t>
  </si>
  <si>
    <t>CAMERA DP 25 POUR MICROSCOPE OF 12231861 REF N27</t>
  </si>
  <si>
    <t>1010/106152/0</t>
  </si>
  <si>
    <t>MOB-00064</t>
  </si>
  <si>
    <t>VITRINE PRESIDENCE</t>
  </si>
  <si>
    <t>1010/106151/0</t>
  </si>
  <si>
    <t>MOB-00063</t>
  </si>
  <si>
    <t>EQUIPEMENT DE L ACCUEIL EN MOBILIER : 2 ARMOIRES +</t>
  </si>
  <si>
    <t>1010/106731/0</t>
  </si>
  <si>
    <t>VIDEOPROJECTEUR EPSON LCD XGA</t>
  </si>
  <si>
    <t>1010/106643/0</t>
  </si>
  <si>
    <t>VIDEOPROJECTEUR NEC NP405</t>
  </si>
  <si>
    <t>1010/104250/0</t>
  </si>
  <si>
    <t>1010/101821/0</t>
  </si>
  <si>
    <t>LIST-00936</t>
  </si>
  <si>
    <t>DESSICATEUR SOUS VIDE 24L (3104)</t>
  </si>
  <si>
    <t>1010/106747/0</t>
  </si>
  <si>
    <t>VIDEOPROJECTEUR LCD XGA HITACHI</t>
  </si>
  <si>
    <t>1010/101822/0</t>
  </si>
  <si>
    <t>LIST-00203</t>
  </si>
  <si>
    <t>APPAR MULTIFONC TSI9555+SONDE TELESCOPTSI960(3105)</t>
  </si>
  <si>
    <t>1010/102094/0</t>
  </si>
  <si>
    <t>VIDEOPROJ LCD HITACHI SB037&amp;B119 (I 9775+9776)</t>
  </si>
  <si>
    <t>1010/102096/0</t>
  </si>
  <si>
    <t>1010/104257/0</t>
  </si>
  <si>
    <t>1010/104258/0</t>
  </si>
  <si>
    <t>1010/104260/0</t>
  </si>
  <si>
    <t>1010/104261/0</t>
  </si>
  <si>
    <t>1010/104262/0</t>
  </si>
  <si>
    <t>1010/104264/0</t>
  </si>
  <si>
    <t>1010/104265/0</t>
  </si>
  <si>
    <t>1010/104267/0</t>
  </si>
  <si>
    <t>1010/104268/0</t>
  </si>
  <si>
    <t>1010/104270/0</t>
  </si>
  <si>
    <t>1010/104240/0</t>
  </si>
  <si>
    <t>1010/102309/0</t>
  </si>
  <si>
    <t>LIST-00908</t>
  </si>
  <si>
    <t>MATERIELS DE BUREAUX</t>
  </si>
  <si>
    <t>1010/102310/0</t>
  </si>
  <si>
    <t>LIST-00909</t>
  </si>
  <si>
    <t>1010/103893/0</t>
  </si>
  <si>
    <t>IMPRIM LASER XEROX4510</t>
  </si>
  <si>
    <t>1010/106196/0</t>
  </si>
  <si>
    <t>MOB-00104</t>
  </si>
  <si>
    <t>ARMOIRE SYSTEME DEP H127/L91 EN CHENE (3192)</t>
  </si>
  <si>
    <t>1010/106215/0</t>
  </si>
  <si>
    <t>MOB-00352</t>
  </si>
  <si>
    <t>5 FAUTEUILS DE TRAVAIL A ROULETTES</t>
  </si>
  <si>
    <t>1010/106217/0</t>
  </si>
  <si>
    <t>MOB-00354</t>
  </si>
  <si>
    <t>1010/103894/0</t>
  </si>
  <si>
    <t>DEN-13819</t>
  </si>
  <si>
    <t>1010/103895/0</t>
  </si>
  <si>
    <t>DEN-11826-001</t>
  </si>
  <si>
    <t>1010/100860/0</t>
  </si>
  <si>
    <t>LIST-00910</t>
  </si>
  <si>
    <t>MACHINE D'ESSAIS UNIVERSELLE</t>
  </si>
  <si>
    <t>1010/103896/0</t>
  </si>
  <si>
    <t>DEN-11826-002</t>
  </si>
  <si>
    <t>1010/101251/0</t>
  </si>
  <si>
    <t>MULTIPLICATEUR DE VITESSE PIBOMULTI X765 CONE BT40</t>
  </si>
  <si>
    <t>1010/104449/0</t>
  </si>
  <si>
    <t>PC DELL OPTIPLEX 745SF+OPTIONS (3082)</t>
  </si>
  <si>
    <t>1010/102553/0</t>
  </si>
  <si>
    <t>1010/106186/0</t>
  </si>
  <si>
    <t>MOB-00095</t>
  </si>
  <si>
    <t>2 ARMOIRES 198*120+100*120</t>
  </si>
  <si>
    <t>1010/100783/0</t>
  </si>
  <si>
    <t>LIST-00120</t>
  </si>
  <si>
    <t>GERBEUR MANUEL</t>
  </si>
  <si>
    <t>1010/100791/0</t>
  </si>
  <si>
    <t>LIST-00886</t>
  </si>
  <si>
    <t>DISPOSITIF D'ESSAI EN COMPRESSION</t>
  </si>
  <si>
    <t>1010/100886/0</t>
  </si>
  <si>
    <t>LIST-00145</t>
  </si>
  <si>
    <t>CARTE ELECTRONIQUES SELON DEVIS CI-JOINT</t>
  </si>
  <si>
    <t>1010/103255/0</t>
  </si>
  <si>
    <t>ORDINATEUR TYPE 2 HP Z400</t>
  </si>
  <si>
    <t>1010/100881/0</t>
  </si>
  <si>
    <t>LIST-00143</t>
  </si>
  <si>
    <t>6 CARTES D'ACQUISITION NI USB-5132</t>
  </si>
  <si>
    <t>1010/100795/0</t>
  </si>
  <si>
    <t>LIST-00888</t>
  </si>
  <si>
    <t>INCUBATEUR</t>
  </si>
  <si>
    <t>1010/103258/0</t>
  </si>
  <si>
    <t>1010/106171/0</t>
  </si>
  <si>
    <t>MOB-00082</t>
  </si>
  <si>
    <t>8 CHAISES RONDO T6 (3088)</t>
  </si>
  <si>
    <t>1010/100838/0</t>
  </si>
  <si>
    <t>LIST-00895</t>
  </si>
  <si>
    <t>USINAGE BARRES (HOPKINSON)</t>
  </si>
  <si>
    <t>1010/101137/0</t>
  </si>
  <si>
    <t>ACC-00056</t>
  </si>
  <si>
    <t>2 PAIRES DE CELLULES DE MELANGE FERMEES S60/1598+1</t>
  </si>
  <si>
    <t>1010/100772/0</t>
  </si>
  <si>
    <t>ACC-00001</t>
  </si>
  <si>
    <t>8 ALTDK N2EVAL-3C25NPRODUITS POUR ELECTRONIQUE</t>
  </si>
  <si>
    <t>1010/101369/0</t>
  </si>
  <si>
    <t>DEN-8473</t>
  </si>
  <si>
    <t>NI-PXI 6133 MODULE E/S MULTIFONCTIONS</t>
  </si>
  <si>
    <t>1010/103259/0</t>
  </si>
  <si>
    <t>1010/103261/0</t>
  </si>
  <si>
    <t>1010/103262/0</t>
  </si>
  <si>
    <t>1010/100915/0</t>
  </si>
  <si>
    <t>OFFRE DE PRIX 1996156-1 CENTRALE ACQUISI</t>
  </si>
  <si>
    <t>1010/106511/0</t>
  </si>
  <si>
    <t>DEN-30252</t>
  </si>
  <si>
    <t>BUREAU AVEC DEMI LUNE ET CAISSON</t>
  </si>
  <si>
    <t>1010/103264/0</t>
  </si>
  <si>
    <t>1010/103265/0</t>
  </si>
  <si>
    <t>1010/105277/0</t>
  </si>
  <si>
    <t>UNITE CENTRALE ORDINATEUR FIXE HP Z230</t>
  </si>
  <si>
    <t>1010/101208/0</t>
  </si>
  <si>
    <t>ACC-00067</t>
  </si>
  <si>
    <t>ACCESSOIRES POUR CHROMATOGRAPHIE LIQUIDE : COLONNE</t>
  </si>
  <si>
    <t>1010/100760/0</t>
  </si>
  <si>
    <t>LIST-00116</t>
  </si>
  <si>
    <t>DEFIBRILATEUR CAFETERIA GTE (3148)</t>
  </si>
  <si>
    <t>1010/101209/0</t>
  </si>
  <si>
    <t>ACC-00068</t>
  </si>
  <si>
    <t>COFFRET DE REGULATION BOPLA GAMME BOTEGO INCLUANT</t>
  </si>
  <si>
    <t>1010/101149/0</t>
  </si>
  <si>
    <t>BALANCE D'ANALYSE XS205DU+KIT MASSE VOLUMIQUE</t>
  </si>
  <si>
    <t>1010/106159/0</t>
  </si>
  <si>
    <t>MOB-00071</t>
  </si>
  <si>
    <t>ARMOIRES*2</t>
  </si>
  <si>
    <t>1010/100858/0</t>
  </si>
  <si>
    <t>ENERGIMETRE TRIPHASE 3P + PINCES DE COUR (3156)</t>
  </si>
  <si>
    <t>1010/102302/0</t>
  </si>
  <si>
    <t>ECRAN TV LCD 424'' FULL HD-TNT</t>
  </si>
  <si>
    <t>1010/106749/0</t>
  </si>
  <si>
    <t>1010/101806/0</t>
  </si>
  <si>
    <t>LIST-00202</t>
  </si>
  <si>
    <t>JEU DE LEAN-LICENCE N#116 P/ENSEIGNEMENT (3119)</t>
  </si>
  <si>
    <t>1010/102367/0</t>
  </si>
  <si>
    <t>ORDINATEUR OPTIFLEX 755 MT</t>
  </si>
  <si>
    <t>1010/103017/0</t>
  </si>
  <si>
    <t>DELL OPTIPLEX 780 MT</t>
  </si>
  <si>
    <t>1010/103018/0</t>
  </si>
  <si>
    <t>1010/103019/0</t>
  </si>
  <si>
    <t>1010/101366/0</t>
  </si>
  <si>
    <t>LIST-00958</t>
  </si>
  <si>
    <t>BALANCE TB 60/210G</t>
  </si>
  <si>
    <t>1010/101794/0</t>
  </si>
  <si>
    <t>1010/100879/0</t>
  </si>
  <si>
    <t>BANC MOTEUR</t>
  </si>
  <si>
    <t>1010/106233/0</t>
  </si>
  <si>
    <t>MOB-00367</t>
  </si>
  <si>
    <t>POSTE DE CONSULTATION+COFFRE VERTICAL</t>
  </si>
  <si>
    <t>1010/106178/0</t>
  </si>
  <si>
    <t>MOB-00089</t>
  </si>
  <si>
    <t>MEUBLE A TRAPPES 5 CASES BUROFORM</t>
  </si>
  <si>
    <t>1010/106210/0</t>
  </si>
  <si>
    <t>MOB-00347</t>
  </si>
  <si>
    <t>1010/102303/0</t>
  </si>
  <si>
    <t>MOB-00041</t>
  </si>
  <si>
    <t>CHAIRE DE CONFERENCE</t>
  </si>
  <si>
    <t>1010/106218/0</t>
  </si>
  <si>
    <t>MOB-00355</t>
  </si>
  <si>
    <t>BUREAU AVEC ANGLE, RETOUR, CAISSON</t>
  </si>
  <si>
    <t>1010/106229/0</t>
  </si>
  <si>
    <t>MOB-00364</t>
  </si>
  <si>
    <t>MOBILIER BUREAU: CHAISES</t>
  </si>
  <si>
    <t>1010/100843/0</t>
  </si>
  <si>
    <t>LIST-00902</t>
  </si>
  <si>
    <t>FRAISEUSE CAP 45MM</t>
  </si>
  <si>
    <t>1010/103020/0</t>
  </si>
  <si>
    <t>1010/103021/0</t>
  </si>
  <si>
    <t>1010/103007/0</t>
  </si>
  <si>
    <t>DELL ORDINATEUR LATITUDE E5420</t>
  </si>
  <si>
    <t>1010/103574/0</t>
  </si>
  <si>
    <t>PC DELL OPTIPLEX 745 SF+OPTIONS</t>
  </si>
  <si>
    <t>1010/106223/0</t>
  </si>
  <si>
    <t>MOB-00359</t>
  </si>
  <si>
    <t>ARMOIRES</t>
  </si>
  <si>
    <t>1010/100847/0</t>
  </si>
  <si>
    <t>BALANCE DE PRECISION 12KG SARTORIUS</t>
  </si>
  <si>
    <t>1010/106827/0</t>
  </si>
  <si>
    <t>VIDEPROJECTEUR</t>
  </si>
  <si>
    <t>1010/103575/0</t>
  </si>
  <si>
    <t>1010/100903/0</t>
  </si>
  <si>
    <t>LIST-00920</t>
  </si>
  <si>
    <t>ELECTROLYSEUR SELON DEVIS JOINT</t>
  </si>
  <si>
    <t>1010/101028/0</t>
  </si>
  <si>
    <t>DEN-107913-1</t>
  </si>
  <si>
    <t>TABLE ANTIVIBRATOIRE</t>
  </si>
  <si>
    <t>1010/103576/0</t>
  </si>
  <si>
    <t>1010/103578/0</t>
  </si>
  <si>
    <t>1010/103579/0</t>
  </si>
  <si>
    <t>1010/103580/0</t>
  </si>
  <si>
    <t>1010/103582/0</t>
  </si>
  <si>
    <t>1010/103588/0</t>
  </si>
  <si>
    <t>1010/104131/0</t>
  </si>
  <si>
    <t>1010/104132/0</t>
  </si>
  <si>
    <t>1010/102672/0</t>
  </si>
  <si>
    <t>LIST-00470</t>
  </si>
  <si>
    <t>CAMESCOPE (3024)</t>
  </si>
  <si>
    <t>1010/102495/0</t>
  </si>
  <si>
    <t>VIDEOPROJECTEUR EPSON EB-1725 (3125)</t>
  </si>
  <si>
    <t>1010/102635/0</t>
  </si>
  <si>
    <t>DEN-9819</t>
  </si>
  <si>
    <t>IMPRIMANTE COULEUR HP</t>
  </si>
  <si>
    <t>1010/104126/0</t>
  </si>
  <si>
    <t>1010/104408/0</t>
  </si>
  <si>
    <t>SONY VPL XGA</t>
  </si>
  <si>
    <t>1010/104022/0</t>
  </si>
  <si>
    <t>1010/104336/0</t>
  </si>
  <si>
    <t>DELL LATITUDE D610 PENTIUM M740</t>
  </si>
  <si>
    <t>1010/104337/0</t>
  </si>
  <si>
    <t>1010/104220/0</t>
  </si>
  <si>
    <t>DEN-6034</t>
  </si>
  <si>
    <t>IMPRIMANTE HP LASERJET 1320N</t>
  </si>
  <si>
    <t>1010/104296/0</t>
  </si>
  <si>
    <t>OPTIPLEX 745 MT</t>
  </si>
  <si>
    <t>1010/102891/0</t>
  </si>
  <si>
    <t>DELL ORDINATEUR E610</t>
  </si>
  <si>
    <t>1010/103601/0</t>
  </si>
  <si>
    <t>PC DELL OPTIPLEX 745SF+OPTIONS</t>
  </si>
  <si>
    <t>1010/103602/0</t>
  </si>
  <si>
    <t>1010/103604/0</t>
  </si>
  <si>
    <t>1010/103605/0</t>
  </si>
  <si>
    <t>1010/103606/0</t>
  </si>
  <si>
    <t>1010/103607/0</t>
  </si>
  <si>
    <t>1010/103635/0</t>
  </si>
  <si>
    <t>PC DELL OPTIPLEX 755 USFF+OPTIONS</t>
  </si>
  <si>
    <t>1010/103496/0</t>
  </si>
  <si>
    <t>ORDINATEUR PORTABLE HP ELITEBOOK 2570 P</t>
  </si>
  <si>
    <t>1010/103497/0</t>
  </si>
  <si>
    <t>1010/102078/0</t>
  </si>
  <si>
    <t>DEN-20402</t>
  </si>
  <si>
    <t>VISIO CONFERENCE AETHRA</t>
  </si>
  <si>
    <t>1010/102079/0</t>
  </si>
  <si>
    <t>LIST-00968</t>
  </si>
  <si>
    <t>1010/102084/0</t>
  </si>
  <si>
    <t>LIST-00969</t>
  </si>
  <si>
    <t>CENTRALE PILOTAGE ET ECRAN TACTILE VITY</t>
  </si>
  <si>
    <t>1010/102085/0</t>
  </si>
  <si>
    <t>LIST-00970</t>
  </si>
  <si>
    <t>1010/102086/0</t>
  </si>
  <si>
    <t>PLASMA 50P SAMSUNG</t>
  </si>
  <si>
    <t>1010/102088/0</t>
  </si>
  <si>
    <t>DEN-18400</t>
  </si>
  <si>
    <t>CAMERA SONY ZOOMX18</t>
  </si>
  <si>
    <t>1010/103498/0</t>
  </si>
  <si>
    <t>1010/107275/0</t>
  </si>
  <si>
    <t>LIST-00835</t>
  </si>
  <si>
    <t>BORNES/ANTENNES/INJECTEURS</t>
  </si>
  <si>
    <t>1010/101808/0</t>
  </si>
  <si>
    <t>DEN-9845</t>
  </si>
  <si>
    <t>SONOMETRE-ANALYSEUR 2250 (3132)</t>
  </si>
  <si>
    <t>1010/101797/0</t>
  </si>
  <si>
    <t>VIDEOPROJECTEUR SANYO XGA</t>
  </si>
  <si>
    <t>1010/101809/0</t>
  </si>
  <si>
    <t>ACC-00075</t>
  </si>
  <si>
    <t>PIECES POUR MOTEUR PROPULSION GX35 (3138) (DEMARRE</t>
  </si>
  <si>
    <t>1010/103499/0</t>
  </si>
  <si>
    <t>1010/106175/0</t>
  </si>
  <si>
    <t>MOB-00086</t>
  </si>
  <si>
    <t>1010/101811/0</t>
  </si>
  <si>
    <t>DEN-2079</t>
  </si>
  <si>
    <t>DEBIMETRE DOSIMETRE PORTABLE (3135)</t>
  </si>
  <si>
    <t>1010/103493/0</t>
  </si>
  <si>
    <t>1010/106173/0</t>
  </si>
  <si>
    <t>MOB-00084</t>
  </si>
  <si>
    <t>TABLES COMPO BEIGE 130*50 (IMMOS 946/947)(3085)</t>
  </si>
  <si>
    <t>1010/103494/0</t>
  </si>
  <si>
    <t>1010/101812/0</t>
  </si>
  <si>
    <t>DEN-7783-002</t>
  </si>
  <si>
    <t>CUVE D'ELECTROPHORESE (3136)</t>
  </si>
  <si>
    <t>1010/100896/0</t>
  </si>
  <si>
    <t>LIST-00147</t>
  </si>
  <si>
    <t>1010/101804/0</t>
  </si>
  <si>
    <t>LIST-00935</t>
  </si>
  <si>
    <t>PENETROMETRE MANUEL</t>
  </si>
  <si>
    <t>1010/106172/0</t>
  </si>
  <si>
    <t>MOB-00083</t>
  </si>
  <si>
    <t>1010/100897/0</t>
  </si>
  <si>
    <t>LIST-00148</t>
  </si>
  <si>
    <t>1010/103495/0</t>
  </si>
  <si>
    <t>1010/104206/0</t>
  </si>
  <si>
    <t>OPTIPLEX GX620 ET OPTIONS</t>
  </si>
  <si>
    <t>1010/104207/0</t>
  </si>
  <si>
    <t>1010/104208/0</t>
  </si>
  <si>
    <t>1010/104209/0</t>
  </si>
  <si>
    <t>1010/104210/0</t>
  </si>
  <si>
    <t>1010/104211/0</t>
  </si>
  <si>
    <t>1010/102799/0</t>
  </si>
  <si>
    <t>ORDINATEUR DELL PRECISION T1500</t>
  </si>
  <si>
    <t>1010/104776/0</t>
  </si>
  <si>
    <t>ORDINATEUR FIXE TYPE 1 HP 8300 ELITE SFF</t>
  </si>
  <si>
    <t>1010/102329/0</t>
  </si>
  <si>
    <t>ORDINATEUR OPTIPLEX 760DT (3142)</t>
  </si>
  <si>
    <t>1010/102622/0</t>
  </si>
  <si>
    <t>1010/104786/0</t>
  </si>
  <si>
    <t>1010/102510/0</t>
  </si>
  <si>
    <t>ORDINATEUR PORTABLE D531 AMD TURION 64 (3089)</t>
  </si>
  <si>
    <t>1010/104098/0</t>
  </si>
  <si>
    <t>MICRO OPTIPLEX P4</t>
  </si>
  <si>
    <t>1010/103000/0</t>
  </si>
  <si>
    <t>1010/102073/0</t>
  </si>
  <si>
    <t>JEU PEDAGOGIQUE KAIZEN PART1</t>
  </si>
  <si>
    <t>1010/102074/0</t>
  </si>
  <si>
    <t>JEU PLATEAU PROJET(3142)</t>
  </si>
  <si>
    <t>1010/103001/0</t>
  </si>
  <si>
    <t>1010/104216/0</t>
  </si>
  <si>
    <t>OPTIPLEX SX280</t>
  </si>
  <si>
    <t>1010/105408/0</t>
  </si>
  <si>
    <t>ORDINATEUR PORTABLE HP ZBOOK15</t>
  </si>
  <si>
    <t>1010/104023/0</t>
  </si>
  <si>
    <t>1010/100768/0</t>
  </si>
  <si>
    <t>DEMINERALISATEURS SELON DEVIS EKC/1323</t>
  </si>
  <si>
    <t>1010/100808/0</t>
  </si>
  <si>
    <t>HOTTE A RECYCLAGE</t>
  </si>
  <si>
    <t>1010/104111/0</t>
  </si>
  <si>
    <t>1010/104112/0</t>
  </si>
  <si>
    <t>1010/104113/0</t>
  </si>
  <si>
    <t>1010/104114/0</t>
  </si>
  <si>
    <t>1010/104116/0</t>
  </si>
  <si>
    <t>1010/106829/0</t>
  </si>
  <si>
    <t>1010/103074/0</t>
  </si>
  <si>
    <t>ORDINATEUR HP 8200 ELITE MT+ECRAN HP 22''LCD</t>
  </si>
  <si>
    <t>1010/100794/0</t>
  </si>
  <si>
    <t>LIST-00122</t>
  </si>
  <si>
    <t>CARTE ELECTRONIQUE XLXHW-V4-ML410-UNI-G</t>
  </si>
  <si>
    <t>1010/103163/0</t>
  </si>
  <si>
    <t>1010/102844/0</t>
  </si>
  <si>
    <t>DELL ORDINATEUR LATITUDE E5410</t>
  </si>
  <si>
    <t>1010/103284/0</t>
  </si>
  <si>
    <t>ORDINATEUR PORTABLE TYPE 1 HP 8200 ELITE MT</t>
  </si>
  <si>
    <t>1010/106232/0</t>
  </si>
  <si>
    <t>MOB-00366</t>
  </si>
  <si>
    <t>2 MEUBLES A COURRIER</t>
  </si>
  <si>
    <t>1010/104788/0</t>
  </si>
  <si>
    <t>ORDINATEUR PORTABLE TYPE 3 ELITEBOOK 2570P</t>
  </si>
  <si>
    <t>1010/100917/0</t>
  </si>
  <si>
    <t>DEN-18417</t>
  </si>
  <si>
    <t>GENERATEUR DE FONCTION ARBITRAIRE</t>
  </si>
  <si>
    <t>1010/103388/0</t>
  </si>
  <si>
    <t>ORDINATEUR FIXE TYPE 1</t>
  </si>
  <si>
    <t>1010/105197/0</t>
  </si>
  <si>
    <t>DEN-30371</t>
  </si>
  <si>
    <t>TABLETTE TACTILE</t>
  </si>
  <si>
    <t>1010/102922/0</t>
  </si>
  <si>
    <t>DELL ORDINATEUR LATITUDE E6510+SOURIS</t>
  </si>
  <si>
    <t>1010/102678/0</t>
  </si>
  <si>
    <t>ORDINATEUR OPTIPLEX GX620 MT P4 (3059)</t>
  </si>
  <si>
    <t>1010/104381/0</t>
  </si>
  <si>
    <t>1010/104382/0</t>
  </si>
  <si>
    <t>1010/106834/0</t>
  </si>
  <si>
    <t>1010/104380/0</t>
  </si>
  <si>
    <t>1010/102468/0</t>
  </si>
  <si>
    <t>DEN-6553</t>
  </si>
  <si>
    <t>IMPRIMANTE HP INKJET 2800</t>
  </si>
  <si>
    <t>1010/100930/0</t>
  </si>
  <si>
    <t>OSCILLOSCOPE PORTABLE+MODULE MESURE STOCKA (2527)</t>
  </si>
  <si>
    <t>1010/103955/0</t>
  </si>
  <si>
    <t>LIST-00956</t>
  </si>
  <si>
    <t>MEUBLE SUPPORT ECRAN</t>
  </si>
  <si>
    <t>1010/103419/0</t>
  </si>
  <si>
    <t>ORDINATEUR TYPE 1 HP 8300 ELITE USDT</t>
  </si>
  <si>
    <t>1010/103421/0</t>
  </si>
  <si>
    <t>1010/103425/0</t>
  </si>
  <si>
    <t>1010/103634/0</t>
  </si>
  <si>
    <t>PC DELL OPTIPLEX 745SF PENTIUM D945</t>
  </si>
  <si>
    <t>1010/100787/0</t>
  </si>
  <si>
    <t>LIST-00884</t>
  </si>
  <si>
    <t>BALANCE EXPLORER PRO</t>
  </si>
  <si>
    <t>1010/100902/0</t>
  </si>
  <si>
    <t>LIST-00919</t>
  </si>
  <si>
    <t>ENSEMBLE DES TECHNIQUES DES PILES A COMUST.</t>
  </si>
  <si>
    <t>1010/101150/0</t>
  </si>
  <si>
    <t>ACC-00060</t>
  </si>
  <si>
    <t>INSTRUMENT DE MESURE : ATTACHES AUTO SERRANTES # C</t>
  </si>
  <si>
    <t>1010/100855/0</t>
  </si>
  <si>
    <t>AGITATEUR MATERIEL LABO EQUIP. SCIENCES</t>
  </si>
  <si>
    <t>1010/100856/0</t>
  </si>
  <si>
    <t>LIST-00138</t>
  </si>
  <si>
    <t>SUPPORT VERRERIE EQUIP. LABO</t>
  </si>
  <si>
    <t>1010/101192/0</t>
  </si>
  <si>
    <t>KIT DE TEST RESISTIVITE ELECTROMETRE CF IMMO 7219</t>
  </si>
  <si>
    <t>1010/106209/0</t>
  </si>
  <si>
    <t>MOB-00346</t>
  </si>
  <si>
    <t>1010/100996/0</t>
  </si>
  <si>
    <t>EVAPORATEUR LABOROTA+GROUPE POMPAGE ECOFLEX</t>
  </si>
  <si>
    <t>1010/100928/0</t>
  </si>
  <si>
    <t>SONOMETRE SDB02 +BOULE ANTI-VENT (2511)</t>
  </si>
  <si>
    <t>1010/100991/0</t>
  </si>
  <si>
    <t>MATERIEL DE ROBOTIQUE: OSCILLOSCOPE+++</t>
  </si>
  <si>
    <t>1010/102559/0</t>
  </si>
  <si>
    <t>DELL PRECISION T1500 : EMILE LEPAGE</t>
  </si>
  <si>
    <t>1010/102516/0</t>
  </si>
  <si>
    <t>VIDEOPROJECTEUR EPSON EMP-X3 2000 LUMENS XGA</t>
  </si>
  <si>
    <t>1010/103404/0</t>
  </si>
  <si>
    <t>ORDINATEUR FIXE TYPE 2 HP Z220</t>
  </si>
  <si>
    <t>1010/103400/0</t>
  </si>
  <si>
    <t>1010/102677/0</t>
  </si>
  <si>
    <t>ORDINATEUR OPTIPLEX GX620 MT P4 (3053)</t>
  </si>
  <si>
    <t>1010/102580/0</t>
  </si>
  <si>
    <t>ORDINATEUR DELL OPTIPLEX 760 GUEGUEN</t>
  </si>
  <si>
    <t>1010/102619/0</t>
  </si>
  <si>
    <t>ORDINATEUR VERSION 3600 GT (2937)</t>
  </si>
  <si>
    <t>1010/103504/0</t>
  </si>
  <si>
    <t>1010/102362/0</t>
  </si>
  <si>
    <t>LIST-00327</t>
  </si>
  <si>
    <t>DELL LATITUDE E4300</t>
  </si>
  <si>
    <t>1010/104117/0</t>
  </si>
  <si>
    <t>PC OPTIPLEX GX270</t>
  </si>
  <si>
    <t>1010/104445/0</t>
  </si>
  <si>
    <t>PC DELL OPTIPLEX 745+OPTIONS (3081)</t>
  </si>
  <si>
    <t>1010/104446/0</t>
  </si>
  <si>
    <t>1010/104447/0</t>
  </si>
  <si>
    <t>1010/104448/0</t>
  </si>
  <si>
    <t>1010/103428/0</t>
  </si>
  <si>
    <t>ORDINATEUR TYPE 1 HP 8200 ELITE MT</t>
  </si>
  <si>
    <t>1010/103429/0</t>
  </si>
  <si>
    <t>1010/103430/0</t>
  </si>
  <si>
    <t>1010/103426/0</t>
  </si>
  <si>
    <t>1010/104020/0</t>
  </si>
  <si>
    <t>DEN-12893</t>
  </si>
  <si>
    <t>SAMSUNG ML 1750</t>
  </si>
  <si>
    <t>1010/103996/0</t>
  </si>
  <si>
    <t>1010/103997/0</t>
  </si>
  <si>
    <t>1010/103995/0</t>
  </si>
  <si>
    <t>1010/104283/0</t>
  </si>
  <si>
    <t>OPTIPLEX GX250 LABO LANGUES</t>
  </si>
  <si>
    <t>1010/104284/0</t>
  </si>
  <si>
    <t>1010/104285/0</t>
  </si>
  <si>
    <t>1010/104286/0</t>
  </si>
  <si>
    <t>1010/104287/0</t>
  </si>
  <si>
    <t>1010/104291/0</t>
  </si>
  <si>
    <t>1010/104295/0</t>
  </si>
  <si>
    <t>1010/104779/0</t>
  </si>
  <si>
    <t>1010/104780/0</t>
  </si>
  <si>
    <t>1010/102371/0</t>
  </si>
  <si>
    <t>ORDINATEUR OPTIFLEX 755 SF</t>
  </si>
  <si>
    <t>1010/104436/0</t>
  </si>
  <si>
    <t>DELL OPTIPLEX 760 SMALL FORM FACTOR</t>
  </si>
  <si>
    <t>1010/104055/0</t>
  </si>
  <si>
    <t>1010/102366/0</t>
  </si>
  <si>
    <t>ORDINATEUR OPTIPLEX 755 SF</t>
  </si>
  <si>
    <t>1010/104340/0</t>
  </si>
  <si>
    <t>1010/104342/0</t>
  </si>
  <si>
    <t>1010/104345/0</t>
  </si>
  <si>
    <t>1010/104346/0</t>
  </si>
  <si>
    <t>1010/104339/0</t>
  </si>
  <si>
    <t>1010/104510/0</t>
  </si>
  <si>
    <t>OPTIPLEX 755 MT</t>
  </si>
  <si>
    <t>1010/104511/0</t>
  </si>
  <si>
    <t>1010/104512/0</t>
  </si>
  <si>
    <t>1010/103970/0</t>
  </si>
  <si>
    <t>MAC MINI</t>
  </si>
  <si>
    <t>1010/102995/0</t>
  </si>
  <si>
    <t>DELL OPTIPLEX 780SF :STANDARD BASE CHASSIS COMPACT</t>
  </si>
  <si>
    <t>1010/102992/0</t>
  </si>
  <si>
    <t>1010/102993/0</t>
  </si>
  <si>
    <t>1010/102994/0</t>
  </si>
  <si>
    <t>1010/102980/0</t>
  </si>
  <si>
    <t>1010/102981/0</t>
  </si>
  <si>
    <t>1010/102982/0</t>
  </si>
  <si>
    <t>1010/102983/0</t>
  </si>
  <si>
    <t>1010/102984/0</t>
  </si>
  <si>
    <t>1010/102985/0</t>
  </si>
  <si>
    <t>1010/102986/0</t>
  </si>
  <si>
    <t>1010/102987/0</t>
  </si>
  <si>
    <t>1010/102988/0</t>
  </si>
  <si>
    <t>1010/102989/0</t>
  </si>
  <si>
    <t>1010/102990/0</t>
  </si>
  <si>
    <t>1010/102991/0</t>
  </si>
  <si>
    <t>1010/103870/0</t>
  </si>
  <si>
    <t>Optiplex 760 SF</t>
  </si>
  <si>
    <t>1010/104125/0</t>
  </si>
  <si>
    <t>1010/103571/0</t>
  </si>
  <si>
    <t>PC DELL OPTIPLEX 745+OPTIONS</t>
  </si>
  <si>
    <t>1010/103572/0</t>
  </si>
  <si>
    <t>1010/103573/0</t>
  </si>
  <si>
    <t>1010/102484/0</t>
  </si>
  <si>
    <t>ORDINATEUR OPTIPLEX 755MT</t>
  </si>
  <si>
    <t>1010/102485/0</t>
  </si>
  <si>
    <t>1010/102656/0</t>
  </si>
  <si>
    <t>1 OPTIPLEX GX 520 ET OPTIONS</t>
  </si>
  <si>
    <t>1010/103041/0</t>
  </si>
  <si>
    <t>DELL OPTIPLEX 790SF</t>
  </si>
  <si>
    <t>1010/104482/0</t>
  </si>
  <si>
    <t>PC DELL OPTIPLEX 755SF+OPTIONS</t>
  </si>
  <si>
    <t>1010/104483/0</t>
  </si>
  <si>
    <t>1010/104484/0</t>
  </si>
  <si>
    <t>1010/103529/0</t>
  </si>
  <si>
    <t>1010/104013/0</t>
  </si>
  <si>
    <t>ORDINATEUR POUR QLIO (3151)</t>
  </si>
  <si>
    <t>1010/104452/0</t>
  </si>
  <si>
    <t>PC DELL OPTIPLEX 745SF+OPTIONS (3086)</t>
  </si>
  <si>
    <t>1010/104453/0</t>
  </si>
  <si>
    <t>1010/104454/0</t>
  </si>
  <si>
    <t>1010/104455/0</t>
  </si>
  <si>
    <t>1010/104458/0</t>
  </si>
  <si>
    <t>1010/104459/0</t>
  </si>
  <si>
    <t>1010/104460/0</t>
  </si>
  <si>
    <t>1010/103632/0</t>
  </si>
  <si>
    <t>OPTIPLEX 745 SF</t>
  </si>
  <si>
    <t>1010/104002/0</t>
  </si>
  <si>
    <t>DEN-6231</t>
  </si>
  <si>
    <t>LASERJ1200</t>
  </si>
  <si>
    <t>1010/103956/0</t>
  </si>
  <si>
    <t>DEN-20404</t>
  </si>
  <si>
    <t>ECRAN LCD 40 POUCES SAMSUNG LE40B551</t>
  </si>
  <si>
    <t>1010/104067/0</t>
  </si>
  <si>
    <t>1010/104070/0</t>
  </si>
  <si>
    <t>1010/104072/0</t>
  </si>
  <si>
    <t>1010/104156/0</t>
  </si>
  <si>
    <t>1010/102933/0</t>
  </si>
  <si>
    <t>DELL OPTIPLEX 780MT : STANDARD BASE MINI TOWER</t>
  </si>
  <si>
    <t>1010/102934/0</t>
  </si>
  <si>
    <t>1010/102935/0</t>
  </si>
  <si>
    <t>1010/102936/0</t>
  </si>
  <si>
    <t>1010/102937/0</t>
  </si>
  <si>
    <t>1010/102938/0</t>
  </si>
  <si>
    <t>1010/101155/0</t>
  </si>
  <si>
    <t>DEN-5154</t>
  </si>
  <si>
    <t>MULTIPLEXER 20 VOIES: APP CARACTERISATION PHYSIQUE</t>
  </si>
  <si>
    <t>1010/106908/0</t>
  </si>
  <si>
    <t>VIDEOPROJEC LCD SONY VPL CS7 1800 ANSI LUMENS</t>
  </si>
  <si>
    <t>1010/106695/0</t>
  </si>
  <si>
    <t>LIST-00797</t>
  </si>
  <si>
    <t>MACHINE A RELIER ANNEAUX METALLIQUE RBX100</t>
  </si>
  <si>
    <t>1010/106698/0</t>
  </si>
  <si>
    <t>LIST-00798</t>
  </si>
  <si>
    <t>APPAREIL PHOTO NUMERIQUE CANON</t>
  </si>
  <si>
    <t>1010/107136/0</t>
  </si>
  <si>
    <t>ECRAN ELECTRIQUE CLASSIC</t>
  </si>
  <si>
    <t>1010/106625/0</t>
  </si>
  <si>
    <t>LIST-00774</t>
  </si>
  <si>
    <t>SONO PORTABLE</t>
  </si>
  <si>
    <t>1010/106704/0</t>
  </si>
  <si>
    <t>VID#OPROJECTEUR XGA SANYO R#F. : PLCXC56</t>
  </si>
  <si>
    <t>1010/106789/0</t>
  </si>
  <si>
    <t>MINI PC INDUSTRIEL NEXCOM</t>
  </si>
  <si>
    <t>1010/106790/0</t>
  </si>
  <si>
    <t>1010/106791/0</t>
  </si>
  <si>
    <t>1010/106801/0</t>
  </si>
  <si>
    <t>VIDEOPROJECTEUR NEC V300W</t>
  </si>
  <si>
    <t>1010/106697/0</t>
  </si>
  <si>
    <t>INJECTEUR/EXTRACTEUR TECHNLINE</t>
  </si>
  <si>
    <t>1010/106617/0</t>
  </si>
  <si>
    <t>ACC-00125</t>
  </si>
  <si>
    <t>CLIMATISEUR DELONGHI PAC W130A</t>
  </si>
  <si>
    <t>1010/106638/0</t>
  </si>
  <si>
    <t>SYSTEME VISIO CONFERENCE</t>
  </si>
  <si>
    <t>1010/106822/0</t>
  </si>
  <si>
    <t>MOB-00641</t>
  </si>
  <si>
    <t>MEUBLE SUPPORT</t>
  </si>
  <si>
    <t>1010/106842/0</t>
  </si>
  <si>
    <t>RDG-00007</t>
  </si>
  <si>
    <t>ECRAN</t>
  </si>
  <si>
    <t>1010/106843/0</t>
  </si>
  <si>
    <t>RDG-00008</t>
  </si>
  <si>
    <t>1010/106844/0</t>
  </si>
  <si>
    <t>RDG-00009</t>
  </si>
  <si>
    <t>1010/106845/0</t>
  </si>
  <si>
    <t>RDG-00010</t>
  </si>
  <si>
    <t>1010/106846/0</t>
  </si>
  <si>
    <t>RDG-00011</t>
  </si>
  <si>
    <t>1010/106847/0</t>
  </si>
  <si>
    <t>RDG-00012</t>
  </si>
  <si>
    <t>1010/106848/0</t>
  </si>
  <si>
    <t>RDG-00013</t>
  </si>
  <si>
    <t>1010/106849/0</t>
  </si>
  <si>
    <t>RDG-00014</t>
  </si>
  <si>
    <t>1010/106850/0</t>
  </si>
  <si>
    <t>RDG-00015</t>
  </si>
  <si>
    <t>1010/106851/0</t>
  </si>
  <si>
    <t>RDG-00016</t>
  </si>
  <si>
    <t>1010/106852/0</t>
  </si>
  <si>
    <t>RDG-00017</t>
  </si>
  <si>
    <t>1010/106853/0</t>
  </si>
  <si>
    <t>RDG-00018</t>
  </si>
  <si>
    <t>1010/106854/0</t>
  </si>
  <si>
    <t>RDG-00019</t>
  </si>
  <si>
    <t>1010/106855/0</t>
  </si>
  <si>
    <t>RDG-00020</t>
  </si>
  <si>
    <t>1010/102939/0</t>
  </si>
  <si>
    <t>1010/102940/0</t>
  </si>
  <si>
    <t>1010/100914/0</t>
  </si>
  <si>
    <t>DEN-5907</t>
  </si>
  <si>
    <t>PROCESSEUR EVM 3530 + FREON BETA BOARD</t>
  </si>
  <si>
    <t>1010/102941/0</t>
  </si>
  <si>
    <t>1010/102942/0</t>
  </si>
  <si>
    <t>1010/102943/0</t>
  </si>
  <si>
    <t>1010/102944/0</t>
  </si>
  <si>
    <t>1010/100831/0</t>
  </si>
  <si>
    <t>LIST-00126</t>
  </si>
  <si>
    <t>6 CUVES A NERF ET 4 STIMULATEURS</t>
  </si>
  <si>
    <t>1010/106187/0</t>
  </si>
  <si>
    <t>MOB-00096</t>
  </si>
  <si>
    <t>ARMOIRE RIDEAUX 198*120 AVEC 4 TABLETTES</t>
  </si>
  <si>
    <t>1010/102945/0</t>
  </si>
  <si>
    <t>1010/106584/0</t>
  </si>
  <si>
    <t>DEN-31846</t>
  </si>
  <si>
    <t>IUT V B018 SUPPORT UC MOBILE</t>
  </si>
  <si>
    <t>1010/106181/0</t>
  </si>
  <si>
    <t>MOB-00091</t>
  </si>
  <si>
    <t>1010/102946/0</t>
  </si>
  <si>
    <t>1010/102947/0</t>
  </si>
  <si>
    <t>1010/102948/0</t>
  </si>
  <si>
    <t>1010/102949/0</t>
  </si>
  <si>
    <t>1010/102950/0</t>
  </si>
  <si>
    <t>1010/102951/0</t>
  </si>
  <si>
    <t>1010/102952/0</t>
  </si>
  <si>
    <t>1010/102954/0</t>
  </si>
  <si>
    <t>1010/100916/0</t>
  </si>
  <si>
    <t>AUTOCLAVE TIMO AUTOMATIC 23L-PANIER INOX</t>
  </si>
  <si>
    <t>1010/102955/0</t>
  </si>
  <si>
    <t>1010/102956/0</t>
  </si>
  <si>
    <t>1010/102957/0</t>
  </si>
  <si>
    <t>1010/102958/0</t>
  </si>
  <si>
    <t>1010/102959/0</t>
  </si>
  <si>
    <t>1010/102960/0</t>
  </si>
  <si>
    <t>1010/102961/0</t>
  </si>
  <si>
    <t>1010/102962/0</t>
  </si>
  <si>
    <t>1010/102963/0</t>
  </si>
  <si>
    <t>1010/102964/0</t>
  </si>
  <si>
    <t>1010/102965/0</t>
  </si>
  <si>
    <t>1010/102966/0</t>
  </si>
  <si>
    <t>1010/102967/0</t>
  </si>
  <si>
    <t>1010/102968/0</t>
  </si>
  <si>
    <t>1010/102969/0</t>
  </si>
  <si>
    <t>1010/102970/0</t>
  </si>
  <si>
    <t>1010/102971/0</t>
  </si>
  <si>
    <t>1010/102972/0</t>
  </si>
  <si>
    <t>1010/102973/0</t>
  </si>
  <si>
    <t>1010/102974/0</t>
  </si>
  <si>
    <t>1010/102975/0</t>
  </si>
  <si>
    <t>1010/102976/0</t>
  </si>
  <si>
    <t>1010/102977/0</t>
  </si>
  <si>
    <t>1010/101223/0</t>
  </si>
  <si>
    <t>DEN-5905B</t>
  </si>
  <si>
    <t>MULTIPLEXER</t>
  </si>
  <si>
    <t>1010/102978/0</t>
  </si>
  <si>
    <t>1010/102979/0</t>
  </si>
  <si>
    <t>1010/102653/0</t>
  </si>
  <si>
    <t>1010/102490/0</t>
  </si>
  <si>
    <t>PC OPTIFLEX 755DT (3120)</t>
  </si>
  <si>
    <t>1010/104467/0</t>
  </si>
  <si>
    <t>PC DELL OPTIPLEX 745+OPTIONS (3099)</t>
  </si>
  <si>
    <t>1010/104470/0</t>
  </si>
  <si>
    <t>1010/104471/0</t>
  </si>
  <si>
    <t>1010/104475/0</t>
  </si>
  <si>
    <t>1010/104477/0</t>
  </si>
  <si>
    <t>1010/104478/0</t>
  </si>
  <si>
    <t>1010/104479/0</t>
  </si>
  <si>
    <t>1010/104480/0</t>
  </si>
  <si>
    <t>1010/101222/0</t>
  </si>
  <si>
    <t>DEN-5904B</t>
  </si>
  <si>
    <t>1010/102573/0</t>
  </si>
  <si>
    <t>DELL LATITUDE E6400 : O POURQUIER/Q.LIU</t>
  </si>
  <si>
    <t>1010/102639/0</t>
  </si>
  <si>
    <t>ORDINATEUR OPTIPLEX GX620 (2996)</t>
  </si>
  <si>
    <t>1010/105247/0</t>
  </si>
  <si>
    <t>UNITE CENTRALE ORDINATEUR FIXE 800ELITE SFF</t>
  </si>
  <si>
    <t>1010/105248/0</t>
  </si>
  <si>
    <t>1010/105249/0</t>
  </si>
  <si>
    <t>1010/105250/0</t>
  </si>
  <si>
    <t>1010/105251/0</t>
  </si>
  <si>
    <t>1010/105252/0</t>
  </si>
  <si>
    <t>1010/101254/0</t>
  </si>
  <si>
    <t>DEN-8951</t>
  </si>
  <si>
    <t>INSTRUMENT DE MESURE : POTENTIOSTAT SANS ELECTRODE</t>
  </si>
  <si>
    <t>1010/105253/0</t>
  </si>
  <si>
    <t>1010/105254/0</t>
  </si>
  <si>
    <t>1010/105255/0</t>
  </si>
  <si>
    <t>1010/105256/0</t>
  </si>
  <si>
    <t>1010/105257/0</t>
  </si>
  <si>
    <t>1010/105258/0</t>
  </si>
  <si>
    <t>1010/105259/0</t>
  </si>
  <si>
    <t>1010/100773/0</t>
  </si>
  <si>
    <t>ACC-00002</t>
  </si>
  <si>
    <t>PRODUITS PR ELECTR : 8 SATHDR-131992-01-HQDP</t>
  </si>
  <si>
    <t>1010/101355/0</t>
  </si>
  <si>
    <t>LIST-00183</t>
  </si>
  <si>
    <t>VANNE DE MELANGE TROIS VOIE POUR UFLOW</t>
  </si>
  <si>
    <t>1010/100805/0</t>
  </si>
  <si>
    <t>ACC-00009</t>
  </si>
  <si>
    <t>ACCESSOIRE SPECTRO-INFRAROUGE (ATR 10 REFLEXIONS)</t>
  </si>
  <si>
    <t>1010/105260/0</t>
  </si>
  <si>
    <t>1010/105261/0</t>
  </si>
  <si>
    <t>1010/105262/0</t>
  </si>
  <si>
    <t>1010/105263/0</t>
  </si>
  <si>
    <t>1010/105264/0</t>
  </si>
  <si>
    <t>1010/105266/0</t>
  </si>
  <si>
    <t>1010/101073/0</t>
  </si>
  <si>
    <t>SYSTEME DE PRODUCTION EAU PURE CHROMATOGRAPHIE IO</t>
  </si>
  <si>
    <t>1010/105267/0</t>
  </si>
  <si>
    <t>1010/105268/0</t>
  </si>
  <si>
    <t>1010/105269/0</t>
  </si>
  <si>
    <t>1010/105270/0</t>
  </si>
  <si>
    <t>1010/105271/0</t>
  </si>
  <si>
    <t>1010/105272/0</t>
  </si>
  <si>
    <t>1010/105273/0</t>
  </si>
  <si>
    <t>1010/105274/0</t>
  </si>
  <si>
    <t>1010/105275/0</t>
  </si>
  <si>
    <t>1010/105276/0</t>
  </si>
  <si>
    <t>1010/103612/0</t>
  </si>
  <si>
    <t>1010/104395/0</t>
  </si>
  <si>
    <t>1010/104333/0</t>
  </si>
  <si>
    <t>OPTIPLEX GX620 P4 (3070)</t>
  </si>
  <si>
    <t>1010/104308/0</t>
  </si>
  <si>
    <t>ORDINATEUR OPTIPLEX GX620 ADMINISTRATION (3043)</t>
  </si>
  <si>
    <t>1010/104309/0</t>
  </si>
  <si>
    <t>1010/100822/0</t>
  </si>
  <si>
    <t>LIST-00893</t>
  </si>
  <si>
    <t>APPAREIL DE MESURE D'OXYGENE</t>
  </si>
  <si>
    <t>1010/101241/0</t>
  </si>
  <si>
    <t>POMPE PALETTE LUBRIFIEE RZ2.5</t>
  </si>
  <si>
    <t>1010/104310/0</t>
  </si>
  <si>
    <t>ORDINATEUR OPTIPLEX GX620 ADMINISTRATION(3043)</t>
  </si>
  <si>
    <t>1010/103980/0</t>
  </si>
  <si>
    <t>OPTIPLEX 760MT</t>
  </si>
  <si>
    <t>1010/102487/0</t>
  </si>
  <si>
    <t>PC OPTIFLEX 755DT (IMMOS 739/740/741) (3114)</t>
  </si>
  <si>
    <t>1010/101255/0</t>
  </si>
  <si>
    <t>ACC-00074</t>
  </si>
  <si>
    <t>METROLOGIE : MODULE EMISSION ACOUSTIQUE</t>
  </si>
  <si>
    <t>1010/101145/0</t>
  </si>
  <si>
    <t>DEN-5906B</t>
  </si>
  <si>
    <t>APPAREIL DE MESURE MULTIPLEXEUR 3GHZ</t>
  </si>
  <si>
    <t>1010/106856/0</t>
  </si>
  <si>
    <t>RDG-00021</t>
  </si>
  <si>
    <t>1010/101234/0</t>
  </si>
  <si>
    <t>DESSICATEUR SOUS VIDE 15L</t>
  </si>
  <si>
    <t>1010/101363/0</t>
  </si>
  <si>
    <t>LIST-00957</t>
  </si>
  <si>
    <t>ENCEINTE VITREE 260L TEMPERATURE 2 A 40#C</t>
  </si>
  <si>
    <t>1010/102488/0</t>
  </si>
  <si>
    <t>1010/100883/0</t>
  </si>
  <si>
    <t>LIST-00144</t>
  </si>
  <si>
    <t>XP BERKOVICH DIAMOND</t>
  </si>
  <si>
    <t>1010/102489/0</t>
  </si>
  <si>
    <t>1010/102861/0</t>
  </si>
  <si>
    <t>DELL ORDINATEUR OPTIPLEX 780 SF</t>
  </si>
  <si>
    <t>1010/102863/0</t>
  </si>
  <si>
    <t>1010/102864/0</t>
  </si>
  <si>
    <t>1010/102865/0</t>
  </si>
  <si>
    <t>1010/106230/0</t>
  </si>
  <si>
    <t>MOB-00365</t>
  </si>
  <si>
    <t>MOBILIER BUREAU: ARMOIRE A RIDEAU</t>
  </si>
  <si>
    <t>1010/100762/0</t>
  </si>
  <si>
    <t>AQUAONDE</t>
  </si>
  <si>
    <t>1010/101832/0</t>
  </si>
  <si>
    <t>DEN-1771</t>
  </si>
  <si>
    <t>ENREGISTREUR VIDEO (3187)</t>
  </si>
  <si>
    <t>1010/101370/0</t>
  </si>
  <si>
    <t>LIST-00960</t>
  </si>
  <si>
    <t>NI-PXI 6143 MODULE E/S MULTIFONCTIONS</t>
  </si>
  <si>
    <t>1010/106176/0</t>
  </si>
  <si>
    <t>MOB-00087</t>
  </si>
  <si>
    <t>TABLE DE REUNION LIGNE AUSTRAL</t>
  </si>
  <si>
    <t>1010/101109/0</t>
  </si>
  <si>
    <t>ACC-00053</t>
  </si>
  <si>
    <t>RESERVOIR SOUS PRESSION : CYLINDRE DE PRELEVEMENT</t>
  </si>
  <si>
    <t>1010/100869/0</t>
  </si>
  <si>
    <t>ACC-00026</t>
  </si>
  <si>
    <t>CAPTEURS:STATION VANTAGE PRO2 PLUS + RADIO/WEATHER</t>
  </si>
  <si>
    <t>1010/102867/0</t>
  </si>
  <si>
    <t>1010/106180/0</t>
  </si>
  <si>
    <t>MOB-00090</t>
  </si>
  <si>
    <t>ARMOIRE 2 PORTES COULISSANTES</t>
  </si>
  <si>
    <t>1010/102868/0</t>
  </si>
  <si>
    <t>1010/102871/0</t>
  </si>
  <si>
    <t>1010/106177/0</t>
  </si>
  <si>
    <t>MOB-00088</t>
  </si>
  <si>
    <t>CAISSON MOBILE 3 TIROIRS+TIRETTE PLUMIER</t>
  </si>
  <si>
    <t>1010/101053/0</t>
  </si>
  <si>
    <t>ENSEMBLE CALORIMETRIE</t>
  </si>
  <si>
    <t>1010/102872/0</t>
  </si>
  <si>
    <t>1010/102873/0</t>
  </si>
  <si>
    <t>1010/106857/0</t>
  </si>
  <si>
    <t>RDG-00022</t>
  </si>
  <si>
    <t>1010/102874/0</t>
  </si>
  <si>
    <t>1010/105216/0</t>
  </si>
  <si>
    <t>1010/105217/0</t>
  </si>
  <si>
    <t>1010/105218/0</t>
  </si>
  <si>
    <t>1010/101147/0</t>
  </si>
  <si>
    <t>1010/105219/0</t>
  </si>
  <si>
    <t>1010/107541/0</t>
  </si>
  <si>
    <t>DEN-7631</t>
  </si>
  <si>
    <t>POINTE DIAMANT NANOINDENTEUR PILVIN</t>
  </si>
  <si>
    <t>1010/101048/0</t>
  </si>
  <si>
    <t>AQUAONDE+LASER 2MW</t>
  </si>
  <si>
    <t>1010/100909/0</t>
  </si>
  <si>
    <t>LIST-00858</t>
  </si>
  <si>
    <t>UNITE TRANSFERT DE PROTEINES (3201)</t>
  </si>
  <si>
    <t>1010/105220/0</t>
  </si>
  <si>
    <t>1010/105221/0</t>
  </si>
  <si>
    <t>1010/105222/0</t>
  </si>
  <si>
    <t>1010/105223/0</t>
  </si>
  <si>
    <t>1010/100995/0</t>
  </si>
  <si>
    <t>1010/101239/0</t>
  </si>
  <si>
    <t>DEN-7382</t>
  </si>
  <si>
    <t>FLOCULATEUR 4 POSTES</t>
  </si>
  <si>
    <t>1010/105224/0</t>
  </si>
  <si>
    <t>1010/106185/0</t>
  </si>
  <si>
    <t>MOB-00094</t>
  </si>
  <si>
    <t>TABLE 120*60</t>
  </si>
  <si>
    <t>1010/101834/0</t>
  </si>
  <si>
    <t>AUTOMATE DE PROGRAMMATION PARTIE 1 (3205)</t>
  </si>
  <si>
    <t>1010/105225/0</t>
  </si>
  <si>
    <t>1010/105226/0</t>
  </si>
  <si>
    <t>1010/105227/0</t>
  </si>
  <si>
    <t>1010/106214/0</t>
  </si>
  <si>
    <t>MOB-00351</t>
  </si>
  <si>
    <t>1010/106858/0</t>
  </si>
  <si>
    <t>RDG-00023</t>
  </si>
  <si>
    <t>1010/106859/0</t>
  </si>
  <si>
    <t>RDG-00024</t>
  </si>
  <si>
    <t>1010/100966/0</t>
  </si>
  <si>
    <t>MICROFUGE 18</t>
  </si>
  <si>
    <t>1010/101367/0</t>
  </si>
  <si>
    <t>MICROSCOPE OLYMPUS CHK2 (2508)</t>
  </si>
  <si>
    <t>1010/105228/0</t>
  </si>
  <si>
    <t>1010/105229/0</t>
  </si>
  <si>
    <t>1010/101093/0</t>
  </si>
  <si>
    <t>GRADATEUR ET REGULATEUR TEMPERATURES</t>
  </si>
  <si>
    <t>1010/100899/0</t>
  </si>
  <si>
    <t>ACC-00028</t>
  </si>
  <si>
    <t>PAILLASSES ET EQUIPEMENTS COMPLEMENTAIRES</t>
  </si>
  <si>
    <t>1010/105230/0</t>
  </si>
  <si>
    <t>1010/105231/0</t>
  </si>
  <si>
    <t>1010/101130/0</t>
  </si>
  <si>
    <t>DEN-6483</t>
  </si>
  <si>
    <t>INSTRUMENT MESURE DU FROID PELTIER</t>
  </si>
  <si>
    <t>1010/106860/0</t>
  </si>
  <si>
    <t>RDG-00025</t>
  </si>
  <si>
    <t>1010/104494/0</t>
  </si>
  <si>
    <t>PC OPTIPLEX 755MT</t>
  </si>
  <si>
    <t>1010/104495/0</t>
  </si>
  <si>
    <t>1010/104496/0</t>
  </si>
  <si>
    <t>1010/104497/0</t>
  </si>
  <si>
    <t>1010/100789/0</t>
  </si>
  <si>
    <t>LIST-00885</t>
  </si>
  <si>
    <t>ENSEMBLE DE CHAUFFE PAR RAYONNEMENT INFRAROUGE</t>
  </si>
  <si>
    <t>1010/104499/0</t>
  </si>
  <si>
    <t>1010/104500/0</t>
  </si>
  <si>
    <t>1010/100782/0</t>
  </si>
  <si>
    <t>ACC-00008</t>
  </si>
  <si>
    <t>CONTROLEUR DE PROCESS</t>
  </si>
  <si>
    <t>1010/100962/0</t>
  </si>
  <si>
    <t>MATERIEL DE LABO: NETTOYEUR DE TAMIS ULTRA-SONS</t>
  </si>
  <si>
    <t>1010/104501/0</t>
  </si>
  <si>
    <t>1010/100829/0</t>
  </si>
  <si>
    <t>OSCILLOSCOPE</t>
  </si>
  <si>
    <t>1010/107562/0</t>
  </si>
  <si>
    <t>MOB-00001</t>
  </si>
  <si>
    <t>REAMENAGEMENT Y COPPENS : ARMOIRES</t>
  </si>
  <si>
    <t>1010/106631/0</t>
  </si>
  <si>
    <t>LIST-00776</t>
  </si>
  <si>
    <t>APPAREIL PHOTO NUMERIQUE CANON EOS 400D</t>
  </si>
  <si>
    <t>1010/104502/0</t>
  </si>
  <si>
    <t>1010/101353/0</t>
  </si>
  <si>
    <t>OSCILLOSCOPE NUM (3181+3182)</t>
  </si>
  <si>
    <t>1010/101368/0</t>
  </si>
  <si>
    <t>LIST-00959</t>
  </si>
  <si>
    <t>CHASSIS NI PXI-1033, MSI EXPRESS INTEGRE, 5 EMPLAC</t>
  </si>
  <si>
    <t>1010/101143/0</t>
  </si>
  <si>
    <t>ACC-00059</t>
  </si>
  <si>
    <t>CAPTEUR DE DEPLACEMENT 1WA/100MM-T</t>
  </si>
  <si>
    <t>1010/100824/0</t>
  </si>
  <si>
    <t>LIST-00894</t>
  </si>
  <si>
    <t>BALANCE DE PRECISION</t>
  </si>
  <si>
    <t>1010/100880/0</t>
  </si>
  <si>
    <t>LIST-00142</t>
  </si>
  <si>
    <t>APPAREIL PHOTO + ACCESSOIRES (3189)</t>
  </si>
  <si>
    <t>1010/104505/0</t>
  </si>
  <si>
    <t>1010/100848/0</t>
  </si>
  <si>
    <t>LIST-00903</t>
  </si>
  <si>
    <t>BALANCE COMPLETE COMBICS CW1P1</t>
  </si>
  <si>
    <t>1010/104506/0</t>
  </si>
  <si>
    <t>1010/101225/0</t>
  </si>
  <si>
    <t>ACC-00071</t>
  </si>
  <si>
    <t>TUBE A FAISCEAU ELECTRONIQUE FILIFORME</t>
  </si>
  <si>
    <t>1010/101221/0</t>
  </si>
  <si>
    <t>DEN-6082</t>
  </si>
  <si>
    <t>UBS936LSS</t>
  </si>
  <si>
    <t>MANIFOLD DE VIDE 16 PORT</t>
  </si>
  <si>
    <t>1010/101975/0</t>
  </si>
  <si>
    <t>DEN-11776</t>
  </si>
  <si>
    <t>1010/104509/0</t>
  </si>
  <si>
    <t>1010/100971/0</t>
  </si>
  <si>
    <t>ENSEMBLE BANC ESSAI</t>
  </si>
  <si>
    <t>1010/100763/0</t>
  </si>
  <si>
    <t>CARTE DE DEVELOPPEMENT FPGA</t>
  </si>
  <si>
    <t>1010/100802/0</t>
  </si>
  <si>
    <t>LIST-00889</t>
  </si>
  <si>
    <t>VACUSAFE</t>
  </si>
  <si>
    <t>1010/101978/0</t>
  </si>
  <si>
    <t>ACC-00079</t>
  </si>
  <si>
    <t>MAT ENSGT : LOT PEDAGOGIQUE +PACK M340 ASI</t>
  </si>
  <si>
    <t>1010/102669/0</t>
  </si>
  <si>
    <t>ORDINATEUR OPTIPLEX GX620 P4 (3013)</t>
  </si>
  <si>
    <t>1010/104328/0</t>
  </si>
  <si>
    <t>ORDINATEUR OPTIPLEX GX620 MT P4 (3060)</t>
  </si>
  <si>
    <t>1010/104329/0</t>
  </si>
  <si>
    <t>1010/104320/0</t>
  </si>
  <si>
    <t>OPTIPLEX P4 GX620 MT (3049)</t>
  </si>
  <si>
    <t>1010/104321/0</t>
  </si>
  <si>
    <t>1010/104322/0</t>
  </si>
  <si>
    <t>1010/103617/0</t>
  </si>
  <si>
    <t>1010/103618/0</t>
  </si>
  <si>
    <t>1010/103619/0</t>
  </si>
  <si>
    <t>1010/103620/0</t>
  </si>
  <si>
    <t>1010/103621/0</t>
  </si>
  <si>
    <t>1010/103622/0</t>
  </si>
  <si>
    <t>1010/103623/0</t>
  </si>
  <si>
    <t>1010/106650/0</t>
  </si>
  <si>
    <t>ACC-00126</t>
  </si>
  <si>
    <t>LAMPES SUIVANT</t>
  </si>
  <si>
    <t>1010/100785/0</t>
  </si>
  <si>
    <t>LIST-00883</t>
  </si>
  <si>
    <t>LAVEUR AVEC PANIER</t>
  </si>
  <si>
    <t>1010/103624/0</t>
  </si>
  <si>
    <t>1010/103625/0</t>
  </si>
  <si>
    <t>1010/103626/0</t>
  </si>
  <si>
    <t>1010/103432/0</t>
  </si>
  <si>
    <t>ORDINATEUR TYPE 2 NETBOOK DELL 2120</t>
  </si>
  <si>
    <t>1010/106867/0</t>
  </si>
  <si>
    <t>RDG-00026</t>
  </si>
  <si>
    <t>1010/103433/0</t>
  </si>
  <si>
    <t>1010/101119/0</t>
  </si>
  <si>
    <t>CAMERA ENC353L 10369 HDDC ELPHEL NC 10369</t>
  </si>
  <si>
    <t>1010/101361/0</t>
  </si>
  <si>
    <t>OSCILLOSCOPES NCA 912 (2491)</t>
  </si>
  <si>
    <t>1010/101362/0</t>
  </si>
  <si>
    <t>1010/101196/0</t>
  </si>
  <si>
    <t>ACC-00066</t>
  </si>
  <si>
    <t>ELECTRODE (ACCESSOIRE CHROMATO.)</t>
  </si>
  <si>
    <t>1010/100854/0</t>
  </si>
  <si>
    <t>MOB-00004</t>
  </si>
  <si>
    <t>ARMOIRE A PHARMACIE EQUIP. LABO</t>
  </si>
  <si>
    <t>1010/102478/0</t>
  </si>
  <si>
    <t>1010/102574/0</t>
  </si>
  <si>
    <t>PC PORTABLE LATITUDE L2100</t>
  </si>
  <si>
    <t>1010/102453/0</t>
  </si>
  <si>
    <t>1010/102454/0</t>
  </si>
  <si>
    <t>1010/102455/0</t>
  </si>
  <si>
    <t>1010/102456/0</t>
  </si>
  <si>
    <t>1010/102432/0</t>
  </si>
  <si>
    <t>1010/102433/0</t>
  </si>
  <si>
    <t>1010/102434/0</t>
  </si>
  <si>
    <t>1010/102435/0</t>
  </si>
  <si>
    <t>1010/102436/0</t>
  </si>
  <si>
    <t>1010/102437/0</t>
  </si>
  <si>
    <t>1010/102438/0</t>
  </si>
  <si>
    <t>1010/102439/0</t>
  </si>
  <si>
    <t>1010/102441/0</t>
  </si>
  <si>
    <t>1010/102442/0</t>
  </si>
  <si>
    <t>1010/102444/0</t>
  </si>
  <si>
    <t>1010/102445/0</t>
  </si>
  <si>
    <t>1010/102447/0</t>
  </si>
  <si>
    <t>1010/102448/0</t>
  </si>
  <si>
    <t>1010/102449/0</t>
  </si>
  <si>
    <t>1010/102450/0</t>
  </si>
  <si>
    <t>1010/102451/0</t>
  </si>
  <si>
    <t>1010/102452/0</t>
  </si>
  <si>
    <t>1010/103340/0</t>
  </si>
  <si>
    <t>ORDINATEUR TYPE 1 HP 8200 ELITE SFF+2 MONITEURS</t>
  </si>
  <si>
    <t>1010/103341/0</t>
  </si>
  <si>
    <t>1010/102355/0</t>
  </si>
  <si>
    <t>1010/102356/0</t>
  </si>
  <si>
    <t>MATERIEL INFORMATIQUE ACQUIS</t>
  </si>
  <si>
    <t>1010/103530/0</t>
  </si>
  <si>
    <t>ORDINATEUR PORTABLE TYPE 5 HP PROBOOK 6460B</t>
  </si>
  <si>
    <t>1010/102334/0</t>
  </si>
  <si>
    <t>LIST-00307</t>
  </si>
  <si>
    <t>PORTABLE P. LAUNAY (50%)</t>
  </si>
  <si>
    <t>1010/104004/0</t>
  </si>
  <si>
    <t>ORDINATEUR</t>
  </si>
  <si>
    <t>1010/104005/0</t>
  </si>
  <si>
    <t>1010/104007/0</t>
  </si>
  <si>
    <t>1010/104008/0</t>
  </si>
  <si>
    <t>1010/103531/0</t>
  </si>
  <si>
    <t>ORDINATEUR FIXE TYPE 1 HP8300 ELITE SFF</t>
  </si>
  <si>
    <t>1010/103532/0</t>
  </si>
  <si>
    <t>1010/103533/0</t>
  </si>
  <si>
    <t>1010/103534/0</t>
  </si>
  <si>
    <t>1010/103535/0</t>
  </si>
  <si>
    <t>1010/103538/0</t>
  </si>
  <si>
    <t>ORDINATEUR FIXE  TYPE 1 HP8300 ELITE SFF</t>
  </si>
  <si>
    <t>1010/103539/0</t>
  </si>
  <si>
    <t>1010/103540/0</t>
  </si>
  <si>
    <t>1010/103541/0</t>
  </si>
  <si>
    <t>1010/103542/0</t>
  </si>
  <si>
    <t>1010/103543/0</t>
  </si>
  <si>
    <t>1010/103544/0</t>
  </si>
  <si>
    <t>1010/104849/0</t>
  </si>
  <si>
    <t>ORDINATEUR PORTABLE LIST1 HP 8300 ELITE</t>
  </si>
  <si>
    <t>1010/104852/0</t>
  </si>
  <si>
    <t>1010/104853/0</t>
  </si>
  <si>
    <t>1010/104854/0</t>
  </si>
  <si>
    <t>1010/104887/0</t>
  </si>
  <si>
    <t>ORDINATEUR FIXE HP 8300 ELITE MT</t>
  </si>
  <si>
    <t>1010/104702/0</t>
  </si>
  <si>
    <t>ORDINATEUR TYPE 1 HP 8300 ELITE MT</t>
  </si>
  <si>
    <t>1010/104201/0</t>
  </si>
  <si>
    <t>1010/102700/0</t>
  </si>
  <si>
    <t>1010/104401/0</t>
  </si>
  <si>
    <t>1010/103900/0</t>
  </si>
  <si>
    <t>OPTIPLEX DT (3177)</t>
  </si>
  <si>
    <t>1010/103903/0</t>
  </si>
  <si>
    <t>1010/103904/0</t>
  </si>
  <si>
    <t>1010/103905/0</t>
  </si>
  <si>
    <t>1010/103906/0</t>
  </si>
  <si>
    <t>1010/103907/0</t>
  </si>
  <si>
    <t>1010/103908/0</t>
  </si>
  <si>
    <t>1010/103909/0</t>
  </si>
  <si>
    <t>1010/103911/0</t>
  </si>
  <si>
    <t>1010/103898/0</t>
  </si>
  <si>
    <t>1010/104836/0</t>
  </si>
  <si>
    <t>ORDINATEUR PORTABLE LIST1 HP 8300 ELITE SFF</t>
  </si>
  <si>
    <t>1010/101114/0</t>
  </si>
  <si>
    <t>ACC-00054</t>
  </si>
  <si>
    <t>SPECTRAFUGE ROTOR</t>
  </si>
  <si>
    <t>1010/101181/0</t>
  </si>
  <si>
    <t>ACC-00065</t>
  </si>
  <si>
    <t>CAISSON BATTERIE EAU GLACEE 10KW</t>
  </si>
  <si>
    <t>1010/104838/0</t>
  </si>
  <si>
    <t>1010/104839/0</t>
  </si>
  <si>
    <t>1010/104841/0</t>
  </si>
  <si>
    <t>1010/104845/0</t>
  </si>
  <si>
    <t>1010/103917/0</t>
  </si>
  <si>
    <t>1010/106868/0</t>
  </si>
  <si>
    <t>RDG-00027</t>
  </si>
  <si>
    <t>1010/103918/0</t>
  </si>
  <si>
    <t>1010/100877/0</t>
  </si>
  <si>
    <t>LIST-00141</t>
  </si>
  <si>
    <t>BOARD ADAPTERS</t>
  </si>
  <si>
    <t>1010/101177/0</t>
  </si>
  <si>
    <t>ACC-00063</t>
  </si>
  <si>
    <t>ALIMENTATION DC 30W X 2 (MANDIN)</t>
  </si>
  <si>
    <t>1010/101178/0</t>
  </si>
  <si>
    <t>ACC-00064</t>
  </si>
  <si>
    <t>1010/103919/0</t>
  </si>
  <si>
    <t>1010/101218/0</t>
  </si>
  <si>
    <t>ACC-00070</t>
  </si>
  <si>
    <t>TUBES (40) JETROTOR E3833E</t>
  </si>
  <si>
    <t>1010/101217/0</t>
  </si>
  <si>
    <t>ACC-00069</t>
  </si>
  <si>
    <t>FIOLES (78) JETROTOR E3834C</t>
  </si>
  <si>
    <t>1010/103922/0</t>
  </si>
  <si>
    <t>1010/103915/0</t>
  </si>
  <si>
    <t>1010/102492/0</t>
  </si>
  <si>
    <t>PC OPTIFLEX 755DT80+PSU INTEL P DUAL(I762/763)3123</t>
  </si>
  <si>
    <t>1010/102346/0</t>
  </si>
  <si>
    <t>ACC-00003</t>
  </si>
  <si>
    <t>DEVIS 1006812433148 PORTABLE P LAUNAY X</t>
  </si>
  <si>
    <t>1010/103527/0</t>
  </si>
  <si>
    <t>1010/103528/0</t>
  </si>
  <si>
    <t>1010/103736/0</t>
  </si>
  <si>
    <t>DELL OPTIPLEX 760SF EQUIPEMENT SCIENCES</t>
  </si>
  <si>
    <t>1010/103738/0</t>
  </si>
  <si>
    <t>1010/103747/0</t>
  </si>
  <si>
    <t>1010/103748/0</t>
  </si>
  <si>
    <t>1010/103749/0</t>
  </si>
  <si>
    <t>1010/103751/0</t>
  </si>
  <si>
    <t>1010/103752/0</t>
  </si>
  <si>
    <t>1010/103754/0</t>
  </si>
  <si>
    <t>1010/103761/0</t>
  </si>
  <si>
    <t>1010/100834/0</t>
  </si>
  <si>
    <t>LIST-00128</t>
  </si>
  <si>
    <t>ETAU DROIT</t>
  </si>
  <si>
    <t>1010/103763/0</t>
  </si>
  <si>
    <t>1010/103766/0</t>
  </si>
  <si>
    <t>1010/103767/0</t>
  </si>
  <si>
    <t>1010/103769/0</t>
  </si>
  <si>
    <t>1010/103770/0</t>
  </si>
  <si>
    <t>1010/101385/0</t>
  </si>
  <si>
    <t>ETUVE BACTERIOLOGIQ MEMMERTIN VENTILEE UFB40</t>
  </si>
  <si>
    <t>1010/103773/0</t>
  </si>
  <si>
    <t>1010/103774/0</t>
  </si>
  <si>
    <t>1010/101463/0</t>
  </si>
  <si>
    <t>OSCILLOSCOPE LECROY WA1001</t>
  </si>
  <si>
    <t>1010/100102/0</t>
  </si>
  <si>
    <t>LIST-00063</t>
  </si>
  <si>
    <t>AE000001</t>
  </si>
  <si>
    <t>MARCHE 2011/10 : LICENCES BUSINESS OBJECT</t>
  </si>
  <si>
    <t>1010/106869/0</t>
  </si>
  <si>
    <t>RDG-00028</t>
  </si>
  <si>
    <t>1010/106870/0</t>
  </si>
  <si>
    <t>RDG-00029</t>
  </si>
  <si>
    <t>1010/103783/0</t>
  </si>
  <si>
    <t>1010/106871/0</t>
  </si>
  <si>
    <t>RDG-00030</t>
  </si>
  <si>
    <t>1010/103788/0</t>
  </si>
  <si>
    <t>1010/101464/0</t>
  </si>
  <si>
    <t>1010/101465/0</t>
  </si>
  <si>
    <t>1010/101466/0</t>
  </si>
  <si>
    <t>1010/103790/0</t>
  </si>
  <si>
    <t>1010/103791/0</t>
  </si>
  <si>
    <t>1010/103792/0</t>
  </si>
  <si>
    <t>1010/103638/0</t>
  </si>
  <si>
    <t>DELL OPTIPLEX 760SF EQUIPEMT SCIENCES II</t>
  </si>
  <si>
    <t>1010/106872/0</t>
  </si>
  <si>
    <t>RDG-00031</t>
  </si>
  <si>
    <t>1010/103640/0</t>
  </si>
  <si>
    <t>1010/103641/0</t>
  </si>
  <si>
    <t>1010/103643/0</t>
  </si>
  <si>
    <t>1010/103645/0</t>
  </si>
  <si>
    <t>1010/103647/0</t>
  </si>
  <si>
    <t>1010/103649/0</t>
  </si>
  <si>
    <t>1010/103650/0</t>
  </si>
  <si>
    <t>1010/103651/0</t>
  </si>
  <si>
    <t>1010/103652/0</t>
  </si>
  <si>
    <t>1010/103653/0</t>
  </si>
  <si>
    <t>1010/103654/0</t>
  </si>
  <si>
    <t>1010/103656/0</t>
  </si>
  <si>
    <t>1010/103657/0</t>
  </si>
  <si>
    <t>1010/103660/0</t>
  </si>
  <si>
    <t>1010/103662/0</t>
  </si>
  <si>
    <t>1010/103664/0</t>
  </si>
  <si>
    <t>1010/103665/0</t>
  </si>
  <si>
    <t>1010/103666/0</t>
  </si>
  <si>
    <t>1010/103667/0</t>
  </si>
  <si>
    <t>1010/103668/0</t>
  </si>
  <si>
    <t>1010/103669/0</t>
  </si>
  <si>
    <t>1010/103670/0</t>
  </si>
  <si>
    <t>1010/103671/0</t>
  </si>
  <si>
    <t>1010/103673/0</t>
  </si>
  <si>
    <t>1010/103674/0</t>
  </si>
  <si>
    <t>1010/103676/0</t>
  </si>
  <si>
    <t>1010/103677/0</t>
  </si>
  <si>
    <t>1010/103678/0</t>
  </si>
  <si>
    <t>1010/103682/0</t>
  </si>
  <si>
    <t>1010/103684/0</t>
  </si>
  <si>
    <t>1010/103685/0</t>
  </si>
  <si>
    <t>1010/103687/0</t>
  </si>
  <si>
    <t>1010/103688/0</t>
  </si>
  <si>
    <t>1010/103690/0</t>
  </si>
  <si>
    <t>1010/103691/0</t>
  </si>
  <si>
    <t>1010/103692/0</t>
  </si>
  <si>
    <t>1010/103693/0</t>
  </si>
  <si>
    <t>1010/103694/0</t>
  </si>
  <si>
    <t>1010/103696/0</t>
  </si>
  <si>
    <t>1010/103697/0</t>
  </si>
  <si>
    <t>1010/103698/0</t>
  </si>
  <si>
    <t>1010/103699/0</t>
  </si>
  <si>
    <t>1010/103700/0</t>
  </si>
  <si>
    <t>1010/103701/0</t>
  </si>
  <si>
    <t>1010/103702/0</t>
  </si>
  <si>
    <t>1010/103704/0</t>
  </si>
  <si>
    <t>1010/103705/0</t>
  </si>
  <si>
    <t>1010/103707/0</t>
  </si>
  <si>
    <t>1010/103708/0</t>
  </si>
  <si>
    <t>1010/103709/0</t>
  </si>
  <si>
    <t>1010/103710/0</t>
  </si>
  <si>
    <t>1010/103711/0</t>
  </si>
  <si>
    <t>1010/103715/0</t>
  </si>
  <si>
    <t>1010/106114/0</t>
  </si>
  <si>
    <t>DEN-6563</t>
  </si>
  <si>
    <t>COMMUTATEURS ETHERNET TYPE L5-S2-T1+MODULES</t>
  </si>
  <si>
    <t>1010/103716/0</t>
  </si>
  <si>
    <t>1010/103717/0</t>
  </si>
  <si>
    <t>1010/103718/0</t>
  </si>
  <si>
    <t>1010/103721/0</t>
  </si>
  <si>
    <t>1010/103722/0</t>
  </si>
  <si>
    <t>1010/103723/0</t>
  </si>
  <si>
    <t>1010/103724/0</t>
  </si>
  <si>
    <t>1010/103725/0</t>
  </si>
  <si>
    <t>1010/103728/0</t>
  </si>
  <si>
    <t>1010/103729/0</t>
  </si>
  <si>
    <t>1010/103731/0</t>
  </si>
  <si>
    <t>1010/104313/0</t>
  </si>
  <si>
    <t>ORDINATEUR OPTIPLEX P4 GX620 (3044)</t>
  </si>
  <si>
    <t>1010/104314/0</t>
  </si>
  <si>
    <t>1010/104315/0</t>
  </si>
  <si>
    <t>1010/106635/0</t>
  </si>
  <si>
    <t>LIST-00777</t>
  </si>
  <si>
    <t>APPAREIL PHOTO NUMERIQUE PENTAX K10D(I1112+1113)</t>
  </si>
  <si>
    <t>1010/106693/0</t>
  </si>
  <si>
    <t>ACC-00035</t>
  </si>
  <si>
    <t>PLAQUE GRAVEE</t>
  </si>
  <si>
    <t>1010/106819/0</t>
  </si>
  <si>
    <t>LIST-00824</t>
  </si>
  <si>
    <t>CAMESCOPE MINI DV CCD PANASONIC</t>
  </si>
  <si>
    <t>1010/104316/0</t>
  </si>
  <si>
    <t>1010/106820/0</t>
  </si>
  <si>
    <t>LIST-00825</t>
  </si>
  <si>
    <t>1010/104317/0</t>
  </si>
  <si>
    <t>1010/104318/0</t>
  </si>
  <si>
    <t>1010/104319/0</t>
  </si>
  <si>
    <t>1010/102414/0</t>
  </si>
  <si>
    <t>ORDINATEUR OPTIFLEX 755 DT</t>
  </si>
  <si>
    <t>1010/104370/0</t>
  </si>
  <si>
    <t>1010/104371/0</t>
  </si>
  <si>
    <t>1010/104372/0</t>
  </si>
  <si>
    <t>1010/104373/0</t>
  </si>
  <si>
    <t>1010/104374/0</t>
  </si>
  <si>
    <t>1010/104375/0</t>
  </si>
  <si>
    <t>1010/104376/0</t>
  </si>
  <si>
    <t>1010/101453/0</t>
  </si>
  <si>
    <t>1010/106634/0</t>
  </si>
  <si>
    <t>ACC-00023</t>
  </si>
  <si>
    <t>1010/103820/0</t>
  </si>
  <si>
    <t>DELL OPTIPLEX 760 SF</t>
  </si>
  <si>
    <t>1010/102568/0</t>
  </si>
  <si>
    <t>1010/102641/0</t>
  </si>
  <si>
    <t>OPTIPLEX GX620(3004)</t>
  </si>
  <si>
    <t>1010/107010/0</t>
  </si>
  <si>
    <t>BAIE TECHNIQUE AMPHI 500 : COFFRET 18U 19</t>
  </si>
  <si>
    <t>1010/101055/0</t>
  </si>
  <si>
    <t>CENTRIFUGEUSE DE PAILLASSE MINISPIN EPPENDORF</t>
  </si>
  <si>
    <t>1010/100774/0</t>
  </si>
  <si>
    <t>LIST-00118</t>
  </si>
  <si>
    <t>TREPIED COMPLET MANFROTTO</t>
  </si>
  <si>
    <t>1010/100833/0</t>
  </si>
  <si>
    <t>LIST-00127</t>
  </si>
  <si>
    <t>PICCOLO ISOMET 4000 ET CUTO 20</t>
  </si>
  <si>
    <t>1010/100811/0</t>
  </si>
  <si>
    <t>LIST-00891</t>
  </si>
  <si>
    <t>HOMOGENEISEUR</t>
  </si>
  <si>
    <t>1010/101257/0</t>
  </si>
  <si>
    <t>MOB-00010</t>
  </si>
  <si>
    <t>TABLEAU ROTATIF EMAILLE 90*120 (1ER EQPT PAQBT)</t>
  </si>
  <si>
    <t>1010/105104/0</t>
  </si>
  <si>
    <t>1010/105125/0</t>
  </si>
  <si>
    <t>1010/105110/0</t>
  </si>
  <si>
    <t>1010/103836/0</t>
  </si>
  <si>
    <t>ORDINATEUR OPTIPLEX</t>
  </si>
  <si>
    <t>1010/101998/0</t>
  </si>
  <si>
    <t>" jeu pédago ""Ma petite entreprise"""</t>
  </si>
  <si>
    <t>1030/100031/0</t>
  </si>
  <si>
    <t>45133V</t>
  </si>
  <si>
    <t>ORDINATEUR XPS18 D05X1806</t>
  </si>
  <si>
    <t>1010/103838/0</t>
  </si>
  <si>
    <t>1010/103839/0</t>
  </si>
  <si>
    <t>1010/103840/0</t>
  </si>
  <si>
    <t>1010/103843/0</t>
  </si>
  <si>
    <t>1010/103845/0</t>
  </si>
  <si>
    <t>1010/103846/0</t>
  </si>
  <si>
    <t>1010/103847/0</t>
  </si>
  <si>
    <t>1010/103848/0</t>
  </si>
  <si>
    <t>1010/103849/0</t>
  </si>
  <si>
    <t>1010/103852/0</t>
  </si>
  <si>
    <t>1010/103854/0</t>
  </si>
  <si>
    <t>1010/103855/0</t>
  </si>
  <si>
    <t>1010/103857/0</t>
  </si>
  <si>
    <t>1010/103859/0</t>
  </si>
  <si>
    <t>1010/105278/0</t>
  </si>
  <si>
    <t>1010/105279/0</t>
  </si>
  <si>
    <t>1010/105280/0</t>
  </si>
  <si>
    <t>1010/105281/0</t>
  </si>
  <si>
    <t>1010/105282/0</t>
  </si>
  <si>
    <t>1010/105283/0</t>
  </si>
  <si>
    <t>1010/105284/0</t>
  </si>
  <si>
    <t>1010/105285/0</t>
  </si>
  <si>
    <t>1010/105286/0</t>
  </si>
  <si>
    <t>1010/105287/0</t>
  </si>
  <si>
    <t>1010/105288/0</t>
  </si>
  <si>
    <t>1010/105289/0</t>
  </si>
  <si>
    <t>1010/105290/0</t>
  </si>
  <si>
    <t>1010/105291/0</t>
  </si>
  <si>
    <t>1010/105292/0</t>
  </si>
  <si>
    <t>1010/105293/0</t>
  </si>
  <si>
    <t>1010/105294/0</t>
  </si>
  <si>
    <t>1010/103830/0</t>
  </si>
  <si>
    <t>ORDINATEUR OPTIPLEX 760MT (3145)</t>
  </si>
  <si>
    <t>1010/103831/0</t>
  </si>
  <si>
    <t>1010/103832/0</t>
  </si>
  <si>
    <t>1010/103833/0</t>
  </si>
  <si>
    <t>1010/103834/0</t>
  </si>
  <si>
    <t>1010/103279/0</t>
  </si>
  <si>
    <t>ORDINATEUR PORTABLE TYPE 1 HP 8200 ELITE SFF</t>
  </si>
  <si>
    <t>1010/103339/0</t>
  </si>
  <si>
    <t>ORDINATEUR TYPE 1 HP 8200 ELITE SFF+MONITEURS</t>
  </si>
  <si>
    <t>1010/103326/0</t>
  </si>
  <si>
    <t>1010/103327/0</t>
  </si>
  <si>
    <t>1010/103328/0</t>
  </si>
  <si>
    <t>1010/103329/0</t>
  </si>
  <si>
    <t>1010/103330/0</t>
  </si>
  <si>
    <t>1010/103331/0</t>
  </si>
  <si>
    <t>1010/103332/0</t>
  </si>
  <si>
    <t>1010/103333/0</t>
  </si>
  <si>
    <t>1010/103334/0</t>
  </si>
  <si>
    <t>1010/103335/0</t>
  </si>
  <si>
    <t>1010/103336/0</t>
  </si>
  <si>
    <t>1010/103337/0</t>
  </si>
  <si>
    <t>1010/103338/0</t>
  </si>
  <si>
    <t>1010/103304/0</t>
  </si>
  <si>
    <t>1010/103305/0</t>
  </si>
  <si>
    <t>1010/103306/0</t>
  </si>
  <si>
    <t>1010/103307/0</t>
  </si>
  <si>
    <t>1010/103308/0</t>
  </si>
  <si>
    <t>1010/103309/0</t>
  </si>
  <si>
    <t>1010/103310/0</t>
  </si>
  <si>
    <t>1010/103311/0</t>
  </si>
  <si>
    <t>1010/103312/0</t>
  </si>
  <si>
    <t>1010/103314/0</t>
  </si>
  <si>
    <t>1010/103315/0</t>
  </si>
  <si>
    <t>1010/103316/0</t>
  </si>
  <si>
    <t>1010/103317/0</t>
  </si>
  <si>
    <t>1010/103319/0</t>
  </si>
  <si>
    <t>1010/103320/0</t>
  </si>
  <si>
    <t>1010/103321/0</t>
  </si>
  <si>
    <t>1010/103322/0</t>
  </si>
  <si>
    <t>1010/103323/0</t>
  </si>
  <si>
    <t>1010/103324/0</t>
  </si>
  <si>
    <t>1010/103325/0</t>
  </si>
  <si>
    <t>1010/102692/0</t>
  </si>
  <si>
    <t>1010/102603/0</t>
  </si>
  <si>
    <t>DEN-10126</t>
  </si>
  <si>
    <t>IMPRIMANTE LASERBROTHER HL-1470N</t>
  </si>
  <si>
    <t>1010/103056/0</t>
  </si>
  <si>
    <t>ORDINATEUR TYPE1 HP 8200 ELITE SFF+MONITEUR VGA</t>
  </si>
  <si>
    <t>1010/106630/0</t>
  </si>
  <si>
    <t>LIST-00775</t>
  </si>
  <si>
    <t>ACHAT GPS TOM TOM ONE FRANCE V3</t>
  </si>
  <si>
    <t>1010/103061/0</t>
  </si>
  <si>
    <t>1010/103063/0</t>
  </si>
  <si>
    <t>1010/103064/0</t>
  </si>
  <si>
    <t>1010/103083/0</t>
  </si>
  <si>
    <t>ORDINATEUR TYPE 1 HP 8200 ELITE SFF+MONITEUR19''</t>
  </si>
  <si>
    <t>1010/103084/0</t>
  </si>
  <si>
    <t>1010/103088/0</t>
  </si>
  <si>
    <t>1010/103090/0</t>
  </si>
  <si>
    <t>1010/100145/0</t>
  </si>
  <si>
    <t>LOGICIEL SPHINX IQ</t>
  </si>
  <si>
    <t>1010/103091/0</t>
  </si>
  <si>
    <t>1010/103066/0</t>
  </si>
  <si>
    <t>1010/103067/0</t>
  </si>
  <si>
    <t>1010/103068/0</t>
  </si>
  <si>
    <t>1010/103092/0</t>
  </si>
  <si>
    <t>1010/103093/0</t>
  </si>
  <si>
    <t>1010/102395/0</t>
  </si>
  <si>
    <t>1010/102396/0</t>
  </si>
  <si>
    <t>1010/102398/0</t>
  </si>
  <si>
    <t>1010/102399/0</t>
  </si>
  <si>
    <t>1010/102654/0</t>
  </si>
  <si>
    <t>1010/102422/0</t>
  </si>
  <si>
    <t>1010/102423/0</t>
  </si>
  <si>
    <t>1010/102424/0</t>
  </si>
  <si>
    <t>1010/102421/0</t>
  </si>
  <si>
    <t>1010/102575/0</t>
  </si>
  <si>
    <t>COMMANDE SELON DEVIS1010915447682</t>
  </si>
  <si>
    <t>1010/103933/0</t>
  </si>
  <si>
    <t>OPTIPLEX 760 SF</t>
  </si>
  <si>
    <t>1010/103934/0</t>
  </si>
  <si>
    <t>1010/103935/0</t>
  </si>
  <si>
    <t>1010/103936/0</t>
  </si>
  <si>
    <t>1010/103937/0</t>
  </si>
  <si>
    <t>1010/103938/0</t>
  </si>
  <si>
    <t>1010/103939/0</t>
  </si>
  <si>
    <t>1010/103940/0</t>
  </si>
  <si>
    <t>1010/103941/0</t>
  </si>
  <si>
    <t>1010/103942/0</t>
  </si>
  <si>
    <t>1010/103943/0</t>
  </si>
  <si>
    <t>1010/103944/0</t>
  </si>
  <si>
    <t>1010/102685/0</t>
  </si>
  <si>
    <t>1 OPTIPLEX GX520 ET OPTIONS</t>
  </si>
  <si>
    <t>1010/105615/0</t>
  </si>
  <si>
    <t>PC DELL OPTIPLEX 3020 MT</t>
  </si>
  <si>
    <t>1010/103101/0</t>
  </si>
  <si>
    <t>ORDINATEUR TYPE1 HP 8200 ELITE MT</t>
  </si>
  <si>
    <t>1010/105063/0</t>
  </si>
  <si>
    <t>LIST-00739</t>
  </si>
  <si>
    <t>MONITEURS HP 19 LCD LA1956x</t>
  </si>
  <si>
    <t>1010/103045/0</t>
  </si>
  <si>
    <t>ACC-00072</t>
  </si>
  <si>
    <t>2 GO MEMOIRE MODULE POUR DELL POWEREDGE R410 (10)</t>
  </si>
  <si>
    <t>1010/102361/0</t>
  </si>
  <si>
    <t>ACC-00005</t>
  </si>
  <si>
    <t>1010/105080/0</t>
  </si>
  <si>
    <t>LIST-00750</t>
  </si>
  <si>
    <t>ECRAN TACTILE PLT 1931 SAW-B1</t>
  </si>
  <si>
    <t>1010/105199/0</t>
  </si>
  <si>
    <t>LIST-00756</t>
  </si>
  <si>
    <t>ECRAN IIYAMA PROLIKE E2280HSB1</t>
  </si>
  <si>
    <t>1010/102691/0</t>
  </si>
  <si>
    <t>1010/102668/0</t>
  </si>
  <si>
    <t>DEN-17999-002</t>
  </si>
  <si>
    <t>CATALYST C2950</t>
  </si>
  <si>
    <t>1010/105145/0</t>
  </si>
  <si>
    <t>LIST-00754</t>
  </si>
  <si>
    <t>ECRAN 24 et BARRE DE SON</t>
  </si>
  <si>
    <t>1010/105201/0</t>
  </si>
  <si>
    <t>LIST-00758</t>
  </si>
  <si>
    <t>ECRAN IIYAMA PL</t>
  </si>
  <si>
    <t>1010/105205/0</t>
  </si>
  <si>
    <t>LIST-00762</t>
  </si>
  <si>
    <t>PERIPHERIQUES INFORMATIQUES : CONVERTISSEURS</t>
  </si>
  <si>
    <t>1010/105067/0</t>
  </si>
  <si>
    <t>LIST-00743</t>
  </si>
  <si>
    <t>MONITEUR 20VGA 16/10 A MATRICE LCD</t>
  </si>
  <si>
    <t>1010/105082/0</t>
  </si>
  <si>
    <t>RDG-00035</t>
  </si>
  <si>
    <t>CANON CANOSCAN LIDE 700F</t>
  </si>
  <si>
    <t>1010/104517/0</t>
  </si>
  <si>
    <t>ECRAN NEC MULTISYNC EX201W-BK</t>
  </si>
  <si>
    <t>1010/104518/0</t>
  </si>
  <si>
    <t>1010/104519/0</t>
  </si>
  <si>
    <t>1010/100148/0</t>
  </si>
  <si>
    <t>LICENCE PERPETUELLE XLSTAT-PRO POUR 33 UTIL</t>
  </si>
  <si>
    <t>1010/104520/0</t>
  </si>
  <si>
    <t>1010/104521/0</t>
  </si>
  <si>
    <t>1010/104522/0</t>
  </si>
  <si>
    <t>1010/104523/0</t>
  </si>
  <si>
    <t>1010/104524/0</t>
  </si>
  <si>
    <t>1010/104525/0</t>
  </si>
  <si>
    <t>1010/104526/0</t>
  </si>
  <si>
    <t>1010/104527/0</t>
  </si>
  <si>
    <t>1010/104528/0</t>
  </si>
  <si>
    <t>1010/104529/0</t>
  </si>
  <si>
    <t>1010/104530/0</t>
  </si>
  <si>
    <t>1010/104531/0</t>
  </si>
  <si>
    <t>1010/104532/0</t>
  </si>
  <si>
    <t>1010/104533/0</t>
  </si>
  <si>
    <t>1010/104534/0</t>
  </si>
  <si>
    <t>1010/104535/0</t>
  </si>
  <si>
    <t>1010/104536/0</t>
  </si>
  <si>
    <t>1010/104537/0</t>
  </si>
  <si>
    <t>1010/104538/0</t>
  </si>
  <si>
    <t>1010/104539/0</t>
  </si>
  <si>
    <t>1010/104540/0</t>
  </si>
  <si>
    <t>1010/104516/0</t>
  </si>
  <si>
    <t>1010/105064/0</t>
  </si>
  <si>
    <t>LIST-00740</t>
  </si>
  <si>
    <t>MONITEUR HP 19 LCD LA1956x</t>
  </si>
  <si>
    <t>1010/106228/0</t>
  </si>
  <si>
    <t>MOB-00363</t>
  </si>
  <si>
    <t>CHAISE DE TRAVAIL</t>
  </si>
  <si>
    <t>1010/105065/0</t>
  </si>
  <si>
    <t>LIST-00741</t>
  </si>
  <si>
    <t>MONITEUR HP 19LCD LA1956x</t>
  </si>
  <si>
    <t>1010/105066/0</t>
  </si>
  <si>
    <t>LIST-00742</t>
  </si>
  <si>
    <t>1010/105044/0</t>
  </si>
  <si>
    <t>LIST-00855</t>
  </si>
  <si>
    <t>CASQUES PC HAMA HS-35 STEREO</t>
  </si>
  <si>
    <t>1010/106699/0</t>
  </si>
  <si>
    <t>ACC-00037</t>
  </si>
  <si>
    <t>MEMOIRE ET SAC APPAREIL PHOTO</t>
  </si>
  <si>
    <t>1010/102357/0</t>
  </si>
  <si>
    <t>1010/102358/0</t>
  </si>
  <si>
    <t>1010/106227/0</t>
  </si>
  <si>
    <t>MOB-00362</t>
  </si>
  <si>
    <t>SUPPORT SOCLE METALLIQ POUR MEUBLE A COURRIER</t>
  </si>
  <si>
    <t>1010/105045/0</t>
  </si>
  <si>
    <t>ACC-00097</t>
  </si>
  <si>
    <t>SOURIS OPTIQUES LINDY USB/PS2</t>
  </si>
  <si>
    <t>Totaux</t>
  </si>
  <si>
    <t>Société 1010 : UBS</t>
  </si>
  <si>
    <t>SORTIES Inventaire Tournant (cf liste détaillée en pièce jointe)</t>
  </si>
  <si>
    <t>NB FICHE</t>
  </si>
  <si>
    <t>Logiciels acquis</t>
  </si>
  <si>
    <t>Install sol pr acquis</t>
  </si>
  <si>
    <t>Matériels aut</t>
  </si>
  <si>
    <t>Matériels acq</t>
  </si>
  <si>
    <t>Outillage acq</t>
  </si>
  <si>
    <t>Mat ens acq</t>
  </si>
  <si>
    <t>Mat ens aut</t>
  </si>
  <si>
    <t>Inst agenc acq</t>
  </si>
  <si>
    <t>Mat bur acq</t>
  </si>
  <si>
    <t>Mat info acq</t>
  </si>
  <si>
    <t>Mobilier acq</t>
  </si>
  <si>
    <t>Mat info aut</t>
  </si>
  <si>
    <t>Mat divers acq</t>
  </si>
  <si>
    <t>Mat divers aut</t>
  </si>
  <si>
    <t>Sortie IT</t>
  </si>
  <si>
    <t>Société 1030 :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</si>
</sst>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17"/>
      <name val="Calibri"/>
      <family val="2"/>
    </font>
    <font>
      <sz val="9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6" borderId="7" applyNumberFormat="0" applyAlignment="0" applyProtection="0"/>
    <xf numFmtId="0" fontId="9" fillId="0" borderId="0"/>
    <xf numFmtId="0" fontId="13" fillId="8" borderId="0" applyNumberFormat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4" fontId="0" fillId="0" borderId="0" xfId="0" applyNumberFormat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14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44" fontId="2" fillId="4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3" xfId="0" applyFont="1" applyBorder="1"/>
    <xf numFmtId="0" fontId="4" fillId="0" borderId="4" xfId="0" applyFont="1" applyBorder="1"/>
    <xf numFmtId="0" fontId="2" fillId="0" borderId="1" xfId="0" pivotButton="1" applyFont="1" applyBorder="1"/>
    <xf numFmtId="0" fontId="2" fillId="0" borderId="2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2" borderId="1" xfId="0" applyFont="1" applyFill="1" applyBorder="1" applyAlignment="1">
      <alignment horizontal="center" wrapText="1"/>
    </xf>
    <xf numFmtId="4" fontId="2" fillId="0" borderId="0" xfId="0" applyNumberFormat="1" applyFont="1"/>
    <xf numFmtId="44" fontId="5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" fontId="1" fillId="0" borderId="0" xfId="1" applyNumberFormat="1" applyFont="1"/>
    <xf numFmtId="43" fontId="1" fillId="0" borderId="0" xfId="1" applyFont="1"/>
    <xf numFmtId="0" fontId="12" fillId="4" borderId="1" xfId="3" applyFont="1" applyFill="1" applyBorder="1" applyAlignment="1">
      <alignment horizontal="center" vertical="center" wrapText="1"/>
    </xf>
    <xf numFmtId="14" fontId="12" fillId="4" borderId="1" xfId="3" applyNumberFormat="1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center" vertical="center" wrapText="1"/>
    </xf>
    <xf numFmtId="43" fontId="12" fillId="4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4" fillId="0" borderId="1" xfId="4" applyNumberFormat="1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/>
    </xf>
    <xf numFmtId="43" fontId="1" fillId="0" borderId="1" xfId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8" fillId="6" borderId="7" xfId="2" applyNumberForma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9" borderId="6" xfId="0" applyFont="1" applyFill="1" applyBorder="1" applyAlignment="1">
      <alignment horizontal="center" vertical="center"/>
    </xf>
    <xf numFmtId="4" fontId="6" fillId="9" borderId="6" xfId="1" applyNumberFormat="1" applyFont="1" applyFill="1" applyBorder="1" applyAlignment="1">
      <alignment vertical="center"/>
    </xf>
    <xf numFmtId="43" fontId="1" fillId="0" borderId="0" xfId="1" applyFont="1" applyBorder="1"/>
    <xf numFmtId="0" fontId="15" fillId="0" borderId="0" xfId="0" applyFont="1"/>
    <xf numFmtId="14" fontId="2" fillId="0" borderId="1" xfId="0" pivotButton="1" applyNumberFormat="1" applyFont="1" applyBorder="1"/>
    <xf numFmtId="0" fontId="5" fillId="0" borderId="0" xfId="0" applyFont="1"/>
    <xf numFmtId="0" fontId="4" fillId="0" borderId="1" xfId="0" applyFont="1" applyBorder="1"/>
    <xf numFmtId="4" fontId="1" fillId="0" borderId="2" xfId="1" applyNumberFormat="1" applyFont="1" applyBorder="1" applyAlignment="1">
      <alignment vertical="center"/>
    </xf>
    <xf numFmtId="0" fontId="14" fillId="0" borderId="2" xfId="4" applyNumberFormat="1" applyFont="1" applyFill="1" applyBorder="1" applyAlignment="1">
      <alignment horizontal="center" vertical="center"/>
    </xf>
    <xf numFmtId="4" fontId="5" fillId="0" borderId="20" xfId="0" applyNumberFormat="1" applyFont="1" applyBorder="1"/>
    <xf numFmtId="4" fontId="5" fillId="0" borderId="21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7" borderId="8" xfId="3" applyFont="1" applyFill="1" applyBorder="1" applyAlignment="1">
      <alignment horizontal="center" vertical="center"/>
    </xf>
    <xf numFmtId="0" fontId="10" fillId="7" borderId="9" xfId="3" applyFont="1" applyFill="1" applyBorder="1" applyAlignment="1">
      <alignment horizontal="center" vertical="center"/>
    </xf>
    <xf numFmtId="0" fontId="10" fillId="7" borderId="10" xfId="3" applyFont="1" applyFill="1" applyBorder="1" applyAlignment="1">
      <alignment horizontal="center" vertical="center"/>
    </xf>
    <xf numFmtId="0" fontId="11" fillId="7" borderId="11" xfId="3" applyFont="1" applyFill="1" applyBorder="1" applyAlignment="1">
      <alignment horizontal="center" vertical="center" wrapText="1"/>
    </xf>
    <xf numFmtId="0" fontId="11" fillId="7" borderId="12" xfId="3" applyFont="1" applyFill="1" applyBorder="1" applyAlignment="1">
      <alignment horizontal="center" vertical="center" wrapText="1"/>
    </xf>
    <xf numFmtId="0" fontId="11" fillId="7" borderId="13" xfId="3" applyFont="1" applyFill="1" applyBorder="1" applyAlignment="1">
      <alignment horizontal="center" vertical="center" wrapText="1"/>
    </xf>
  </cellXfs>
  <cellStyles count="5">
    <cellStyle name="Entrée" xfId="2" builtinId="20"/>
    <cellStyle name="Good 2" xfId="4" xr:uid="{304E08E1-143C-41D7-9686-7D7C248CF46B}"/>
    <cellStyle name="Milliers" xfId="1" builtinId="3"/>
    <cellStyle name="Normal" xfId="0" builtinId="0"/>
    <cellStyle name="Normal 2" xfId="3" xr:uid="{B322108F-BEB4-4151-B19A-17DE33E77B3B}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187604</xdr:colOff>
      <xdr:row>0</xdr:row>
      <xdr:rowOff>149679</xdr:rowOff>
    </xdr:from>
    <xdr:to>
      <xdr:col>4</xdr:col>
      <xdr:colOff>435428</xdr:colOff>
      <xdr:row>1</xdr:row>
      <xdr:rowOff>621847</xdr:rowOff>
    </xdr:to>
    <xdr:pic>
      <xdr:nvPicPr>
        <xdr:cNvPr id="2" name="Image 1" descr="Universite-bretagne-sud-logo-cmjn.jpg">
          <a:extLst>
            <a:ext uri="{FF2B5EF4-FFF2-40B4-BE49-F238E27FC236}">
              <a16:creationId xmlns:a16="http://schemas.microsoft.com/office/drawing/2014/main" id="{BE23A201-2D92-40BB-BE04-0A8E6309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29" y="149679"/>
          <a:ext cx="1505124" cy="105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hauveau\Documents\Documents\Clients%20NIC\Offre%20Immos%20-%20Universit&#233;s\UPEM%20-%20CI%202016\31_Finalisation\20161006_V01_UPEM_Donn&#233;es%20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_ac.membres/D&#233;penses/VISA_DEPENSES/14-%20%20Immobilisations/ubs/sorties/Copie%20de%20copie%20sorties%202019%20I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01 Conso"/>
      <sheetName val="Sorties Président"/>
      <sheetName val="Listings"/>
      <sheetName val="TCD FI"/>
      <sheetName val="Financemen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raphique ancienneté"/>
      <sheetName val="TCD"/>
      <sheetName val="Feuil1"/>
      <sheetName val="Sorties d'inventaire-réformes"/>
      <sheetName val="Fi"/>
      <sheetName val="Remontée chiffres écritures"/>
      <sheetName val="Preprod"/>
      <sheetName val="Liste toutes sorti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Immobilisation</v>
          </cell>
          <cell r="C3" t="str">
            <v>Somme de Montant</v>
          </cell>
          <cell r="E3" t="str">
            <v>Immobilisation</v>
          </cell>
          <cell r="G3" t="str">
            <v>Somme de Montant</v>
          </cell>
          <cell r="I3" t="str">
            <v>Immobilisation</v>
          </cell>
          <cell r="K3" t="str">
            <v>Somme de Montant</v>
          </cell>
          <cell r="M3" t="str">
            <v>Immobilisation</v>
          </cell>
          <cell r="O3" t="str">
            <v>Somme de Montant</v>
          </cell>
        </row>
        <row r="4">
          <cell r="A4">
            <v>100760</v>
          </cell>
          <cell r="C4">
            <v>3749.45</v>
          </cell>
          <cell r="E4">
            <v>100760</v>
          </cell>
          <cell r="G4">
            <v>-3749.45</v>
          </cell>
          <cell r="I4">
            <v>100102</v>
          </cell>
          <cell r="K4">
            <v>-35331.040000000001</v>
          </cell>
          <cell r="M4">
            <v>100102</v>
          </cell>
          <cell r="O4">
            <v>35331.040000000001</v>
          </cell>
        </row>
        <row r="5">
          <cell r="A5">
            <v>100770</v>
          </cell>
          <cell r="C5">
            <v>1954.69</v>
          </cell>
          <cell r="E5">
            <v>100770</v>
          </cell>
          <cell r="G5">
            <v>-1954.69</v>
          </cell>
          <cell r="I5">
            <v>100145</v>
          </cell>
          <cell r="K5">
            <v>-3828</v>
          </cell>
          <cell r="M5">
            <v>100145</v>
          </cell>
          <cell r="O5">
            <v>3828</v>
          </cell>
        </row>
        <row r="6">
          <cell r="A6">
            <v>100770</v>
          </cell>
          <cell r="C6">
            <v>1954.69</v>
          </cell>
          <cell r="E6">
            <v>100770</v>
          </cell>
          <cell r="G6">
            <v>-1954.69</v>
          </cell>
          <cell r="I6">
            <v>100148</v>
          </cell>
          <cell r="K6">
            <v>-3564</v>
          </cell>
          <cell r="M6">
            <v>100148</v>
          </cell>
          <cell r="O6">
            <v>3564</v>
          </cell>
        </row>
        <row r="7">
          <cell r="A7">
            <v>100770</v>
          </cell>
          <cell r="C7">
            <v>1954.69</v>
          </cell>
          <cell r="E7">
            <v>100770</v>
          </cell>
          <cell r="G7">
            <v>-1954.69</v>
          </cell>
          <cell r="I7">
            <v>100760</v>
          </cell>
          <cell r="K7">
            <v>-3749.45</v>
          </cell>
          <cell r="M7">
            <v>100760</v>
          </cell>
          <cell r="O7">
            <v>3749.45</v>
          </cell>
        </row>
        <row r="8">
          <cell r="A8">
            <v>100770</v>
          </cell>
          <cell r="C8">
            <v>1954.7</v>
          </cell>
          <cell r="E8">
            <v>100770</v>
          </cell>
          <cell r="G8">
            <v>-1954.7</v>
          </cell>
          <cell r="I8">
            <v>100762</v>
          </cell>
          <cell r="K8">
            <v>-1845</v>
          </cell>
          <cell r="M8">
            <v>100762</v>
          </cell>
          <cell r="O8">
            <v>1845</v>
          </cell>
        </row>
        <row r="9">
          <cell r="A9">
            <v>100772</v>
          </cell>
          <cell r="C9">
            <v>1010.59</v>
          </cell>
          <cell r="E9">
            <v>100772</v>
          </cell>
          <cell r="G9">
            <v>-1010.59</v>
          </cell>
          <cell r="I9">
            <v>100763</v>
          </cell>
          <cell r="K9">
            <v>-1148.1600000000001</v>
          </cell>
          <cell r="M9">
            <v>100763</v>
          </cell>
          <cell r="O9">
            <v>1148.1600000000001</v>
          </cell>
        </row>
        <row r="10">
          <cell r="A10">
            <v>100772</v>
          </cell>
          <cell r="C10">
            <v>1010.59</v>
          </cell>
          <cell r="E10">
            <v>100772</v>
          </cell>
          <cell r="G10">
            <v>-1010.59</v>
          </cell>
          <cell r="I10">
            <v>100768</v>
          </cell>
          <cell r="K10">
            <v>-3005.55</v>
          </cell>
          <cell r="M10">
            <v>100768</v>
          </cell>
          <cell r="O10">
            <v>3005.55</v>
          </cell>
        </row>
        <row r="11">
          <cell r="A11">
            <v>100772</v>
          </cell>
          <cell r="C11">
            <v>1010.59</v>
          </cell>
          <cell r="E11">
            <v>100772</v>
          </cell>
          <cell r="G11">
            <v>-1010.59</v>
          </cell>
          <cell r="I11">
            <v>100770</v>
          </cell>
          <cell r="K11">
            <v>-7818.77</v>
          </cell>
          <cell r="M11">
            <v>100770</v>
          </cell>
          <cell r="O11">
            <v>7818.77</v>
          </cell>
        </row>
        <row r="12">
          <cell r="A12">
            <v>100772</v>
          </cell>
          <cell r="C12">
            <v>1010.59</v>
          </cell>
          <cell r="E12">
            <v>100772</v>
          </cell>
          <cell r="G12">
            <v>-1010.59</v>
          </cell>
          <cell r="I12">
            <v>100772</v>
          </cell>
          <cell r="K12">
            <v>-4042.36</v>
          </cell>
          <cell r="M12">
            <v>100772</v>
          </cell>
          <cell r="O12">
            <v>4042.36</v>
          </cell>
        </row>
        <row r="13">
          <cell r="A13">
            <v>100773</v>
          </cell>
          <cell r="C13">
            <v>534.58000000000004</v>
          </cell>
          <cell r="E13">
            <v>100773</v>
          </cell>
          <cell r="G13">
            <v>-534.58000000000004</v>
          </cell>
          <cell r="I13">
            <v>100773</v>
          </cell>
          <cell r="K13">
            <v>-2138.33</v>
          </cell>
          <cell r="M13">
            <v>100773</v>
          </cell>
          <cell r="O13">
            <v>2138.33</v>
          </cell>
        </row>
        <row r="14">
          <cell r="A14">
            <v>100773</v>
          </cell>
          <cell r="C14">
            <v>534.58000000000004</v>
          </cell>
          <cell r="E14">
            <v>100773</v>
          </cell>
          <cell r="G14">
            <v>-534.58000000000004</v>
          </cell>
          <cell r="I14">
            <v>100774</v>
          </cell>
          <cell r="K14">
            <v>-556.11</v>
          </cell>
          <cell r="M14">
            <v>100774</v>
          </cell>
          <cell r="O14">
            <v>556.11</v>
          </cell>
        </row>
        <row r="15">
          <cell r="A15">
            <v>100773</v>
          </cell>
          <cell r="C15">
            <v>534.58000000000004</v>
          </cell>
          <cell r="E15">
            <v>100773</v>
          </cell>
          <cell r="G15">
            <v>-534.58000000000004</v>
          </cell>
          <cell r="I15">
            <v>100779</v>
          </cell>
          <cell r="K15">
            <v>-13156</v>
          </cell>
          <cell r="M15">
            <v>100779</v>
          </cell>
          <cell r="O15">
            <v>13156</v>
          </cell>
        </row>
        <row r="16">
          <cell r="A16">
            <v>100773</v>
          </cell>
          <cell r="C16">
            <v>534.59</v>
          </cell>
          <cell r="E16">
            <v>100773</v>
          </cell>
          <cell r="G16">
            <v>-534.59</v>
          </cell>
          <cell r="I16">
            <v>100780</v>
          </cell>
          <cell r="K16">
            <v>-10492.3</v>
          </cell>
          <cell r="M16">
            <v>100780</v>
          </cell>
          <cell r="O16">
            <v>10492.3</v>
          </cell>
        </row>
        <row r="17">
          <cell r="A17">
            <v>100779</v>
          </cell>
          <cell r="C17">
            <v>13156</v>
          </cell>
          <cell r="E17">
            <v>100779</v>
          </cell>
          <cell r="G17">
            <v>-13156</v>
          </cell>
          <cell r="I17">
            <v>100782</v>
          </cell>
          <cell r="K17">
            <v>-1357.61</v>
          </cell>
          <cell r="M17">
            <v>100782</v>
          </cell>
          <cell r="O17">
            <v>1357.61</v>
          </cell>
        </row>
        <row r="18">
          <cell r="A18">
            <v>100780</v>
          </cell>
          <cell r="C18">
            <v>10492.3</v>
          </cell>
          <cell r="E18">
            <v>100780</v>
          </cell>
          <cell r="G18">
            <v>-10492.3</v>
          </cell>
          <cell r="I18">
            <v>100783</v>
          </cell>
          <cell r="K18">
            <v>-4601.58</v>
          </cell>
          <cell r="M18">
            <v>100783</v>
          </cell>
          <cell r="O18">
            <v>4601.58</v>
          </cell>
        </row>
        <row r="19">
          <cell r="A19">
            <v>100782</v>
          </cell>
          <cell r="C19">
            <v>968.35</v>
          </cell>
          <cell r="E19">
            <v>100782</v>
          </cell>
          <cell r="G19">
            <v>-968.35</v>
          </cell>
          <cell r="I19">
            <v>100785</v>
          </cell>
          <cell r="K19">
            <v>-1135.81</v>
          </cell>
          <cell r="M19">
            <v>100785</v>
          </cell>
          <cell r="O19">
            <v>1135.81</v>
          </cell>
        </row>
        <row r="20">
          <cell r="A20">
            <v>100782</v>
          </cell>
          <cell r="C20">
            <v>226.27</v>
          </cell>
          <cell r="E20">
            <v>100782</v>
          </cell>
          <cell r="G20">
            <v>-226.27</v>
          </cell>
          <cell r="I20">
            <v>100787</v>
          </cell>
          <cell r="K20">
            <v>-2653.18</v>
          </cell>
          <cell r="M20">
            <v>100787</v>
          </cell>
          <cell r="O20">
            <v>2653.18</v>
          </cell>
        </row>
        <row r="21">
          <cell r="A21">
            <v>100782</v>
          </cell>
          <cell r="C21">
            <v>107.74</v>
          </cell>
          <cell r="E21">
            <v>100782</v>
          </cell>
          <cell r="G21">
            <v>-107.74</v>
          </cell>
          <cell r="I21">
            <v>100789</v>
          </cell>
          <cell r="K21">
            <v>-1378.75</v>
          </cell>
          <cell r="M21">
            <v>100789</v>
          </cell>
          <cell r="O21">
            <v>1378.75</v>
          </cell>
        </row>
        <row r="22">
          <cell r="A22">
            <v>100782</v>
          </cell>
          <cell r="C22">
            <v>55.25</v>
          </cell>
          <cell r="E22">
            <v>100782</v>
          </cell>
          <cell r="G22">
            <v>-55.25</v>
          </cell>
          <cell r="I22">
            <v>100791</v>
          </cell>
          <cell r="K22">
            <v>-4595.84</v>
          </cell>
          <cell r="M22">
            <v>100791</v>
          </cell>
          <cell r="O22">
            <v>4595.84</v>
          </cell>
        </row>
        <row r="23">
          <cell r="A23">
            <v>100783</v>
          </cell>
          <cell r="C23">
            <v>2188.13</v>
          </cell>
          <cell r="E23">
            <v>100783</v>
          </cell>
          <cell r="G23">
            <v>-2188.13</v>
          </cell>
          <cell r="I23">
            <v>100792</v>
          </cell>
          <cell r="K23">
            <v>-6503.11</v>
          </cell>
          <cell r="M23">
            <v>100792</v>
          </cell>
          <cell r="O23">
            <v>6503.11</v>
          </cell>
        </row>
        <row r="24">
          <cell r="A24">
            <v>100783</v>
          </cell>
          <cell r="C24">
            <v>2045.15</v>
          </cell>
          <cell r="E24">
            <v>100783</v>
          </cell>
          <cell r="G24">
            <v>-2045.15</v>
          </cell>
          <cell r="I24">
            <v>100793</v>
          </cell>
          <cell r="K24">
            <v>-5666.67</v>
          </cell>
          <cell r="M24">
            <v>100793</v>
          </cell>
          <cell r="O24">
            <v>5666.67</v>
          </cell>
        </row>
        <row r="25">
          <cell r="A25">
            <v>100783</v>
          </cell>
          <cell r="C25">
            <v>243.44</v>
          </cell>
          <cell r="E25">
            <v>100783</v>
          </cell>
          <cell r="G25">
            <v>-243.44</v>
          </cell>
          <cell r="I25">
            <v>100794</v>
          </cell>
          <cell r="K25">
            <v>-2794.27</v>
          </cell>
          <cell r="M25">
            <v>100794</v>
          </cell>
          <cell r="O25">
            <v>2794.27</v>
          </cell>
        </row>
        <row r="26">
          <cell r="A26">
            <v>100783</v>
          </cell>
          <cell r="C26">
            <v>124.86</v>
          </cell>
          <cell r="E26">
            <v>100783</v>
          </cell>
          <cell r="G26">
            <v>-124.86</v>
          </cell>
          <cell r="I26">
            <v>100795</v>
          </cell>
          <cell r="K26">
            <v>-4175.32</v>
          </cell>
          <cell r="M26">
            <v>100795</v>
          </cell>
          <cell r="O26">
            <v>4175.32</v>
          </cell>
        </row>
        <row r="27">
          <cell r="A27">
            <v>100785</v>
          </cell>
          <cell r="C27">
            <v>810.15</v>
          </cell>
          <cell r="E27">
            <v>100785</v>
          </cell>
          <cell r="G27">
            <v>-810.15</v>
          </cell>
          <cell r="I27">
            <v>100802</v>
          </cell>
          <cell r="K27">
            <v>-1147.8399999999999</v>
          </cell>
          <cell r="M27">
            <v>100802</v>
          </cell>
          <cell r="O27">
            <v>1147.8399999999999</v>
          </cell>
        </row>
        <row r="28">
          <cell r="A28">
            <v>100785</v>
          </cell>
          <cell r="C28">
            <v>189.3</v>
          </cell>
          <cell r="E28">
            <v>100785</v>
          </cell>
          <cell r="G28">
            <v>-189.3</v>
          </cell>
          <cell r="I28">
            <v>100805</v>
          </cell>
          <cell r="K28">
            <v>-2054.73</v>
          </cell>
          <cell r="M28">
            <v>100805</v>
          </cell>
          <cell r="O28">
            <v>2054.73</v>
          </cell>
        </row>
        <row r="29">
          <cell r="A29">
            <v>100785</v>
          </cell>
          <cell r="C29">
            <v>90.13</v>
          </cell>
          <cell r="E29">
            <v>100785</v>
          </cell>
          <cell r="G29">
            <v>-90.13</v>
          </cell>
          <cell r="I29">
            <v>100808</v>
          </cell>
          <cell r="K29">
            <v>-2937.33</v>
          </cell>
          <cell r="M29">
            <v>100808</v>
          </cell>
          <cell r="O29">
            <v>2937.33</v>
          </cell>
        </row>
        <row r="30">
          <cell r="A30">
            <v>100785</v>
          </cell>
          <cell r="C30">
            <v>46.23</v>
          </cell>
          <cell r="E30">
            <v>100785</v>
          </cell>
          <cell r="G30">
            <v>-46.23</v>
          </cell>
          <cell r="I30">
            <v>100811</v>
          </cell>
          <cell r="K30">
            <v>-500.53</v>
          </cell>
          <cell r="M30">
            <v>100811</v>
          </cell>
          <cell r="O30">
            <v>500.53</v>
          </cell>
        </row>
        <row r="31">
          <cell r="A31">
            <v>100787</v>
          </cell>
          <cell r="C31">
            <v>1892.45</v>
          </cell>
          <cell r="E31">
            <v>100787</v>
          </cell>
          <cell r="G31">
            <v>-1892.45</v>
          </cell>
          <cell r="I31">
            <v>100817</v>
          </cell>
          <cell r="K31">
            <v>-5846.49</v>
          </cell>
          <cell r="M31">
            <v>100817</v>
          </cell>
          <cell r="O31">
            <v>5846.49</v>
          </cell>
        </row>
        <row r="32">
          <cell r="A32">
            <v>100787</v>
          </cell>
          <cell r="C32">
            <v>442.2</v>
          </cell>
          <cell r="E32">
            <v>100787</v>
          </cell>
          <cell r="G32">
            <v>-442.2</v>
          </cell>
          <cell r="I32">
            <v>100819</v>
          </cell>
          <cell r="K32">
            <v>-5435.95</v>
          </cell>
          <cell r="M32">
            <v>100819</v>
          </cell>
          <cell r="O32">
            <v>5435.95</v>
          </cell>
        </row>
        <row r="33">
          <cell r="A33">
            <v>100787</v>
          </cell>
          <cell r="C33">
            <v>210.55</v>
          </cell>
          <cell r="E33">
            <v>100787</v>
          </cell>
          <cell r="G33">
            <v>-210.55</v>
          </cell>
          <cell r="I33">
            <v>100820</v>
          </cell>
          <cell r="K33">
            <v>-23920</v>
          </cell>
          <cell r="M33">
            <v>100820</v>
          </cell>
          <cell r="O33">
            <v>23920</v>
          </cell>
        </row>
        <row r="34">
          <cell r="A34">
            <v>100787</v>
          </cell>
          <cell r="C34">
            <v>107.98</v>
          </cell>
          <cell r="E34">
            <v>100787</v>
          </cell>
          <cell r="G34">
            <v>-107.98</v>
          </cell>
          <cell r="I34">
            <v>100821</v>
          </cell>
          <cell r="K34">
            <v>-35844.120000000003</v>
          </cell>
          <cell r="M34">
            <v>100821</v>
          </cell>
          <cell r="O34">
            <v>35844.120000000003</v>
          </cell>
        </row>
        <row r="35">
          <cell r="A35">
            <v>100789</v>
          </cell>
          <cell r="C35">
            <v>983.43</v>
          </cell>
          <cell r="E35">
            <v>100789</v>
          </cell>
          <cell r="G35">
            <v>-983.43</v>
          </cell>
          <cell r="I35">
            <v>100822</v>
          </cell>
          <cell r="K35">
            <v>-1943.26</v>
          </cell>
          <cell r="M35">
            <v>100822</v>
          </cell>
          <cell r="O35">
            <v>1943.26</v>
          </cell>
        </row>
        <row r="36">
          <cell r="A36">
            <v>100789</v>
          </cell>
          <cell r="C36">
            <v>229.8</v>
          </cell>
          <cell r="E36">
            <v>100789</v>
          </cell>
          <cell r="G36">
            <v>-229.8</v>
          </cell>
          <cell r="I36">
            <v>100824</v>
          </cell>
          <cell r="K36">
            <v>-1218.31</v>
          </cell>
          <cell r="M36">
            <v>100824</v>
          </cell>
          <cell r="O36">
            <v>1218.31</v>
          </cell>
        </row>
        <row r="37">
          <cell r="A37">
            <v>100789</v>
          </cell>
          <cell r="C37">
            <v>109.41</v>
          </cell>
          <cell r="E37">
            <v>100789</v>
          </cell>
          <cell r="G37">
            <v>-109.41</v>
          </cell>
          <cell r="I37">
            <v>100826</v>
          </cell>
          <cell r="K37">
            <v>-5030.93</v>
          </cell>
          <cell r="M37">
            <v>100826</v>
          </cell>
          <cell r="O37">
            <v>5030.93</v>
          </cell>
        </row>
        <row r="38">
          <cell r="A38">
            <v>100789</v>
          </cell>
          <cell r="C38">
            <v>56.11</v>
          </cell>
          <cell r="E38">
            <v>100789</v>
          </cell>
          <cell r="G38">
            <v>-56.11</v>
          </cell>
          <cell r="I38">
            <v>100829</v>
          </cell>
          <cell r="K38">
            <v>-1333.66</v>
          </cell>
          <cell r="M38">
            <v>100829</v>
          </cell>
          <cell r="O38">
            <v>1333.66</v>
          </cell>
        </row>
        <row r="39">
          <cell r="A39">
            <v>100791</v>
          </cell>
          <cell r="C39">
            <v>4595.84</v>
          </cell>
          <cell r="E39">
            <v>100791</v>
          </cell>
          <cell r="G39">
            <v>-4595.84</v>
          </cell>
          <cell r="I39">
            <v>100831</v>
          </cell>
          <cell r="K39">
            <v>-2258</v>
          </cell>
          <cell r="M39">
            <v>100831</v>
          </cell>
          <cell r="O39">
            <v>2258</v>
          </cell>
        </row>
        <row r="40">
          <cell r="A40">
            <v>100792</v>
          </cell>
          <cell r="C40">
            <v>6503.11</v>
          </cell>
          <cell r="E40">
            <v>100792</v>
          </cell>
          <cell r="G40">
            <v>-6503.11</v>
          </cell>
          <cell r="I40">
            <v>100833</v>
          </cell>
          <cell r="K40">
            <v>-547.82000000000005</v>
          </cell>
          <cell r="M40">
            <v>100833</v>
          </cell>
          <cell r="O40">
            <v>547.82000000000005</v>
          </cell>
        </row>
        <row r="41">
          <cell r="A41">
            <v>100793</v>
          </cell>
          <cell r="C41">
            <v>4041.89</v>
          </cell>
          <cell r="E41">
            <v>100793</v>
          </cell>
          <cell r="G41">
            <v>-4041.89</v>
          </cell>
          <cell r="I41">
            <v>100834</v>
          </cell>
          <cell r="K41">
            <v>-852.65</v>
          </cell>
          <cell r="M41">
            <v>100834</v>
          </cell>
          <cell r="O41">
            <v>852.65</v>
          </cell>
        </row>
        <row r="42">
          <cell r="A42">
            <v>100793</v>
          </cell>
          <cell r="C42">
            <v>944.46</v>
          </cell>
          <cell r="E42">
            <v>100793</v>
          </cell>
          <cell r="G42">
            <v>-944.46</v>
          </cell>
          <cell r="I42">
            <v>100838</v>
          </cell>
          <cell r="K42">
            <v>-4116.07</v>
          </cell>
          <cell r="M42">
            <v>100838</v>
          </cell>
          <cell r="O42">
            <v>4116.07</v>
          </cell>
        </row>
        <row r="43">
          <cell r="A43">
            <v>100793</v>
          </cell>
          <cell r="C43">
            <v>449.69</v>
          </cell>
          <cell r="E43">
            <v>100793</v>
          </cell>
          <cell r="G43">
            <v>-449.69</v>
          </cell>
          <cell r="I43">
            <v>100843</v>
          </cell>
          <cell r="K43">
            <v>-3245.11</v>
          </cell>
          <cell r="M43">
            <v>100843</v>
          </cell>
          <cell r="O43">
            <v>3245.11</v>
          </cell>
        </row>
        <row r="44">
          <cell r="A44">
            <v>100793</v>
          </cell>
          <cell r="C44">
            <v>230.63</v>
          </cell>
          <cell r="E44">
            <v>100793</v>
          </cell>
          <cell r="G44">
            <v>-230.63</v>
          </cell>
          <cell r="I44">
            <v>100847</v>
          </cell>
          <cell r="K44">
            <v>-3228.52</v>
          </cell>
          <cell r="M44">
            <v>100847</v>
          </cell>
          <cell r="O44">
            <v>3228.52</v>
          </cell>
        </row>
        <row r="45">
          <cell r="A45">
            <v>100794</v>
          </cell>
          <cell r="C45">
            <v>2794.27</v>
          </cell>
          <cell r="E45">
            <v>100794</v>
          </cell>
          <cell r="G45">
            <v>-2794.27</v>
          </cell>
          <cell r="I45">
            <v>100848</v>
          </cell>
          <cell r="K45">
            <v>-1192.58</v>
          </cell>
          <cell r="M45">
            <v>100848</v>
          </cell>
          <cell r="O45">
            <v>1192.58</v>
          </cell>
        </row>
        <row r="46">
          <cell r="A46">
            <v>100795</v>
          </cell>
          <cell r="C46">
            <v>541.32000000000005</v>
          </cell>
          <cell r="E46">
            <v>100795</v>
          </cell>
          <cell r="G46">
            <v>-541.32000000000005</v>
          </cell>
          <cell r="I46">
            <v>100854</v>
          </cell>
          <cell r="K46">
            <v>-967.56</v>
          </cell>
          <cell r="M46">
            <v>100854</v>
          </cell>
          <cell r="O46">
            <v>967.56</v>
          </cell>
        </row>
        <row r="47">
          <cell r="A47">
            <v>100795</v>
          </cell>
          <cell r="C47">
            <v>3634</v>
          </cell>
          <cell r="E47">
            <v>100795</v>
          </cell>
          <cell r="G47">
            <v>-3634</v>
          </cell>
          <cell r="I47">
            <v>100855</v>
          </cell>
          <cell r="K47">
            <v>-2436.0100000000002</v>
          </cell>
          <cell r="M47">
            <v>100855</v>
          </cell>
          <cell r="O47">
            <v>2436.0100000000002</v>
          </cell>
        </row>
        <row r="48">
          <cell r="A48">
            <v>100802</v>
          </cell>
          <cell r="C48">
            <v>1147.8399999999999</v>
          </cell>
          <cell r="E48">
            <v>100802</v>
          </cell>
          <cell r="G48">
            <v>-1147.8399999999999</v>
          </cell>
          <cell r="I48">
            <v>100856</v>
          </cell>
          <cell r="K48">
            <v>-2433.86</v>
          </cell>
          <cell r="M48">
            <v>100856</v>
          </cell>
          <cell r="O48">
            <v>2433.86</v>
          </cell>
        </row>
        <row r="49">
          <cell r="A49">
            <v>100805</v>
          </cell>
          <cell r="C49">
            <v>2054.73</v>
          </cell>
          <cell r="E49">
            <v>100805</v>
          </cell>
          <cell r="G49">
            <v>-2054.73</v>
          </cell>
          <cell r="I49">
            <v>100858</v>
          </cell>
          <cell r="K49">
            <v>-3423.67</v>
          </cell>
          <cell r="M49">
            <v>100858</v>
          </cell>
          <cell r="O49">
            <v>3423.67</v>
          </cell>
        </row>
        <row r="50">
          <cell r="A50">
            <v>100808</v>
          </cell>
          <cell r="C50">
            <v>2937.33</v>
          </cell>
          <cell r="E50">
            <v>100808</v>
          </cell>
          <cell r="G50">
            <v>-2937.33</v>
          </cell>
          <cell r="I50">
            <v>100860</v>
          </cell>
          <cell r="K50">
            <v>-4639.28</v>
          </cell>
          <cell r="M50">
            <v>100860</v>
          </cell>
          <cell r="O50">
            <v>4639.28</v>
          </cell>
        </row>
        <row r="51">
          <cell r="A51">
            <v>100811</v>
          </cell>
          <cell r="C51">
            <v>357.02</v>
          </cell>
          <cell r="E51">
            <v>100811</v>
          </cell>
          <cell r="G51">
            <v>-357.02</v>
          </cell>
          <cell r="I51">
            <v>100864</v>
          </cell>
          <cell r="K51">
            <v>-7106.61</v>
          </cell>
          <cell r="M51">
            <v>100864</v>
          </cell>
          <cell r="O51">
            <v>7106.61</v>
          </cell>
        </row>
        <row r="52">
          <cell r="A52">
            <v>100811</v>
          </cell>
          <cell r="C52">
            <v>83.42</v>
          </cell>
          <cell r="E52">
            <v>100811</v>
          </cell>
          <cell r="G52">
            <v>-83.42</v>
          </cell>
          <cell r="I52">
            <v>100868</v>
          </cell>
          <cell r="K52">
            <v>-5726.15</v>
          </cell>
          <cell r="M52">
            <v>100868</v>
          </cell>
          <cell r="O52">
            <v>5726.15</v>
          </cell>
        </row>
        <row r="53">
          <cell r="A53">
            <v>100811</v>
          </cell>
          <cell r="C53">
            <v>39.72</v>
          </cell>
          <cell r="E53">
            <v>100811</v>
          </cell>
          <cell r="G53">
            <v>-39.72</v>
          </cell>
          <cell r="I53">
            <v>100869</v>
          </cell>
          <cell r="K53">
            <v>-1780.2</v>
          </cell>
          <cell r="M53">
            <v>100869</v>
          </cell>
          <cell r="O53">
            <v>1780.2</v>
          </cell>
        </row>
        <row r="54">
          <cell r="A54">
            <v>100811</v>
          </cell>
          <cell r="C54">
            <v>20.37</v>
          </cell>
          <cell r="E54">
            <v>100811</v>
          </cell>
          <cell r="G54">
            <v>-20.37</v>
          </cell>
          <cell r="I54">
            <v>100877</v>
          </cell>
          <cell r="K54">
            <v>-928.6</v>
          </cell>
          <cell r="M54">
            <v>100877</v>
          </cell>
          <cell r="O54">
            <v>928.6</v>
          </cell>
        </row>
        <row r="55">
          <cell r="A55">
            <v>100817</v>
          </cell>
          <cell r="C55">
            <v>5846.49</v>
          </cell>
          <cell r="E55">
            <v>100817</v>
          </cell>
          <cell r="G55">
            <v>-5846.49</v>
          </cell>
          <cell r="I55">
            <v>100879</v>
          </cell>
          <cell r="K55">
            <v>-3298.54</v>
          </cell>
          <cell r="M55">
            <v>100879</v>
          </cell>
          <cell r="O55">
            <v>3298.54</v>
          </cell>
        </row>
        <row r="56">
          <cell r="A56">
            <v>100819</v>
          </cell>
          <cell r="C56">
            <v>3877.33</v>
          </cell>
          <cell r="E56">
            <v>100819</v>
          </cell>
          <cell r="G56">
            <v>-3877.33</v>
          </cell>
          <cell r="I56">
            <v>100880</v>
          </cell>
          <cell r="K56">
            <v>-1194.1099999999999</v>
          </cell>
          <cell r="M56">
            <v>100880</v>
          </cell>
          <cell r="O56">
            <v>1194.1099999999999</v>
          </cell>
        </row>
        <row r="57">
          <cell r="A57">
            <v>100819</v>
          </cell>
          <cell r="C57">
            <v>906</v>
          </cell>
          <cell r="E57">
            <v>100819</v>
          </cell>
          <cell r="G57">
            <v>-906</v>
          </cell>
          <cell r="I57">
            <v>100881</v>
          </cell>
          <cell r="K57">
            <v>-4398.8900000000003</v>
          </cell>
          <cell r="M57">
            <v>100881</v>
          </cell>
          <cell r="O57">
            <v>4398.8900000000003</v>
          </cell>
        </row>
        <row r="58">
          <cell r="A58">
            <v>100819</v>
          </cell>
          <cell r="C58">
            <v>431.38</v>
          </cell>
          <cell r="E58">
            <v>100819</v>
          </cell>
          <cell r="G58">
            <v>-431.38</v>
          </cell>
          <cell r="I58">
            <v>100883</v>
          </cell>
          <cell r="K58">
            <v>-1865.76</v>
          </cell>
          <cell r="M58">
            <v>100883</v>
          </cell>
          <cell r="O58">
            <v>1865.76</v>
          </cell>
        </row>
        <row r="59">
          <cell r="A59">
            <v>100819</v>
          </cell>
          <cell r="C59">
            <v>221.24</v>
          </cell>
          <cell r="E59">
            <v>100819</v>
          </cell>
          <cell r="G59">
            <v>-221.24</v>
          </cell>
          <cell r="I59">
            <v>100886</v>
          </cell>
          <cell r="K59">
            <v>-4589.05</v>
          </cell>
          <cell r="M59">
            <v>100886</v>
          </cell>
          <cell r="O59">
            <v>4589.05</v>
          </cell>
        </row>
        <row r="60">
          <cell r="A60">
            <v>100820</v>
          </cell>
          <cell r="C60">
            <v>23920</v>
          </cell>
          <cell r="E60">
            <v>100820</v>
          </cell>
          <cell r="G60">
            <v>-23920</v>
          </cell>
          <cell r="I60">
            <v>100888</v>
          </cell>
          <cell r="K60">
            <v>-5096.68</v>
          </cell>
          <cell r="M60">
            <v>100888</v>
          </cell>
          <cell r="O60">
            <v>5096.68</v>
          </cell>
        </row>
        <row r="61">
          <cell r="A61">
            <v>100821</v>
          </cell>
          <cell r="C61">
            <v>35844.120000000003</v>
          </cell>
          <cell r="E61">
            <v>100821</v>
          </cell>
          <cell r="G61">
            <v>-35844.120000000003</v>
          </cell>
          <cell r="I61">
            <v>100892</v>
          </cell>
          <cell r="K61">
            <v>-9556.0400000000009</v>
          </cell>
          <cell r="M61">
            <v>100892</v>
          </cell>
          <cell r="O61">
            <v>9556.0400000000009</v>
          </cell>
        </row>
        <row r="62">
          <cell r="A62">
            <v>100822</v>
          </cell>
          <cell r="C62">
            <v>1943.26</v>
          </cell>
          <cell r="E62">
            <v>100822</v>
          </cell>
          <cell r="G62">
            <v>-1943.26</v>
          </cell>
          <cell r="I62">
            <v>100896</v>
          </cell>
          <cell r="K62">
            <v>-3049.8</v>
          </cell>
          <cell r="M62">
            <v>100896</v>
          </cell>
          <cell r="O62">
            <v>3049.8</v>
          </cell>
        </row>
        <row r="63">
          <cell r="A63">
            <v>100824</v>
          </cell>
          <cell r="C63">
            <v>868.99</v>
          </cell>
          <cell r="E63">
            <v>100824</v>
          </cell>
          <cell r="G63">
            <v>-868.99</v>
          </cell>
          <cell r="I63">
            <v>100897</v>
          </cell>
          <cell r="K63">
            <v>-3049.8</v>
          </cell>
          <cell r="M63">
            <v>100897</v>
          </cell>
          <cell r="O63">
            <v>3049.8</v>
          </cell>
        </row>
        <row r="64">
          <cell r="A64">
            <v>100824</v>
          </cell>
          <cell r="C64">
            <v>203.05</v>
          </cell>
          <cell r="E64">
            <v>100824</v>
          </cell>
          <cell r="G64">
            <v>-203.05</v>
          </cell>
          <cell r="I64">
            <v>100898</v>
          </cell>
          <cell r="K64">
            <v>-20943.919999999998</v>
          </cell>
          <cell r="M64">
            <v>100898</v>
          </cell>
          <cell r="O64">
            <v>20943.919999999998</v>
          </cell>
        </row>
        <row r="65">
          <cell r="A65">
            <v>100824</v>
          </cell>
          <cell r="C65">
            <v>96.68</v>
          </cell>
          <cell r="E65">
            <v>100824</v>
          </cell>
          <cell r="G65">
            <v>-96.68</v>
          </cell>
          <cell r="I65">
            <v>100899</v>
          </cell>
          <cell r="K65">
            <v>-1438.99</v>
          </cell>
          <cell r="M65">
            <v>100899</v>
          </cell>
          <cell r="O65">
            <v>1438.99</v>
          </cell>
        </row>
        <row r="66">
          <cell r="A66">
            <v>100824</v>
          </cell>
          <cell r="C66">
            <v>49.59</v>
          </cell>
          <cell r="E66">
            <v>100824</v>
          </cell>
          <cell r="G66">
            <v>-49.59</v>
          </cell>
          <cell r="I66">
            <v>100902</v>
          </cell>
          <cell r="K66">
            <v>-2537.3200000000002</v>
          </cell>
          <cell r="M66">
            <v>100902</v>
          </cell>
          <cell r="O66">
            <v>2537.3200000000002</v>
          </cell>
        </row>
        <row r="67">
          <cell r="A67">
            <v>100826</v>
          </cell>
          <cell r="C67">
            <v>5030.93</v>
          </cell>
          <cell r="E67">
            <v>100826</v>
          </cell>
          <cell r="G67">
            <v>-5030.93</v>
          </cell>
          <cell r="I67">
            <v>100903</v>
          </cell>
          <cell r="K67">
            <v>-3186.14</v>
          </cell>
          <cell r="M67">
            <v>100903</v>
          </cell>
          <cell r="O67">
            <v>3186.14</v>
          </cell>
        </row>
        <row r="68">
          <cell r="A68">
            <v>100829</v>
          </cell>
          <cell r="C68">
            <v>333.41</v>
          </cell>
          <cell r="E68">
            <v>100829</v>
          </cell>
          <cell r="G68">
            <v>-333.41</v>
          </cell>
          <cell r="I68">
            <v>100909</v>
          </cell>
          <cell r="K68">
            <v>-1698.3</v>
          </cell>
          <cell r="M68">
            <v>100909</v>
          </cell>
          <cell r="O68">
            <v>1698.3</v>
          </cell>
        </row>
        <row r="69">
          <cell r="A69">
            <v>100829</v>
          </cell>
          <cell r="C69">
            <v>333.41</v>
          </cell>
          <cell r="E69">
            <v>100829</v>
          </cell>
          <cell r="G69">
            <v>-333.41</v>
          </cell>
          <cell r="I69">
            <v>100914</v>
          </cell>
          <cell r="K69">
            <v>-2263.34</v>
          </cell>
          <cell r="M69">
            <v>100914</v>
          </cell>
          <cell r="O69">
            <v>2263.34</v>
          </cell>
        </row>
        <row r="70">
          <cell r="A70">
            <v>100829</v>
          </cell>
          <cell r="C70">
            <v>333.41</v>
          </cell>
          <cell r="E70">
            <v>100829</v>
          </cell>
          <cell r="G70">
            <v>-333.41</v>
          </cell>
          <cell r="I70">
            <v>100915</v>
          </cell>
          <cell r="K70">
            <v>-3872.84</v>
          </cell>
          <cell r="M70">
            <v>100915</v>
          </cell>
          <cell r="O70">
            <v>3872.84</v>
          </cell>
        </row>
        <row r="71">
          <cell r="A71">
            <v>100829</v>
          </cell>
          <cell r="C71">
            <v>333.43</v>
          </cell>
          <cell r="E71">
            <v>100829</v>
          </cell>
          <cell r="G71">
            <v>-333.43</v>
          </cell>
          <cell r="I71">
            <v>100916</v>
          </cell>
          <cell r="K71">
            <v>-2237.7800000000002</v>
          </cell>
          <cell r="M71">
            <v>100916</v>
          </cell>
          <cell r="O71">
            <v>2237.7800000000002</v>
          </cell>
        </row>
        <row r="72">
          <cell r="A72">
            <v>100831</v>
          </cell>
          <cell r="C72">
            <v>564.5</v>
          </cell>
          <cell r="E72">
            <v>100831</v>
          </cell>
          <cell r="G72">
            <v>-564.5</v>
          </cell>
          <cell r="I72">
            <v>100917</v>
          </cell>
          <cell r="K72">
            <v>-2787.25</v>
          </cell>
          <cell r="M72">
            <v>100917</v>
          </cell>
          <cell r="O72">
            <v>2787.25</v>
          </cell>
        </row>
        <row r="73">
          <cell r="A73">
            <v>100831</v>
          </cell>
          <cell r="C73">
            <v>564.5</v>
          </cell>
          <cell r="E73">
            <v>100831</v>
          </cell>
          <cell r="G73">
            <v>-564.5</v>
          </cell>
          <cell r="I73">
            <v>100928</v>
          </cell>
          <cell r="K73">
            <v>-2390.1</v>
          </cell>
          <cell r="M73">
            <v>100928</v>
          </cell>
          <cell r="O73">
            <v>2390.1</v>
          </cell>
        </row>
        <row r="74">
          <cell r="A74">
            <v>100831</v>
          </cell>
          <cell r="C74">
            <v>564.5</v>
          </cell>
          <cell r="E74">
            <v>100831</v>
          </cell>
          <cell r="G74">
            <v>-564.5</v>
          </cell>
          <cell r="I74">
            <v>100930</v>
          </cell>
          <cell r="K74">
            <v>-2668.82</v>
          </cell>
          <cell r="M74">
            <v>100930</v>
          </cell>
          <cell r="O74">
            <v>2668.82</v>
          </cell>
        </row>
        <row r="75">
          <cell r="A75">
            <v>100831</v>
          </cell>
          <cell r="C75">
            <v>564.5</v>
          </cell>
          <cell r="E75">
            <v>100831</v>
          </cell>
          <cell r="G75">
            <v>-564.5</v>
          </cell>
          <cell r="I75">
            <v>100962</v>
          </cell>
          <cell r="K75">
            <v>-1345.5</v>
          </cell>
          <cell r="M75">
            <v>100962</v>
          </cell>
          <cell r="O75">
            <v>1345.5</v>
          </cell>
        </row>
        <row r="76">
          <cell r="A76">
            <v>100833</v>
          </cell>
          <cell r="C76">
            <v>547.82000000000005</v>
          </cell>
          <cell r="E76">
            <v>100833</v>
          </cell>
          <cell r="G76">
            <v>-547.82000000000005</v>
          </cell>
          <cell r="I76">
            <v>100966</v>
          </cell>
          <cell r="K76">
            <v>-1532.79</v>
          </cell>
          <cell r="M76">
            <v>100966</v>
          </cell>
          <cell r="O76">
            <v>1532.79</v>
          </cell>
        </row>
        <row r="77">
          <cell r="A77">
            <v>100834</v>
          </cell>
          <cell r="C77">
            <v>852.65</v>
          </cell>
          <cell r="E77">
            <v>100834</v>
          </cell>
          <cell r="G77">
            <v>-852.65</v>
          </cell>
          <cell r="I77">
            <v>100971</v>
          </cell>
          <cell r="K77">
            <v>-1173.26</v>
          </cell>
          <cell r="M77">
            <v>100971</v>
          </cell>
          <cell r="O77">
            <v>1173.26</v>
          </cell>
        </row>
        <row r="78">
          <cell r="A78">
            <v>100838</v>
          </cell>
          <cell r="C78">
            <v>4116.07</v>
          </cell>
          <cell r="E78">
            <v>100838</v>
          </cell>
          <cell r="G78">
            <v>-4116.07</v>
          </cell>
          <cell r="I78">
            <v>100983</v>
          </cell>
          <cell r="K78">
            <v>-34860</v>
          </cell>
          <cell r="M78">
            <v>100983</v>
          </cell>
          <cell r="O78">
            <v>34860</v>
          </cell>
        </row>
        <row r="79">
          <cell r="A79">
            <v>100843</v>
          </cell>
          <cell r="C79">
            <v>3245.11</v>
          </cell>
          <cell r="E79">
            <v>100843</v>
          </cell>
          <cell r="G79">
            <v>-3245.11</v>
          </cell>
          <cell r="I79">
            <v>100991</v>
          </cell>
          <cell r="K79">
            <v>-2328.71</v>
          </cell>
          <cell r="M79">
            <v>100991</v>
          </cell>
          <cell r="O79">
            <v>2328.71</v>
          </cell>
        </row>
        <row r="80">
          <cell r="A80">
            <v>100847</v>
          </cell>
          <cell r="C80">
            <v>3228.52</v>
          </cell>
          <cell r="E80">
            <v>100847</v>
          </cell>
          <cell r="G80">
            <v>-3228.52</v>
          </cell>
          <cell r="I80">
            <v>100995</v>
          </cell>
          <cell r="K80">
            <v>-1643.59</v>
          </cell>
          <cell r="M80">
            <v>100995</v>
          </cell>
          <cell r="O80">
            <v>1643.59</v>
          </cell>
        </row>
        <row r="81">
          <cell r="A81">
            <v>100848</v>
          </cell>
          <cell r="C81">
            <v>1192.58</v>
          </cell>
          <cell r="E81">
            <v>100848</v>
          </cell>
          <cell r="G81">
            <v>-1192.58</v>
          </cell>
          <cell r="I81">
            <v>100996</v>
          </cell>
          <cell r="K81">
            <v>-2415.65</v>
          </cell>
          <cell r="M81">
            <v>100996</v>
          </cell>
          <cell r="O81">
            <v>2415.65</v>
          </cell>
        </row>
        <row r="82">
          <cell r="A82">
            <v>100854</v>
          </cell>
          <cell r="C82">
            <v>967.56</v>
          </cell>
          <cell r="E82">
            <v>100854</v>
          </cell>
          <cell r="G82">
            <v>-967.56</v>
          </cell>
          <cell r="I82">
            <v>101003</v>
          </cell>
          <cell r="K82">
            <v>-5979.6</v>
          </cell>
          <cell r="M82">
            <v>101003</v>
          </cell>
          <cell r="O82">
            <v>5979.6</v>
          </cell>
        </row>
        <row r="83">
          <cell r="A83">
            <v>100855</v>
          </cell>
          <cell r="C83">
            <v>2436.0100000000002</v>
          </cell>
          <cell r="E83">
            <v>100855</v>
          </cell>
          <cell r="G83">
            <v>-2436.0100000000002</v>
          </cell>
          <cell r="I83">
            <v>101028</v>
          </cell>
          <cell r="K83">
            <v>-3176</v>
          </cell>
          <cell r="M83">
            <v>101028</v>
          </cell>
          <cell r="O83">
            <v>3176</v>
          </cell>
        </row>
        <row r="84">
          <cell r="A84">
            <v>100856</v>
          </cell>
          <cell r="C84">
            <v>2433.86</v>
          </cell>
          <cell r="E84">
            <v>100856</v>
          </cell>
          <cell r="G84">
            <v>-2433.86</v>
          </cell>
          <cell r="I84">
            <v>101048</v>
          </cell>
          <cell r="K84">
            <v>-1699.99</v>
          </cell>
          <cell r="M84">
            <v>101048</v>
          </cell>
          <cell r="O84">
            <v>1699.99</v>
          </cell>
        </row>
        <row r="85">
          <cell r="A85">
            <v>100858</v>
          </cell>
          <cell r="C85">
            <v>3423.67</v>
          </cell>
          <cell r="E85">
            <v>100858</v>
          </cell>
          <cell r="G85">
            <v>-3423.67</v>
          </cell>
          <cell r="I85">
            <v>101053</v>
          </cell>
          <cell r="K85">
            <v>-1718.6</v>
          </cell>
          <cell r="M85">
            <v>101053</v>
          </cell>
          <cell r="O85">
            <v>1718.6</v>
          </cell>
        </row>
        <row r="86">
          <cell r="A86">
            <v>100860</v>
          </cell>
          <cell r="C86">
            <v>1092.32</v>
          </cell>
          <cell r="E86">
            <v>100860</v>
          </cell>
          <cell r="G86">
            <v>-1092.32</v>
          </cell>
          <cell r="I86">
            <v>101055</v>
          </cell>
          <cell r="K86">
            <v>-620</v>
          </cell>
          <cell r="M86">
            <v>101055</v>
          </cell>
          <cell r="O86">
            <v>620</v>
          </cell>
        </row>
        <row r="87">
          <cell r="A87">
            <v>100860</v>
          </cell>
          <cell r="C87">
            <v>1092.32</v>
          </cell>
          <cell r="E87">
            <v>100860</v>
          </cell>
          <cell r="G87">
            <v>-1092.32</v>
          </cell>
          <cell r="I87">
            <v>101059</v>
          </cell>
          <cell r="K87">
            <v>-7116.2</v>
          </cell>
          <cell r="M87">
            <v>101059</v>
          </cell>
          <cell r="O87">
            <v>7116.2</v>
          </cell>
        </row>
        <row r="88">
          <cell r="A88">
            <v>100860</v>
          </cell>
          <cell r="C88">
            <v>1092.32</v>
          </cell>
          <cell r="E88">
            <v>100860</v>
          </cell>
          <cell r="G88">
            <v>-1092.32</v>
          </cell>
          <cell r="I88">
            <v>101065</v>
          </cell>
          <cell r="K88">
            <v>-25375</v>
          </cell>
          <cell r="M88">
            <v>101065</v>
          </cell>
          <cell r="O88">
            <v>25375</v>
          </cell>
        </row>
        <row r="89">
          <cell r="A89">
            <v>100860</v>
          </cell>
          <cell r="C89">
            <v>1092.32</v>
          </cell>
          <cell r="E89">
            <v>100860</v>
          </cell>
          <cell r="G89">
            <v>-1092.32</v>
          </cell>
          <cell r="I89">
            <v>101073</v>
          </cell>
          <cell r="K89">
            <v>-1950.06</v>
          </cell>
          <cell r="M89">
            <v>101073</v>
          </cell>
          <cell r="O89">
            <v>1950.06</v>
          </cell>
        </row>
        <row r="90">
          <cell r="A90">
            <v>100864</v>
          </cell>
          <cell r="C90">
            <v>7106.61</v>
          </cell>
          <cell r="E90">
            <v>100864</v>
          </cell>
          <cell r="G90">
            <v>-7106.61</v>
          </cell>
          <cell r="I90">
            <v>101085</v>
          </cell>
          <cell r="K90">
            <v>-6336.89</v>
          </cell>
          <cell r="M90">
            <v>101085</v>
          </cell>
          <cell r="O90">
            <v>6336.89</v>
          </cell>
        </row>
        <row r="91">
          <cell r="A91">
            <v>100868</v>
          </cell>
          <cell r="C91">
            <v>5726.15</v>
          </cell>
          <cell r="E91">
            <v>100868</v>
          </cell>
          <cell r="G91">
            <v>-5726.15</v>
          </cell>
          <cell r="I91">
            <v>101091</v>
          </cell>
          <cell r="K91">
            <v>-5458.65</v>
          </cell>
          <cell r="M91">
            <v>101091</v>
          </cell>
          <cell r="O91">
            <v>5458.65</v>
          </cell>
        </row>
        <row r="92">
          <cell r="A92">
            <v>100869</v>
          </cell>
          <cell r="C92">
            <v>1780.2</v>
          </cell>
          <cell r="E92">
            <v>100869</v>
          </cell>
          <cell r="G92">
            <v>-1780.2</v>
          </cell>
          <cell r="I92">
            <v>101093</v>
          </cell>
          <cell r="K92">
            <v>-1490.4</v>
          </cell>
          <cell r="M92">
            <v>101093</v>
          </cell>
          <cell r="O92">
            <v>1490.4</v>
          </cell>
        </row>
        <row r="93">
          <cell r="A93">
            <v>100877</v>
          </cell>
          <cell r="C93">
            <v>309.52999999999997</v>
          </cell>
          <cell r="E93">
            <v>100877</v>
          </cell>
          <cell r="G93">
            <v>-309.52999999999997</v>
          </cell>
          <cell r="I93">
            <v>101105</v>
          </cell>
          <cell r="K93">
            <v>-9619.09</v>
          </cell>
          <cell r="M93">
            <v>101105</v>
          </cell>
          <cell r="O93">
            <v>9619.09</v>
          </cell>
        </row>
        <row r="94">
          <cell r="A94">
            <v>100877</v>
          </cell>
          <cell r="C94">
            <v>309.52999999999997</v>
          </cell>
          <cell r="E94">
            <v>100877</v>
          </cell>
          <cell r="G94">
            <v>-309.52999999999997</v>
          </cell>
          <cell r="I94">
            <v>101109</v>
          </cell>
          <cell r="K94">
            <v>-1786.27</v>
          </cell>
          <cell r="M94">
            <v>101109</v>
          </cell>
          <cell r="O94">
            <v>1786.27</v>
          </cell>
        </row>
        <row r="95">
          <cell r="A95">
            <v>100877</v>
          </cell>
          <cell r="C95">
            <v>309.54000000000002</v>
          </cell>
          <cell r="E95">
            <v>100877</v>
          </cell>
          <cell r="G95">
            <v>-309.54000000000002</v>
          </cell>
          <cell r="I95">
            <v>101112</v>
          </cell>
          <cell r="K95">
            <v>-20000</v>
          </cell>
          <cell r="M95">
            <v>101112</v>
          </cell>
          <cell r="O95">
            <v>20000</v>
          </cell>
        </row>
        <row r="96">
          <cell r="A96">
            <v>100879</v>
          </cell>
          <cell r="C96">
            <v>1099.51</v>
          </cell>
          <cell r="E96">
            <v>100879</v>
          </cell>
          <cell r="G96">
            <v>-1099.51</v>
          </cell>
          <cell r="I96">
            <v>101114</v>
          </cell>
          <cell r="K96">
            <v>-945.37</v>
          </cell>
          <cell r="M96">
            <v>101114</v>
          </cell>
          <cell r="O96">
            <v>945.37</v>
          </cell>
        </row>
        <row r="97">
          <cell r="A97">
            <v>100879</v>
          </cell>
          <cell r="C97">
            <v>1099.51</v>
          </cell>
          <cell r="E97">
            <v>100879</v>
          </cell>
          <cell r="G97">
            <v>-1099.51</v>
          </cell>
          <cell r="I97">
            <v>101119</v>
          </cell>
          <cell r="K97">
            <v>-1081.06</v>
          </cell>
          <cell r="M97">
            <v>101119</v>
          </cell>
          <cell r="O97">
            <v>1081.06</v>
          </cell>
        </row>
        <row r="98">
          <cell r="A98">
            <v>100879</v>
          </cell>
          <cell r="C98">
            <v>1099.52</v>
          </cell>
          <cell r="E98">
            <v>100879</v>
          </cell>
          <cell r="G98">
            <v>-1099.52</v>
          </cell>
          <cell r="I98">
            <v>101128</v>
          </cell>
          <cell r="K98">
            <v>-4831.74</v>
          </cell>
          <cell r="M98">
            <v>101128</v>
          </cell>
          <cell r="O98">
            <v>4831.74</v>
          </cell>
        </row>
        <row r="99">
          <cell r="A99">
            <v>100898</v>
          </cell>
          <cell r="C99">
            <v>20943.919999999998</v>
          </cell>
          <cell r="E99">
            <v>100898</v>
          </cell>
          <cell r="G99">
            <v>-20943.919999999998</v>
          </cell>
          <cell r="I99">
            <v>101130</v>
          </cell>
          <cell r="K99">
            <v>-1418.84</v>
          </cell>
          <cell r="M99">
            <v>101130</v>
          </cell>
          <cell r="O99">
            <v>1418.84</v>
          </cell>
        </row>
        <row r="100">
          <cell r="A100">
            <v>100899</v>
          </cell>
          <cell r="C100">
            <v>1438.99</v>
          </cell>
          <cell r="E100">
            <v>100899</v>
          </cell>
          <cell r="G100">
            <v>-1438.99</v>
          </cell>
          <cell r="I100">
            <v>101137</v>
          </cell>
          <cell r="K100">
            <v>-4065.67</v>
          </cell>
          <cell r="M100">
            <v>101137</v>
          </cell>
          <cell r="O100">
            <v>4065.67</v>
          </cell>
        </row>
        <row r="101">
          <cell r="A101">
            <v>100909</v>
          </cell>
          <cell r="C101">
            <v>849.15</v>
          </cell>
          <cell r="E101">
            <v>100909</v>
          </cell>
          <cell r="G101">
            <v>-849.15</v>
          </cell>
          <cell r="I101">
            <v>101140</v>
          </cell>
          <cell r="K101">
            <v>-5707.19</v>
          </cell>
          <cell r="M101">
            <v>101140</v>
          </cell>
          <cell r="O101">
            <v>5707.19</v>
          </cell>
        </row>
        <row r="102">
          <cell r="A102">
            <v>100909</v>
          </cell>
          <cell r="C102">
            <v>849.15</v>
          </cell>
          <cell r="E102">
            <v>100909</v>
          </cell>
          <cell r="G102">
            <v>-849.15</v>
          </cell>
          <cell r="I102">
            <v>101143</v>
          </cell>
          <cell r="K102">
            <v>-1257.4000000000001</v>
          </cell>
          <cell r="M102">
            <v>101143</v>
          </cell>
          <cell r="O102">
            <v>1257.4000000000001</v>
          </cell>
        </row>
        <row r="103">
          <cell r="A103">
            <v>100914</v>
          </cell>
          <cell r="C103">
            <v>2263.34</v>
          </cell>
          <cell r="E103">
            <v>100914</v>
          </cell>
          <cell r="G103">
            <v>-2263.34</v>
          </cell>
          <cell r="I103">
            <v>101145</v>
          </cell>
          <cell r="K103">
            <v>-1904.67</v>
          </cell>
          <cell r="M103">
            <v>101145</v>
          </cell>
          <cell r="O103">
            <v>1904.67</v>
          </cell>
        </row>
        <row r="104">
          <cell r="A104">
            <v>100915</v>
          </cell>
          <cell r="C104">
            <v>3872.84</v>
          </cell>
          <cell r="E104">
            <v>100915</v>
          </cell>
          <cell r="G104">
            <v>-3872.84</v>
          </cell>
          <cell r="I104">
            <v>101147</v>
          </cell>
          <cell r="K104">
            <v>-1708.74</v>
          </cell>
          <cell r="M104">
            <v>101147</v>
          </cell>
          <cell r="O104">
            <v>1708.74</v>
          </cell>
        </row>
        <row r="105">
          <cell r="A105">
            <v>100917</v>
          </cell>
          <cell r="C105">
            <v>2787.25</v>
          </cell>
          <cell r="E105">
            <v>100917</v>
          </cell>
          <cell r="G105">
            <v>-2787.25</v>
          </cell>
          <cell r="I105">
            <v>101149</v>
          </cell>
          <cell r="K105">
            <v>-3656.59</v>
          </cell>
          <cell r="M105">
            <v>101149</v>
          </cell>
          <cell r="O105">
            <v>3656.59</v>
          </cell>
        </row>
        <row r="106">
          <cell r="A106">
            <v>100962</v>
          </cell>
          <cell r="C106">
            <v>1345.5</v>
          </cell>
          <cell r="E106">
            <v>100962</v>
          </cell>
          <cell r="G106">
            <v>-1345.5</v>
          </cell>
          <cell r="I106">
            <v>101150</v>
          </cell>
          <cell r="K106">
            <v>-2472.89</v>
          </cell>
          <cell r="M106">
            <v>101150</v>
          </cell>
          <cell r="O106">
            <v>2472.89</v>
          </cell>
        </row>
        <row r="107">
          <cell r="A107">
            <v>100966</v>
          </cell>
          <cell r="C107">
            <v>1532.79</v>
          </cell>
          <cell r="E107">
            <v>100966</v>
          </cell>
          <cell r="G107">
            <v>-1532.79</v>
          </cell>
          <cell r="I107">
            <v>101155</v>
          </cell>
          <cell r="K107">
            <v>-2316.14</v>
          </cell>
          <cell r="M107">
            <v>101155</v>
          </cell>
          <cell r="O107">
            <v>2316.14</v>
          </cell>
        </row>
        <row r="108">
          <cell r="A108">
            <v>100971</v>
          </cell>
          <cell r="C108">
            <v>1173.26</v>
          </cell>
          <cell r="E108">
            <v>100971</v>
          </cell>
          <cell r="G108">
            <v>-1173.26</v>
          </cell>
          <cell r="I108">
            <v>101159</v>
          </cell>
          <cell r="K108">
            <v>-9174.9599999999991</v>
          </cell>
          <cell r="M108">
            <v>101159</v>
          </cell>
          <cell r="O108">
            <v>9174.9599999999991</v>
          </cell>
        </row>
        <row r="109">
          <cell r="A109">
            <v>100983</v>
          </cell>
          <cell r="C109">
            <v>34860</v>
          </cell>
          <cell r="E109">
            <v>100983</v>
          </cell>
          <cell r="G109">
            <v>-34860</v>
          </cell>
          <cell r="I109">
            <v>101161</v>
          </cell>
          <cell r="K109">
            <v>-5172.7</v>
          </cell>
          <cell r="M109">
            <v>101161</v>
          </cell>
          <cell r="O109">
            <v>5172.7</v>
          </cell>
        </row>
        <row r="110">
          <cell r="A110">
            <v>100995</v>
          </cell>
          <cell r="C110">
            <v>1643.59</v>
          </cell>
          <cell r="E110">
            <v>100995</v>
          </cell>
          <cell r="G110">
            <v>-1643.59</v>
          </cell>
          <cell r="I110">
            <v>101177</v>
          </cell>
          <cell r="K110">
            <v>-916</v>
          </cell>
          <cell r="M110">
            <v>101177</v>
          </cell>
          <cell r="O110">
            <v>916</v>
          </cell>
        </row>
        <row r="111">
          <cell r="A111">
            <v>100996</v>
          </cell>
          <cell r="C111">
            <v>2415.65</v>
          </cell>
          <cell r="E111">
            <v>100996</v>
          </cell>
          <cell r="G111">
            <v>-2415.65</v>
          </cell>
          <cell r="I111">
            <v>101178</v>
          </cell>
          <cell r="K111">
            <v>-916</v>
          </cell>
          <cell r="M111">
            <v>101178</v>
          </cell>
          <cell r="O111">
            <v>916</v>
          </cell>
        </row>
        <row r="112">
          <cell r="A112">
            <v>101003</v>
          </cell>
          <cell r="C112">
            <v>5979.6</v>
          </cell>
          <cell r="E112">
            <v>101003</v>
          </cell>
          <cell r="G112">
            <v>-5979.6</v>
          </cell>
          <cell r="I112">
            <v>101181</v>
          </cell>
          <cell r="K112">
            <v>-945.13</v>
          </cell>
          <cell r="M112">
            <v>101181</v>
          </cell>
          <cell r="O112">
            <v>945.13</v>
          </cell>
        </row>
        <row r="113">
          <cell r="A113">
            <v>101028</v>
          </cell>
          <cell r="C113">
            <v>3176</v>
          </cell>
          <cell r="E113">
            <v>101028</v>
          </cell>
          <cell r="G113">
            <v>-3176</v>
          </cell>
          <cell r="I113">
            <v>101192</v>
          </cell>
          <cell r="K113">
            <v>-2416.5</v>
          </cell>
          <cell r="M113">
            <v>101192</v>
          </cell>
          <cell r="O113">
            <v>2416.5</v>
          </cell>
        </row>
        <row r="114">
          <cell r="A114">
            <v>101048</v>
          </cell>
          <cell r="C114">
            <v>1699.99</v>
          </cell>
          <cell r="E114">
            <v>101048</v>
          </cell>
          <cell r="G114">
            <v>-1699.99</v>
          </cell>
          <cell r="I114">
            <v>101193</v>
          </cell>
          <cell r="K114">
            <v>-9133.7900000000009</v>
          </cell>
          <cell r="M114">
            <v>101193</v>
          </cell>
          <cell r="O114">
            <v>9133.7900000000009</v>
          </cell>
        </row>
        <row r="115">
          <cell r="A115">
            <v>101053</v>
          </cell>
          <cell r="C115">
            <v>1718.6</v>
          </cell>
          <cell r="E115">
            <v>101053</v>
          </cell>
          <cell r="G115">
            <v>-1718.6</v>
          </cell>
          <cell r="I115">
            <v>101196</v>
          </cell>
          <cell r="K115">
            <v>-1052.48</v>
          </cell>
          <cell r="M115">
            <v>101196</v>
          </cell>
          <cell r="O115">
            <v>1052.48</v>
          </cell>
        </row>
        <row r="116">
          <cell r="A116">
            <v>101055</v>
          </cell>
          <cell r="C116">
            <v>620</v>
          </cell>
          <cell r="E116">
            <v>101055</v>
          </cell>
          <cell r="G116">
            <v>-620</v>
          </cell>
          <cell r="I116">
            <v>101208</v>
          </cell>
          <cell r="K116">
            <v>-3803.28</v>
          </cell>
          <cell r="M116">
            <v>101208</v>
          </cell>
          <cell r="O116">
            <v>3803.28</v>
          </cell>
        </row>
        <row r="117">
          <cell r="A117">
            <v>101059</v>
          </cell>
          <cell r="C117">
            <v>7116.2</v>
          </cell>
          <cell r="E117">
            <v>101059</v>
          </cell>
          <cell r="G117">
            <v>-7116.2</v>
          </cell>
          <cell r="I117">
            <v>101209</v>
          </cell>
          <cell r="K117">
            <v>-3674.43</v>
          </cell>
          <cell r="M117">
            <v>101209</v>
          </cell>
          <cell r="O117">
            <v>3674.43</v>
          </cell>
        </row>
        <row r="118">
          <cell r="A118">
            <v>101065</v>
          </cell>
          <cell r="C118">
            <v>25375</v>
          </cell>
          <cell r="E118">
            <v>101065</v>
          </cell>
          <cell r="G118">
            <v>-25375</v>
          </cell>
          <cell r="I118">
            <v>101217</v>
          </cell>
          <cell r="K118">
            <v>-882.66</v>
          </cell>
          <cell r="M118">
            <v>101217</v>
          </cell>
          <cell r="O118">
            <v>882.66</v>
          </cell>
        </row>
        <row r="119">
          <cell r="A119">
            <v>101073</v>
          </cell>
          <cell r="C119">
            <v>1950.06</v>
          </cell>
          <cell r="E119">
            <v>101073</v>
          </cell>
          <cell r="G119">
            <v>-1950.06</v>
          </cell>
          <cell r="I119">
            <v>101218</v>
          </cell>
          <cell r="K119">
            <v>-893.54</v>
          </cell>
          <cell r="M119">
            <v>101218</v>
          </cell>
          <cell r="O119">
            <v>893.54</v>
          </cell>
        </row>
        <row r="120">
          <cell r="A120">
            <v>101112</v>
          </cell>
          <cell r="C120">
            <v>18977.75</v>
          </cell>
          <cell r="E120">
            <v>101112</v>
          </cell>
          <cell r="G120">
            <v>-18977.75</v>
          </cell>
          <cell r="I120">
            <v>101221</v>
          </cell>
          <cell r="K120">
            <v>-1188.3499999999999</v>
          </cell>
          <cell r="M120">
            <v>101221</v>
          </cell>
          <cell r="O120">
            <v>1188.3499999999999</v>
          </cell>
        </row>
        <row r="121">
          <cell r="A121">
            <v>101192</v>
          </cell>
          <cell r="C121">
            <v>1329.08</v>
          </cell>
          <cell r="E121">
            <v>101192</v>
          </cell>
          <cell r="G121">
            <v>-1329.08</v>
          </cell>
          <cell r="I121">
            <v>101222</v>
          </cell>
          <cell r="K121">
            <v>-2217.31</v>
          </cell>
          <cell r="M121">
            <v>101222</v>
          </cell>
          <cell r="O121">
            <v>2217.31</v>
          </cell>
        </row>
        <row r="122">
          <cell r="A122">
            <v>101192</v>
          </cell>
          <cell r="C122">
            <v>1087.42</v>
          </cell>
          <cell r="E122">
            <v>101192</v>
          </cell>
          <cell r="G122">
            <v>-1087.42</v>
          </cell>
          <cell r="I122">
            <v>101223</v>
          </cell>
          <cell r="K122">
            <v>-2217.3200000000002</v>
          </cell>
          <cell r="M122">
            <v>101223</v>
          </cell>
          <cell r="O122">
            <v>2217.3200000000002</v>
          </cell>
        </row>
        <row r="123">
          <cell r="A123">
            <v>101193</v>
          </cell>
          <cell r="C123">
            <v>5023.58</v>
          </cell>
          <cell r="E123">
            <v>101193</v>
          </cell>
          <cell r="G123">
            <v>-5023.58</v>
          </cell>
          <cell r="I123">
            <v>101224</v>
          </cell>
          <cell r="K123">
            <v>-5451.49</v>
          </cell>
          <cell r="M123">
            <v>101224</v>
          </cell>
          <cell r="O123">
            <v>5444.02</v>
          </cell>
        </row>
        <row r="124">
          <cell r="A124">
            <v>101193</v>
          </cell>
          <cell r="C124">
            <v>4110.21</v>
          </cell>
          <cell r="E124">
            <v>101193</v>
          </cell>
          <cell r="G124">
            <v>-4110.21</v>
          </cell>
          <cell r="I124">
            <v>101225</v>
          </cell>
          <cell r="K124">
            <v>-1191.22</v>
          </cell>
          <cell r="M124">
            <v>101225</v>
          </cell>
          <cell r="O124">
            <v>1191.22</v>
          </cell>
        </row>
        <row r="125">
          <cell r="A125">
            <v>101208</v>
          </cell>
          <cell r="C125">
            <v>1834.09</v>
          </cell>
          <cell r="E125">
            <v>101208</v>
          </cell>
          <cell r="G125">
            <v>-1834.09</v>
          </cell>
          <cell r="I125">
            <v>101234</v>
          </cell>
          <cell r="K125">
            <v>-1878.44</v>
          </cell>
          <cell r="M125">
            <v>101234</v>
          </cell>
          <cell r="O125">
            <v>1820.54</v>
          </cell>
        </row>
        <row r="126">
          <cell r="A126">
            <v>101208</v>
          </cell>
          <cell r="C126">
            <v>1969.19</v>
          </cell>
          <cell r="E126">
            <v>101208</v>
          </cell>
          <cell r="G126">
            <v>-1969.19</v>
          </cell>
          <cell r="I126">
            <v>101239</v>
          </cell>
          <cell r="K126">
            <v>-1593.2</v>
          </cell>
          <cell r="M126">
            <v>101239</v>
          </cell>
          <cell r="O126">
            <v>1523.91</v>
          </cell>
        </row>
        <row r="127">
          <cell r="A127">
            <v>101217</v>
          </cell>
          <cell r="C127">
            <v>882.66</v>
          </cell>
          <cell r="E127">
            <v>101217</v>
          </cell>
          <cell r="G127">
            <v>-882.66</v>
          </cell>
          <cell r="I127">
            <v>101241</v>
          </cell>
          <cell r="K127">
            <v>-1927.1</v>
          </cell>
          <cell r="M127">
            <v>101241</v>
          </cell>
          <cell r="O127">
            <v>1917.2</v>
          </cell>
        </row>
        <row r="128">
          <cell r="A128">
            <v>101218</v>
          </cell>
          <cell r="C128">
            <v>893.54</v>
          </cell>
          <cell r="E128">
            <v>101218</v>
          </cell>
          <cell r="G128">
            <v>-893.54</v>
          </cell>
          <cell r="I128">
            <v>101251</v>
          </cell>
          <cell r="K128">
            <v>-4604.6000000000004</v>
          </cell>
          <cell r="M128">
            <v>101251</v>
          </cell>
          <cell r="O128">
            <v>4382.26</v>
          </cell>
        </row>
        <row r="129">
          <cell r="A129">
            <v>101254</v>
          </cell>
          <cell r="C129">
            <v>2207.87</v>
          </cell>
          <cell r="E129">
            <v>101254</v>
          </cell>
          <cell r="G129">
            <v>-2071.0100000000002</v>
          </cell>
          <cell r="I129">
            <v>101254</v>
          </cell>
          <cell r="K129">
            <v>-2207.87</v>
          </cell>
          <cell r="M129">
            <v>101254</v>
          </cell>
          <cell r="O129">
            <v>2071.0100000000002</v>
          </cell>
        </row>
        <row r="130">
          <cell r="A130">
            <v>101255</v>
          </cell>
          <cell r="C130">
            <v>1912.22</v>
          </cell>
          <cell r="E130">
            <v>101255</v>
          </cell>
          <cell r="G130">
            <v>-1793.69</v>
          </cell>
          <cell r="I130">
            <v>101255</v>
          </cell>
          <cell r="K130">
            <v>-1912.22</v>
          </cell>
          <cell r="M130">
            <v>101255</v>
          </cell>
          <cell r="O130">
            <v>1793.69</v>
          </cell>
        </row>
        <row r="131">
          <cell r="A131">
            <v>101339</v>
          </cell>
          <cell r="C131">
            <v>8790.7099999999991</v>
          </cell>
          <cell r="E131">
            <v>101339</v>
          </cell>
          <cell r="G131">
            <v>-6824.84</v>
          </cell>
          <cell r="I131">
            <v>101257</v>
          </cell>
          <cell r="K131">
            <v>-395.04</v>
          </cell>
          <cell r="M131">
            <v>101257</v>
          </cell>
          <cell r="O131">
            <v>372.58</v>
          </cell>
        </row>
        <row r="132">
          <cell r="A132">
            <v>101353</v>
          </cell>
          <cell r="C132">
            <v>1302.45</v>
          </cell>
          <cell r="E132">
            <v>101353</v>
          </cell>
          <cell r="G132">
            <v>-1302.45</v>
          </cell>
          <cell r="I132">
            <v>101339</v>
          </cell>
          <cell r="K132">
            <v>-8790.7099999999991</v>
          </cell>
          <cell r="M132">
            <v>101339</v>
          </cell>
          <cell r="O132">
            <v>6824.84</v>
          </cell>
        </row>
        <row r="133">
          <cell r="A133">
            <v>101355</v>
          </cell>
          <cell r="C133">
            <v>2064.63</v>
          </cell>
          <cell r="E133">
            <v>101355</v>
          </cell>
          <cell r="G133">
            <v>-2064.63</v>
          </cell>
          <cell r="I133">
            <v>101353</v>
          </cell>
          <cell r="K133">
            <v>-1302.45</v>
          </cell>
          <cell r="M133">
            <v>101353</v>
          </cell>
          <cell r="O133">
            <v>1302.45</v>
          </cell>
        </row>
        <row r="134">
          <cell r="A134">
            <v>101363</v>
          </cell>
          <cell r="C134">
            <v>1876.17</v>
          </cell>
          <cell r="E134">
            <v>101363</v>
          </cell>
          <cell r="G134">
            <v>-1876.17</v>
          </cell>
          <cell r="I134">
            <v>101355</v>
          </cell>
          <cell r="K134">
            <v>-2064.63</v>
          </cell>
          <cell r="M134">
            <v>101355</v>
          </cell>
          <cell r="O134">
            <v>2064.63</v>
          </cell>
        </row>
        <row r="135">
          <cell r="A135">
            <v>101366</v>
          </cell>
          <cell r="C135">
            <v>3408.55</v>
          </cell>
          <cell r="E135">
            <v>101366</v>
          </cell>
          <cell r="G135">
            <v>-3408.55</v>
          </cell>
          <cell r="I135">
            <v>101361</v>
          </cell>
          <cell r="K135">
            <v>-1066.3800000000001</v>
          </cell>
          <cell r="M135">
            <v>101361</v>
          </cell>
          <cell r="O135">
            <v>1066.3800000000001</v>
          </cell>
        </row>
        <row r="136">
          <cell r="A136">
            <v>101368</v>
          </cell>
          <cell r="C136">
            <v>321.83999999999997</v>
          </cell>
          <cell r="E136">
            <v>101368</v>
          </cell>
          <cell r="G136">
            <v>-321.83999999999997</v>
          </cell>
          <cell r="I136">
            <v>101362</v>
          </cell>
          <cell r="K136">
            <v>-1066.3800000000001</v>
          </cell>
          <cell r="M136">
            <v>101362</v>
          </cell>
          <cell r="O136">
            <v>1066.3800000000001</v>
          </cell>
        </row>
        <row r="137">
          <cell r="A137">
            <v>101368</v>
          </cell>
          <cell r="C137">
            <v>321.83999999999997</v>
          </cell>
          <cell r="E137">
            <v>101368</v>
          </cell>
          <cell r="G137">
            <v>-321.83999999999997</v>
          </cell>
          <cell r="I137">
            <v>101363</v>
          </cell>
          <cell r="K137">
            <v>-1876.17</v>
          </cell>
          <cell r="M137">
            <v>101363</v>
          </cell>
          <cell r="O137">
            <v>1876.17</v>
          </cell>
        </row>
        <row r="138">
          <cell r="A138">
            <v>101368</v>
          </cell>
          <cell r="C138">
            <v>321.83999999999997</v>
          </cell>
          <cell r="E138">
            <v>101368</v>
          </cell>
          <cell r="G138">
            <v>-321.83999999999997</v>
          </cell>
          <cell r="I138">
            <v>101366</v>
          </cell>
          <cell r="K138">
            <v>-3408.55</v>
          </cell>
          <cell r="M138">
            <v>101366</v>
          </cell>
          <cell r="O138">
            <v>3408.55</v>
          </cell>
        </row>
        <row r="139">
          <cell r="A139">
            <v>101368</v>
          </cell>
          <cell r="C139">
            <v>321.83999999999997</v>
          </cell>
          <cell r="E139">
            <v>101368</v>
          </cell>
          <cell r="G139">
            <v>-321.83999999999997</v>
          </cell>
          <cell r="I139">
            <v>101367</v>
          </cell>
          <cell r="K139">
            <v>-1503.92</v>
          </cell>
          <cell r="M139">
            <v>101367</v>
          </cell>
          <cell r="O139">
            <v>1503.92</v>
          </cell>
        </row>
        <row r="140">
          <cell r="A140">
            <v>101369</v>
          </cell>
          <cell r="C140">
            <v>969.66</v>
          </cell>
          <cell r="E140">
            <v>101369</v>
          </cell>
          <cell r="G140">
            <v>-969.66</v>
          </cell>
          <cell r="I140">
            <v>101368</v>
          </cell>
          <cell r="K140">
            <v>-1287.3599999999999</v>
          </cell>
          <cell r="M140">
            <v>101368</v>
          </cell>
          <cell r="O140">
            <v>1287.3599999999999</v>
          </cell>
        </row>
        <row r="141">
          <cell r="A141">
            <v>101369</v>
          </cell>
          <cell r="C141">
            <v>969.66</v>
          </cell>
          <cell r="E141">
            <v>101369</v>
          </cell>
          <cell r="G141">
            <v>-969.66</v>
          </cell>
          <cell r="I141">
            <v>101369</v>
          </cell>
          <cell r="K141">
            <v>-3878.66</v>
          </cell>
          <cell r="M141">
            <v>101369</v>
          </cell>
          <cell r="O141">
            <v>3878.66</v>
          </cell>
        </row>
        <row r="142">
          <cell r="A142">
            <v>101369</v>
          </cell>
          <cell r="C142">
            <v>969.66</v>
          </cell>
          <cell r="E142">
            <v>101369</v>
          </cell>
          <cell r="G142">
            <v>-969.66</v>
          </cell>
          <cell r="I142">
            <v>101370</v>
          </cell>
          <cell r="K142">
            <v>-1800.06</v>
          </cell>
          <cell r="M142">
            <v>101370</v>
          </cell>
          <cell r="O142">
            <v>1800.06</v>
          </cell>
        </row>
        <row r="143">
          <cell r="A143">
            <v>101369</v>
          </cell>
          <cell r="C143">
            <v>969.66</v>
          </cell>
          <cell r="E143">
            <v>101369</v>
          </cell>
          <cell r="G143">
            <v>-969.66</v>
          </cell>
          <cell r="I143">
            <v>101385</v>
          </cell>
          <cell r="K143">
            <v>-800.28</v>
          </cell>
          <cell r="M143">
            <v>101385</v>
          </cell>
          <cell r="O143">
            <v>800.28</v>
          </cell>
        </row>
        <row r="144">
          <cell r="A144">
            <v>101370</v>
          </cell>
          <cell r="C144">
            <v>450.02</v>
          </cell>
          <cell r="E144">
            <v>101370</v>
          </cell>
          <cell r="G144">
            <v>-450.02</v>
          </cell>
          <cell r="I144">
            <v>101453</v>
          </cell>
          <cell r="K144">
            <v>-679.32</v>
          </cell>
          <cell r="M144">
            <v>101453</v>
          </cell>
          <cell r="O144">
            <v>522.54999999999995</v>
          </cell>
        </row>
        <row r="145">
          <cell r="A145">
            <v>101370</v>
          </cell>
          <cell r="C145">
            <v>450.02</v>
          </cell>
          <cell r="E145">
            <v>101370</v>
          </cell>
          <cell r="G145">
            <v>-450.02</v>
          </cell>
          <cell r="I145">
            <v>101463</v>
          </cell>
          <cell r="K145">
            <v>-679.33</v>
          </cell>
          <cell r="M145">
            <v>101463</v>
          </cell>
          <cell r="O145">
            <v>522.54999999999995</v>
          </cell>
        </row>
        <row r="146">
          <cell r="A146">
            <v>101370</v>
          </cell>
          <cell r="C146">
            <v>450.02</v>
          </cell>
          <cell r="E146">
            <v>101370</v>
          </cell>
          <cell r="G146">
            <v>-450.02</v>
          </cell>
          <cell r="I146">
            <v>101464</v>
          </cell>
          <cell r="K146">
            <v>-679.33</v>
          </cell>
          <cell r="M146">
            <v>101464</v>
          </cell>
          <cell r="O146">
            <v>522.54999999999995</v>
          </cell>
        </row>
        <row r="147">
          <cell r="A147">
            <v>101370</v>
          </cell>
          <cell r="C147">
            <v>450.02</v>
          </cell>
          <cell r="E147">
            <v>101370</v>
          </cell>
          <cell r="G147">
            <v>-450.02</v>
          </cell>
          <cell r="I147">
            <v>101465</v>
          </cell>
          <cell r="K147">
            <v>-679.33</v>
          </cell>
          <cell r="M147">
            <v>101465</v>
          </cell>
          <cell r="O147">
            <v>522.54999999999995</v>
          </cell>
        </row>
        <row r="148">
          <cell r="A148">
            <v>101385</v>
          </cell>
          <cell r="C148">
            <v>800.28</v>
          </cell>
          <cell r="E148">
            <v>101385</v>
          </cell>
          <cell r="G148">
            <v>-800.28</v>
          </cell>
          <cell r="I148">
            <v>101466</v>
          </cell>
          <cell r="K148">
            <v>-679.33</v>
          </cell>
          <cell r="M148">
            <v>101466</v>
          </cell>
          <cell r="O148">
            <v>522.54999999999995</v>
          </cell>
        </row>
        <row r="149">
          <cell r="A149">
            <v>101453</v>
          </cell>
          <cell r="C149">
            <v>679.32</v>
          </cell>
          <cell r="E149">
            <v>101453</v>
          </cell>
          <cell r="G149">
            <v>-514.84</v>
          </cell>
          <cell r="I149">
            <v>101744</v>
          </cell>
          <cell r="K149">
            <v>-328.98</v>
          </cell>
          <cell r="M149">
            <v>101744</v>
          </cell>
          <cell r="O149">
            <v>328.98</v>
          </cell>
        </row>
        <row r="150">
          <cell r="A150">
            <v>101463</v>
          </cell>
          <cell r="C150">
            <v>679.33</v>
          </cell>
          <cell r="E150">
            <v>101463</v>
          </cell>
          <cell r="G150">
            <v>-514.85</v>
          </cell>
          <cell r="I150">
            <v>101747</v>
          </cell>
          <cell r="K150">
            <v>-4688.26</v>
          </cell>
          <cell r="M150">
            <v>101747</v>
          </cell>
          <cell r="O150">
            <v>4688.26</v>
          </cell>
        </row>
        <row r="151">
          <cell r="A151">
            <v>101464</v>
          </cell>
          <cell r="C151">
            <v>679.33</v>
          </cell>
          <cell r="E151">
            <v>101464</v>
          </cell>
          <cell r="G151">
            <v>-514.85</v>
          </cell>
          <cell r="I151">
            <v>101753</v>
          </cell>
          <cell r="K151">
            <v>-2857.24</v>
          </cell>
          <cell r="M151">
            <v>101753</v>
          </cell>
          <cell r="O151">
            <v>2857.24</v>
          </cell>
        </row>
        <row r="152">
          <cell r="A152">
            <v>101465</v>
          </cell>
          <cell r="C152">
            <v>679.33</v>
          </cell>
          <cell r="E152">
            <v>101465</v>
          </cell>
          <cell r="G152">
            <v>-514.85</v>
          </cell>
          <cell r="I152">
            <v>101754</v>
          </cell>
          <cell r="K152">
            <v>-8534.66</v>
          </cell>
          <cell r="M152">
            <v>101754</v>
          </cell>
          <cell r="O152">
            <v>8534.66</v>
          </cell>
        </row>
        <row r="153">
          <cell r="A153">
            <v>101466</v>
          </cell>
          <cell r="C153">
            <v>679.33</v>
          </cell>
          <cell r="E153">
            <v>101466</v>
          </cell>
          <cell r="G153">
            <v>-514.85</v>
          </cell>
          <cell r="I153">
            <v>101755</v>
          </cell>
          <cell r="K153">
            <v>-4033.51</v>
          </cell>
          <cell r="M153">
            <v>101755</v>
          </cell>
          <cell r="O153">
            <v>4033.51</v>
          </cell>
        </row>
        <row r="154">
          <cell r="A154">
            <v>101753</v>
          </cell>
          <cell r="C154">
            <v>2857.24</v>
          </cell>
          <cell r="E154">
            <v>101753</v>
          </cell>
          <cell r="G154">
            <v>-2857.24</v>
          </cell>
          <cell r="I154">
            <v>101759</v>
          </cell>
          <cell r="K154">
            <v>-5501.48</v>
          </cell>
          <cell r="M154">
            <v>101759</v>
          </cell>
          <cell r="O154">
            <v>5501.48</v>
          </cell>
        </row>
        <row r="155">
          <cell r="A155">
            <v>101754</v>
          </cell>
          <cell r="C155">
            <v>8534.66</v>
          </cell>
          <cell r="E155">
            <v>101754</v>
          </cell>
          <cell r="G155">
            <v>-8534.66</v>
          </cell>
          <cell r="I155">
            <v>101794</v>
          </cell>
          <cell r="K155">
            <v>-4884.0200000000004</v>
          </cell>
          <cell r="M155">
            <v>101794</v>
          </cell>
          <cell r="O155">
            <v>4884.0200000000004</v>
          </cell>
        </row>
        <row r="156">
          <cell r="A156">
            <v>101755</v>
          </cell>
          <cell r="C156">
            <v>4033.51</v>
          </cell>
          <cell r="E156">
            <v>101755</v>
          </cell>
          <cell r="G156">
            <v>-4033.51</v>
          </cell>
          <cell r="I156">
            <v>101797</v>
          </cell>
          <cell r="K156">
            <v>-1991.64</v>
          </cell>
          <cell r="M156">
            <v>101797</v>
          </cell>
          <cell r="O156">
            <v>1991.64</v>
          </cell>
        </row>
        <row r="157">
          <cell r="A157">
            <v>101759</v>
          </cell>
          <cell r="C157">
            <v>5501.48</v>
          </cell>
          <cell r="E157">
            <v>101759</v>
          </cell>
          <cell r="G157">
            <v>-5501.48</v>
          </cell>
          <cell r="I157">
            <v>101804</v>
          </cell>
          <cell r="K157">
            <v>-2999.19</v>
          </cell>
          <cell r="M157">
            <v>101804</v>
          </cell>
          <cell r="O157">
            <v>2999.19</v>
          </cell>
        </row>
        <row r="158">
          <cell r="A158">
            <v>101794</v>
          </cell>
          <cell r="C158">
            <v>4884.0200000000004</v>
          </cell>
          <cell r="E158">
            <v>101794</v>
          </cell>
          <cell r="G158">
            <v>-4884.0200000000004</v>
          </cell>
          <cell r="I158">
            <v>101806</v>
          </cell>
          <cell r="K158">
            <v>-2500</v>
          </cell>
          <cell r="M158">
            <v>101806</v>
          </cell>
          <cell r="O158">
            <v>2500</v>
          </cell>
        </row>
        <row r="159">
          <cell r="A159">
            <v>101797</v>
          </cell>
          <cell r="C159">
            <v>1420.59</v>
          </cell>
          <cell r="E159">
            <v>101797</v>
          </cell>
          <cell r="G159">
            <v>-1420.59</v>
          </cell>
          <cell r="I159">
            <v>101808</v>
          </cell>
          <cell r="K159">
            <v>-4699.08</v>
          </cell>
          <cell r="M159">
            <v>101808</v>
          </cell>
          <cell r="O159">
            <v>4699.08</v>
          </cell>
        </row>
        <row r="160">
          <cell r="A160">
            <v>101797</v>
          </cell>
          <cell r="C160">
            <v>331.94</v>
          </cell>
          <cell r="E160">
            <v>101797</v>
          </cell>
          <cell r="G160">
            <v>-331.94</v>
          </cell>
          <cell r="I160">
            <v>101809</v>
          </cell>
          <cell r="K160">
            <v>-2500</v>
          </cell>
          <cell r="M160">
            <v>101809</v>
          </cell>
          <cell r="O160">
            <v>2500</v>
          </cell>
        </row>
        <row r="161">
          <cell r="A161">
            <v>101797</v>
          </cell>
          <cell r="C161">
            <v>158.05000000000001</v>
          </cell>
          <cell r="E161">
            <v>101797</v>
          </cell>
          <cell r="G161">
            <v>-158.05000000000001</v>
          </cell>
          <cell r="I161">
            <v>101811</v>
          </cell>
          <cell r="K161">
            <v>-3482.75</v>
          </cell>
          <cell r="M161">
            <v>101811</v>
          </cell>
          <cell r="O161">
            <v>3482.75</v>
          </cell>
        </row>
        <row r="162">
          <cell r="A162">
            <v>101797</v>
          </cell>
          <cell r="C162">
            <v>81.06</v>
          </cell>
          <cell r="E162">
            <v>101797</v>
          </cell>
          <cell r="G162">
            <v>-81.06</v>
          </cell>
          <cell r="I162">
            <v>101812</v>
          </cell>
          <cell r="K162">
            <v>-1489.02</v>
          </cell>
          <cell r="M162">
            <v>101812</v>
          </cell>
          <cell r="O162">
            <v>1489.02</v>
          </cell>
        </row>
        <row r="163">
          <cell r="A163">
            <v>101804</v>
          </cell>
          <cell r="C163">
            <v>2139.25</v>
          </cell>
          <cell r="E163">
            <v>101804</v>
          </cell>
          <cell r="G163">
            <v>-2139.25</v>
          </cell>
          <cell r="I163">
            <v>101818</v>
          </cell>
          <cell r="K163">
            <v>-1012.34</v>
          </cell>
          <cell r="M163">
            <v>101818</v>
          </cell>
          <cell r="O163">
            <v>1012.34</v>
          </cell>
        </row>
        <row r="164">
          <cell r="A164">
            <v>101804</v>
          </cell>
          <cell r="C164">
            <v>499.87</v>
          </cell>
          <cell r="E164">
            <v>101804</v>
          </cell>
          <cell r="G164">
            <v>-499.87</v>
          </cell>
          <cell r="I164">
            <v>101821</v>
          </cell>
          <cell r="K164">
            <v>-2785.96</v>
          </cell>
          <cell r="M164">
            <v>101821</v>
          </cell>
          <cell r="O164">
            <v>2785.96</v>
          </cell>
        </row>
        <row r="165">
          <cell r="A165">
            <v>101804</v>
          </cell>
          <cell r="C165">
            <v>238</v>
          </cell>
          <cell r="E165">
            <v>101804</v>
          </cell>
          <cell r="G165">
            <v>-238</v>
          </cell>
          <cell r="I165">
            <v>101822</v>
          </cell>
          <cell r="K165">
            <v>-2069.08</v>
          </cell>
          <cell r="M165">
            <v>101822</v>
          </cell>
          <cell r="O165">
            <v>2069.08</v>
          </cell>
        </row>
        <row r="166">
          <cell r="A166">
            <v>101804</v>
          </cell>
          <cell r="C166">
            <v>122.07</v>
          </cell>
          <cell r="E166">
            <v>101804</v>
          </cell>
          <cell r="G166">
            <v>-122.07</v>
          </cell>
          <cell r="I166">
            <v>101825</v>
          </cell>
          <cell r="K166">
            <v>-5229.92</v>
          </cell>
          <cell r="M166">
            <v>101825</v>
          </cell>
          <cell r="O166">
            <v>5229.92</v>
          </cell>
        </row>
        <row r="167">
          <cell r="A167">
            <v>101806</v>
          </cell>
          <cell r="C167">
            <v>1783.19</v>
          </cell>
          <cell r="E167">
            <v>101806</v>
          </cell>
          <cell r="G167">
            <v>-1783.19</v>
          </cell>
          <cell r="I167">
            <v>101832</v>
          </cell>
          <cell r="K167">
            <v>-1076.4000000000001</v>
          </cell>
          <cell r="M167">
            <v>101832</v>
          </cell>
          <cell r="O167">
            <v>1076.4000000000001</v>
          </cell>
        </row>
        <row r="168">
          <cell r="A168">
            <v>101806</v>
          </cell>
          <cell r="C168">
            <v>416.67</v>
          </cell>
          <cell r="E168">
            <v>101806</v>
          </cell>
          <cell r="G168">
            <v>-416.67</v>
          </cell>
          <cell r="I168">
            <v>101834</v>
          </cell>
          <cell r="K168">
            <v>-9368.99</v>
          </cell>
          <cell r="M168">
            <v>101834</v>
          </cell>
          <cell r="O168">
            <v>9368.99</v>
          </cell>
        </row>
        <row r="169">
          <cell r="A169">
            <v>101806</v>
          </cell>
          <cell r="C169">
            <v>198.39</v>
          </cell>
          <cell r="E169">
            <v>101806</v>
          </cell>
          <cell r="G169">
            <v>-198.39</v>
          </cell>
          <cell r="I169">
            <v>101838</v>
          </cell>
          <cell r="K169">
            <v>-496.95</v>
          </cell>
          <cell r="M169">
            <v>101838</v>
          </cell>
          <cell r="O169">
            <v>496.95</v>
          </cell>
        </row>
        <row r="170">
          <cell r="A170">
            <v>101806</v>
          </cell>
          <cell r="C170">
            <v>101.75</v>
          </cell>
          <cell r="E170">
            <v>101806</v>
          </cell>
          <cell r="G170">
            <v>-101.75</v>
          </cell>
          <cell r="I170">
            <v>101844</v>
          </cell>
          <cell r="K170">
            <v>-25890.720000000001</v>
          </cell>
          <cell r="M170">
            <v>101844</v>
          </cell>
          <cell r="O170">
            <v>25890.720000000001</v>
          </cell>
        </row>
        <row r="171">
          <cell r="A171">
            <v>101808</v>
          </cell>
          <cell r="C171">
            <v>4699.08</v>
          </cell>
          <cell r="E171">
            <v>101808</v>
          </cell>
          <cell r="G171">
            <v>-4699.08</v>
          </cell>
          <cell r="I171">
            <v>101850</v>
          </cell>
          <cell r="K171">
            <v>-3097.77</v>
          </cell>
          <cell r="M171">
            <v>101850</v>
          </cell>
          <cell r="O171">
            <v>3097.77</v>
          </cell>
        </row>
        <row r="172">
          <cell r="A172">
            <v>101809</v>
          </cell>
          <cell r="C172">
            <v>1783.19</v>
          </cell>
          <cell r="E172">
            <v>101809</v>
          </cell>
          <cell r="G172">
            <v>-1783.19</v>
          </cell>
          <cell r="I172">
            <v>101857</v>
          </cell>
          <cell r="K172">
            <v>-446.71</v>
          </cell>
          <cell r="M172">
            <v>101857</v>
          </cell>
          <cell r="O172">
            <v>446.71</v>
          </cell>
        </row>
        <row r="173">
          <cell r="A173">
            <v>101809</v>
          </cell>
          <cell r="C173">
            <v>416.67</v>
          </cell>
          <cell r="E173">
            <v>101809</v>
          </cell>
          <cell r="G173">
            <v>-416.67</v>
          </cell>
          <cell r="I173">
            <v>101858</v>
          </cell>
          <cell r="K173">
            <v>-3968.33</v>
          </cell>
          <cell r="M173">
            <v>101858</v>
          </cell>
          <cell r="O173">
            <v>3968.33</v>
          </cell>
        </row>
        <row r="174">
          <cell r="A174">
            <v>101809</v>
          </cell>
          <cell r="C174">
            <v>198.39</v>
          </cell>
          <cell r="E174">
            <v>101809</v>
          </cell>
          <cell r="G174">
            <v>-198.39</v>
          </cell>
          <cell r="I174">
            <v>101874</v>
          </cell>
          <cell r="K174">
            <v>-1032.03</v>
          </cell>
          <cell r="M174">
            <v>101874</v>
          </cell>
          <cell r="O174">
            <v>1032.03</v>
          </cell>
        </row>
        <row r="175">
          <cell r="A175">
            <v>101809</v>
          </cell>
          <cell r="C175">
            <v>101.75</v>
          </cell>
          <cell r="E175">
            <v>101809</v>
          </cell>
          <cell r="G175">
            <v>-101.75</v>
          </cell>
          <cell r="I175">
            <v>101889</v>
          </cell>
          <cell r="K175">
            <v>-1035.44</v>
          </cell>
          <cell r="M175">
            <v>101889</v>
          </cell>
          <cell r="O175">
            <v>1035.44</v>
          </cell>
        </row>
        <row r="176">
          <cell r="A176">
            <v>101811</v>
          </cell>
          <cell r="C176">
            <v>3482.75</v>
          </cell>
          <cell r="E176">
            <v>101811</v>
          </cell>
          <cell r="G176">
            <v>-3482.75</v>
          </cell>
          <cell r="I176">
            <v>101900</v>
          </cell>
          <cell r="K176">
            <v>-2600</v>
          </cell>
          <cell r="M176">
            <v>101900</v>
          </cell>
          <cell r="O176">
            <v>2600</v>
          </cell>
        </row>
        <row r="177">
          <cell r="A177">
            <v>101812</v>
          </cell>
          <cell r="C177">
            <v>1062.08</v>
          </cell>
          <cell r="E177">
            <v>101812</v>
          </cell>
          <cell r="G177">
            <v>-1062.08</v>
          </cell>
          <cell r="I177">
            <v>101903</v>
          </cell>
          <cell r="K177">
            <v>-1345.17</v>
          </cell>
          <cell r="M177">
            <v>101903</v>
          </cell>
          <cell r="O177">
            <v>1345.17</v>
          </cell>
        </row>
        <row r="178">
          <cell r="A178">
            <v>101812</v>
          </cell>
          <cell r="C178">
            <v>248.17</v>
          </cell>
          <cell r="E178">
            <v>101812</v>
          </cell>
          <cell r="G178">
            <v>-248.17</v>
          </cell>
          <cell r="I178">
            <v>101906</v>
          </cell>
          <cell r="K178">
            <v>-1114.67</v>
          </cell>
          <cell r="M178">
            <v>101906</v>
          </cell>
          <cell r="O178">
            <v>1114.67</v>
          </cell>
        </row>
        <row r="179">
          <cell r="A179">
            <v>101812</v>
          </cell>
          <cell r="C179">
            <v>118.17</v>
          </cell>
          <cell r="E179">
            <v>101812</v>
          </cell>
          <cell r="G179">
            <v>-118.17</v>
          </cell>
          <cell r="I179">
            <v>101910</v>
          </cell>
          <cell r="K179">
            <v>-2630</v>
          </cell>
          <cell r="M179">
            <v>101910</v>
          </cell>
          <cell r="O179">
            <v>2630</v>
          </cell>
        </row>
        <row r="180">
          <cell r="A180">
            <v>101812</v>
          </cell>
          <cell r="C180">
            <v>60.6</v>
          </cell>
          <cell r="E180">
            <v>101812</v>
          </cell>
          <cell r="G180">
            <v>-60.6</v>
          </cell>
          <cell r="I180">
            <v>101913</v>
          </cell>
          <cell r="K180">
            <v>-2998.37</v>
          </cell>
          <cell r="M180">
            <v>101913</v>
          </cell>
          <cell r="O180">
            <v>2998.37</v>
          </cell>
        </row>
        <row r="181">
          <cell r="A181">
            <v>101818</v>
          </cell>
          <cell r="C181">
            <v>1012.34</v>
          </cell>
          <cell r="E181">
            <v>101818</v>
          </cell>
          <cell r="G181">
            <v>-1012.34</v>
          </cell>
          <cell r="I181">
            <v>101922</v>
          </cell>
          <cell r="K181">
            <v>-1807.87</v>
          </cell>
          <cell r="M181">
            <v>101922</v>
          </cell>
          <cell r="O181">
            <v>1807.87</v>
          </cell>
        </row>
        <row r="182">
          <cell r="A182">
            <v>101821</v>
          </cell>
          <cell r="C182">
            <v>2785.96</v>
          </cell>
          <cell r="E182">
            <v>101821</v>
          </cell>
          <cell r="G182">
            <v>-2785.96</v>
          </cell>
          <cell r="I182">
            <v>101930</v>
          </cell>
          <cell r="K182">
            <v>-1118.26</v>
          </cell>
          <cell r="M182">
            <v>101930</v>
          </cell>
          <cell r="O182">
            <v>1118.26</v>
          </cell>
        </row>
        <row r="183">
          <cell r="A183">
            <v>101822</v>
          </cell>
          <cell r="C183">
            <v>2069.08</v>
          </cell>
          <cell r="E183">
            <v>101822</v>
          </cell>
          <cell r="G183">
            <v>-2069.08</v>
          </cell>
          <cell r="I183">
            <v>101932</v>
          </cell>
          <cell r="K183">
            <v>-2523.56</v>
          </cell>
          <cell r="M183">
            <v>101932</v>
          </cell>
          <cell r="O183">
            <v>2523.56</v>
          </cell>
        </row>
        <row r="184">
          <cell r="A184">
            <v>101825</v>
          </cell>
          <cell r="C184">
            <v>5229.92</v>
          </cell>
          <cell r="E184">
            <v>101825</v>
          </cell>
          <cell r="G184">
            <v>-5229.92</v>
          </cell>
          <cell r="I184">
            <v>101934</v>
          </cell>
          <cell r="K184">
            <v>-9609.09</v>
          </cell>
          <cell r="M184">
            <v>101934</v>
          </cell>
          <cell r="O184">
            <v>9609.09</v>
          </cell>
        </row>
        <row r="185">
          <cell r="A185">
            <v>101834</v>
          </cell>
          <cell r="C185">
            <v>8842.93</v>
          </cell>
          <cell r="E185">
            <v>101834</v>
          </cell>
          <cell r="G185">
            <v>-8842.93</v>
          </cell>
          <cell r="I185">
            <v>101940</v>
          </cell>
          <cell r="K185">
            <v>-1146.96</v>
          </cell>
          <cell r="M185">
            <v>101940</v>
          </cell>
          <cell r="O185">
            <v>1146.96</v>
          </cell>
        </row>
        <row r="186">
          <cell r="A186">
            <v>101844</v>
          </cell>
          <cell r="C186">
            <v>25890.720000000001</v>
          </cell>
          <cell r="E186">
            <v>101844</v>
          </cell>
          <cell r="G186">
            <v>-25890.720000000001</v>
          </cell>
          <cell r="I186">
            <v>101941</v>
          </cell>
          <cell r="K186">
            <v>-1373.01</v>
          </cell>
          <cell r="M186">
            <v>101941</v>
          </cell>
          <cell r="O186">
            <v>1373.01</v>
          </cell>
        </row>
        <row r="187">
          <cell r="A187">
            <v>101850</v>
          </cell>
          <cell r="C187">
            <v>3097.77</v>
          </cell>
          <cell r="E187">
            <v>101850</v>
          </cell>
          <cell r="G187">
            <v>-3097.77</v>
          </cell>
          <cell r="I187">
            <v>101943</v>
          </cell>
          <cell r="K187">
            <v>-7138.36</v>
          </cell>
          <cell r="M187">
            <v>101943</v>
          </cell>
          <cell r="O187">
            <v>7138.36</v>
          </cell>
        </row>
        <row r="188">
          <cell r="A188">
            <v>101857</v>
          </cell>
          <cell r="C188">
            <v>446.71</v>
          </cell>
          <cell r="E188">
            <v>101857</v>
          </cell>
          <cell r="G188">
            <v>-446.71</v>
          </cell>
          <cell r="I188">
            <v>101945</v>
          </cell>
          <cell r="K188">
            <v>-3075.22</v>
          </cell>
          <cell r="M188">
            <v>101945</v>
          </cell>
          <cell r="O188">
            <v>3075.22</v>
          </cell>
        </row>
        <row r="189">
          <cell r="A189">
            <v>101858</v>
          </cell>
          <cell r="C189">
            <v>3968.33</v>
          </cell>
          <cell r="E189">
            <v>101858</v>
          </cell>
          <cell r="G189">
            <v>-3968.33</v>
          </cell>
          <cell r="I189">
            <v>101950</v>
          </cell>
          <cell r="K189">
            <v>-6936.8</v>
          </cell>
          <cell r="M189">
            <v>101950</v>
          </cell>
          <cell r="O189">
            <v>6936.8</v>
          </cell>
        </row>
        <row r="190">
          <cell r="A190">
            <v>101874</v>
          </cell>
          <cell r="C190">
            <v>1032.03</v>
          </cell>
          <cell r="E190">
            <v>101874</v>
          </cell>
          <cell r="G190">
            <v>-1032.03</v>
          </cell>
          <cell r="I190">
            <v>101963</v>
          </cell>
          <cell r="K190">
            <v>-2841.88</v>
          </cell>
          <cell r="M190">
            <v>101963</v>
          </cell>
          <cell r="O190">
            <v>2841.88</v>
          </cell>
        </row>
        <row r="191">
          <cell r="A191">
            <v>101900</v>
          </cell>
          <cell r="C191">
            <v>2600</v>
          </cell>
          <cell r="E191">
            <v>101900</v>
          </cell>
          <cell r="G191">
            <v>-2600</v>
          </cell>
          <cell r="I191">
            <v>101975</v>
          </cell>
          <cell r="K191">
            <v>-3272.26</v>
          </cell>
          <cell r="M191">
            <v>101975</v>
          </cell>
          <cell r="O191">
            <v>3272.26</v>
          </cell>
        </row>
        <row r="192">
          <cell r="A192">
            <v>101903</v>
          </cell>
          <cell r="C192">
            <v>1345.17</v>
          </cell>
          <cell r="E192">
            <v>101903</v>
          </cell>
          <cell r="G192">
            <v>-1345.17</v>
          </cell>
          <cell r="I192">
            <v>101978</v>
          </cell>
          <cell r="K192">
            <v>-2955.26</v>
          </cell>
          <cell r="M192">
            <v>101978</v>
          </cell>
          <cell r="O192">
            <v>2955.26</v>
          </cell>
        </row>
        <row r="193">
          <cell r="A193">
            <v>101906</v>
          </cell>
          <cell r="C193">
            <v>1114.67</v>
          </cell>
          <cell r="E193">
            <v>101906</v>
          </cell>
          <cell r="G193">
            <v>-1114.67</v>
          </cell>
          <cell r="I193">
            <v>101998</v>
          </cell>
          <cell r="K193">
            <v>-2209.9899999999998</v>
          </cell>
          <cell r="M193">
            <v>101998</v>
          </cell>
          <cell r="O193">
            <v>1657.5</v>
          </cell>
        </row>
        <row r="194">
          <cell r="A194">
            <v>101910</v>
          </cell>
          <cell r="C194">
            <v>2630</v>
          </cell>
          <cell r="E194">
            <v>101910</v>
          </cell>
          <cell r="G194">
            <v>-2630</v>
          </cell>
          <cell r="I194">
            <v>102000</v>
          </cell>
          <cell r="K194">
            <v>-2658.14</v>
          </cell>
          <cell r="M194">
            <v>102000</v>
          </cell>
          <cell r="O194">
            <v>2658.14</v>
          </cell>
        </row>
        <row r="195">
          <cell r="A195">
            <v>101913</v>
          </cell>
          <cell r="C195">
            <v>2998.37</v>
          </cell>
          <cell r="E195">
            <v>101913</v>
          </cell>
          <cell r="G195">
            <v>-2998.37</v>
          </cell>
          <cell r="I195">
            <v>102001</v>
          </cell>
          <cell r="K195">
            <v>-298.51</v>
          </cell>
          <cell r="M195">
            <v>102001</v>
          </cell>
          <cell r="O195">
            <v>298.51</v>
          </cell>
        </row>
        <row r="196">
          <cell r="A196">
            <v>101922</v>
          </cell>
          <cell r="C196">
            <v>1807.87</v>
          </cell>
          <cell r="E196">
            <v>101922</v>
          </cell>
          <cell r="G196">
            <v>-1807.87</v>
          </cell>
          <cell r="I196">
            <v>102008</v>
          </cell>
          <cell r="K196">
            <v>-991.67</v>
          </cell>
          <cell r="M196">
            <v>102008</v>
          </cell>
          <cell r="O196">
            <v>991.67</v>
          </cell>
        </row>
        <row r="197">
          <cell r="A197">
            <v>101930</v>
          </cell>
          <cell r="C197">
            <v>1118.26</v>
          </cell>
          <cell r="E197">
            <v>101930</v>
          </cell>
          <cell r="G197">
            <v>-1118.26</v>
          </cell>
          <cell r="I197">
            <v>102009</v>
          </cell>
          <cell r="K197">
            <v>-474.47</v>
          </cell>
          <cell r="M197">
            <v>102009</v>
          </cell>
          <cell r="O197">
            <v>474.47</v>
          </cell>
        </row>
        <row r="198">
          <cell r="A198">
            <v>101932</v>
          </cell>
          <cell r="C198">
            <v>2523.56</v>
          </cell>
          <cell r="E198">
            <v>101932</v>
          </cell>
          <cell r="G198">
            <v>-2523.56</v>
          </cell>
          <cell r="I198">
            <v>102010</v>
          </cell>
          <cell r="K198">
            <v>-474.47</v>
          </cell>
          <cell r="M198">
            <v>102010</v>
          </cell>
          <cell r="O198">
            <v>474.47</v>
          </cell>
        </row>
        <row r="199">
          <cell r="A199">
            <v>101934</v>
          </cell>
          <cell r="C199">
            <v>9609.09</v>
          </cell>
          <cell r="E199">
            <v>101934</v>
          </cell>
          <cell r="G199">
            <v>-9609.09</v>
          </cell>
          <cell r="I199">
            <v>102011</v>
          </cell>
          <cell r="K199">
            <v>-474.47</v>
          </cell>
          <cell r="M199">
            <v>102011</v>
          </cell>
          <cell r="O199">
            <v>474.47</v>
          </cell>
        </row>
        <row r="200">
          <cell r="A200">
            <v>101940</v>
          </cell>
          <cell r="C200">
            <v>1146.96</v>
          </cell>
          <cell r="E200">
            <v>101940</v>
          </cell>
          <cell r="G200">
            <v>-1146.96</v>
          </cell>
          <cell r="I200">
            <v>102012</v>
          </cell>
          <cell r="K200">
            <v>-474.47</v>
          </cell>
          <cell r="M200">
            <v>102012</v>
          </cell>
          <cell r="O200">
            <v>474.47</v>
          </cell>
        </row>
        <row r="201">
          <cell r="A201">
            <v>101941</v>
          </cell>
          <cell r="C201">
            <v>1373.01</v>
          </cell>
          <cell r="E201">
            <v>101941</v>
          </cell>
          <cell r="G201">
            <v>-1373.01</v>
          </cell>
          <cell r="I201">
            <v>102026</v>
          </cell>
          <cell r="K201">
            <v>-3408.6</v>
          </cell>
          <cell r="M201">
            <v>102026</v>
          </cell>
          <cell r="O201">
            <v>3408.6</v>
          </cell>
        </row>
        <row r="202">
          <cell r="A202">
            <v>101945</v>
          </cell>
          <cell r="C202">
            <v>3075.22</v>
          </cell>
          <cell r="E202">
            <v>101945</v>
          </cell>
          <cell r="G202">
            <v>-3075.22</v>
          </cell>
          <cell r="I202">
            <v>102030</v>
          </cell>
          <cell r="K202">
            <v>-1130.22</v>
          </cell>
          <cell r="M202">
            <v>102030</v>
          </cell>
          <cell r="O202">
            <v>1130.22</v>
          </cell>
        </row>
        <row r="203">
          <cell r="A203">
            <v>101950</v>
          </cell>
          <cell r="C203">
            <v>6936.8</v>
          </cell>
          <cell r="E203">
            <v>101950</v>
          </cell>
          <cell r="G203">
            <v>-6936.8</v>
          </cell>
          <cell r="I203">
            <v>102033</v>
          </cell>
          <cell r="K203">
            <v>-842.44</v>
          </cell>
          <cell r="M203">
            <v>102033</v>
          </cell>
          <cell r="O203">
            <v>842.44</v>
          </cell>
        </row>
        <row r="204">
          <cell r="A204">
            <v>101963</v>
          </cell>
          <cell r="C204">
            <v>2841.88</v>
          </cell>
          <cell r="E204">
            <v>101963</v>
          </cell>
          <cell r="G204">
            <v>-2841.88</v>
          </cell>
          <cell r="I204">
            <v>102034</v>
          </cell>
          <cell r="K204">
            <v>-842.44</v>
          </cell>
          <cell r="M204">
            <v>102034</v>
          </cell>
          <cell r="O204">
            <v>842.44</v>
          </cell>
        </row>
        <row r="205">
          <cell r="A205">
            <v>102000</v>
          </cell>
          <cell r="C205">
            <v>2658.14</v>
          </cell>
          <cell r="E205">
            <v>102000</v>
          </cell>
          <cell r="G205">
            <v>-2658.14</v>
          </cell>
          <cell r="I205">
            <v>102035</v>
          </cell>
          <cell r="K205">
            <v>-842.44</v>
          </cell>
          <cell r="M205">
            <v>102035</v>
          </cell>
          <cell r="O205">
            <v>842.44</v>
          </cell>
        </row>
        <row r="206">
          <cell r="A206">
            <v>102001</v>
          </cell>
          <cell r="C206">
            <v>298.51</v>
          </cell>
          <cell r="E206">
            <v>102001</v>
          </cell>
          <cell r="G206">
            <v>-298.51</v>
          </cell>
          <cell r="I206">
            <v>102036</v>
          </cell>
          <cell r="K206">
            <v>-1209.22</v>
          </cell>
          <cell r="M206">
            <v>102036</v>
          </cell>
          <cell r="O206">
            <v>1209.22</v>
          </cell>
        </row>
        <row r="207">
          <cell r="A207">
            <v>102008</v>
          </cell>
          <cell r="C207">
            <v>991.67</v>
          </cell>
          <cell r="E207">
            <v>102008</v>
          </cell>
          <cell r="G207">
            <v>-991.67</v>
          </cell>
          <cell r="I207">
            <v>102040</v>
          </cell>
          <cell r="K207">
            <v>-1794.05</v>
          </cell>
          <cell r="M207">
            <v>102040</v>
          </cell>
          <cell r="O207">
            <v>1794.05</v>
          </cell>
        </row>
        <row r="208">
          <cell r="A208">
            <v>102009</v>
          </cell>
          <cell r="C208">
            <v>474.47</v>
          </cell>
          <cell r="E208">
            <v>102009</v>
          </cell>
          <cell r="G208">
            <v>-474.47</v>
          </cell>
          <cell r="I208">
            <v>102051</v>
          </cell>
          <cell r="K208">
            <v>-1054.93</v>
          </cell>
          <cell r="M208">
            <v>102051</v>
          </cell>
          <cell r="O208">
            <v>1054.93</v>
          </cell>
        </row>
        <row r="209">
          <cell r="A209">
            <v>102010</v>
          </cell>
          <cell r="C209">
            <v>474.47</v>
          </cell>
          <cell r="E209">
            <v>102010</v>
          </cell>
          <cell r="G209">
            <v>-474.47</v>
          </cell>
          <cell r="I209">
            <v>102052</v>
          </cell>
          <cell r="K209">
            <v>-1616.4</v>
          </cell>
          <cell r="M209">
            <v>102052</v>
          </cell>
          <cell r="O209">
            <v>1616.4</v>
          </cell>
        </row>
        <row r="210">
          <cell r="A210">
            <v>102011</v>
          </cell>
          <cell r="C210">
            <v>474.47</v>
          </cell>
          <cell r="E210">
            <v>102011</v>
          </cell>
          <cell r="G210">
            <v>-474.47</v>
          </cell>
          <cell r="I210">
            <v>102053</v>
          </cell>
          <cell r="K210">
            <v>-2142.8000000000002</v>
          </cell>
          <cell r="M210">
            <v>102053</v>
          </cell>
          <cell r="O210">
            <v>2142.8000000000002</v>
          </cell>
        </row>
        <row r="211">
          <cell r="A211">
            <v>102012</v>
          </cell>
          <cell r="C211">
            <v>474.47</v>
          </cell>
          <cell r="E211">
            <v>102012</v>
          </cell>
          <cell r="G211">
            <v>-474.47</v>
          </cell>
          <cell r="I211">
            <v>102056</v>
          </cell>
          <cell r="K211">
            <v>-2142.7800000000002</v>
          </cell>
          <cell r="M211">
            <v>102056</v>
          </cell>
          <cell r="O211">
            <v>2142.7800000000002</v>
          </cell>
        </row>
        <row r="212">
          <cell r="A212">
            <v>102026</v>
          </cell>
          <cell r="C212">
            <v>3408.6</v>
          </cell>
          <cell r="E212">
            <v>102026</v>
          </cell>
          <cell r="G212">
            <v>-3408.6</v>
          </cell>
          <cell r="I212">
            <v>102064</v>
          </cell>
          <cell r="K212">
            <v>-1956.49</v>
          </cell>
          <cell r="M212">
            <v>102064</v>
          </cell>
          <cell r="O212">
            <v>1956.49</v>
          </cell>
        </row>
        <row r="213">
          <cell r="A213">
            <v>102030</v>
          </cell>
          <cell r="C213">
            <v>1130.22</v>
          </cell>
          <cell r="E213">
            <v>102030</v>
          </cell>
          <cell r="G213">
            <v>-1130.22</v>
          </cell>
          <cell r="I213">
            <v>102065</v>
          </cell>
          <cell r="K213">
            <v>-1956.48</v>
          </cell>
          <cell r="M213">
            <v>102065</v>
          </cell>
          <cell r="O213">
            <v>1956.48</v>
          </cell>
        </row>
        <row r="214">
          <cell r="A214">
            <v>102033</v>
          </cell>
          <cell r="C214">
            <v>842.44</v>
          </cell>
          <cell r="E214">
            <v>102033</v>
          </cell>
          <cell r="G214">
            <v>-842.44</v>
          </cell>
          <cell r="I214">
            <v>102066</v>
          </cell>
          <cell r="K214">
            <v>-1956.48</v>
          </cell>
          <cell r="M214">
            <v>102066</v>
          </cell>
          <cell r="O214">
            <v>1956.48</v>
          </cell>
        </row>
        <row r="215">
          <cell r="A215">
            <v>102034</v>
          </cell>
          <cell r="C215">
            <v>842.44</v>
          </cell>
          <cell r="E215">
            <v>102034</v>
          </cell>
          <cell r="G215">
            <v>-842.44</v>
          </cell>
          <cell r="I215">
            <v>102069</v>
          </cell>
          <cell r="K215">
            <v>-1942.18</v>
          </cell>
          <cell r="M215">
            <v>102069</v>
          </cell>
          <cell r="O215">
            <v>1942.18</v>
          </cell>
        </row>
        <row r="216">
          <cell r="A216">
            <v>102035</v>
          </cell>
          <cell r="C216">
            <v>842.44</v>
          </cell>
          <cell r="E216">
            <v>102035</v>
          </cell>
          <cell r="G216">
            <v>-842.44</v>
          </cell>
          <cell r="I216">
            <v>102073</v>
          </cell>
          <cell r="K216">
            <v>-2375.0100000000002</v>
          </cell>
          <cell r="M216">
            <v>102073</v>
          </cell>
          <cell r="O216">
            <v>2375.0100000000002</v>
          </cell>
        </row>
        <row r="217">
          <cell r="A217">
            <v>102036</v>
          </cell>
          <cell r="C217">
            <v>1209.22</v>
          </cell>
          <cell r="E217">
            <v>102036</v>
          </cell>
          <cell r="G217">
            <v>-1209.22</v>
          </cell>
          <cell r="I217">
            <v>102074</v>
          </cell>
          <cell r="K217">
            <v>-2375</v>
          </cell>
          <cell r="M217">
            <v>102074</v>
          </cell>
          <cell r="O217">
            <v>2375</v>
          </cell>
        </row>
        <row r="218">
          <cell r="A218">
            <v>102040</v>
          </cell>
          <cell r="C218">
            <v>1794.05</v>
          </cell>
          <cell r="E218">
            <v>102040</v>
          </cell>
          <cell r="G218">
            <v>-1794.05</v>
          </cell>
          <cell r="I218">
            <v>102078</v>
          </cell>
          <cell r="K218">
            <v>-3738.99</v>
          </cell>
          <cell r="M218">
            <v>102078</v>
          </cell>
          <cell r="O218">
            <v>3738.99</v>
          </cell>
        </row>
        <row r="219">
          <cell r="A219">
            <v>102051</v>
          </cell>
          <cell r="C219">
            <v>1054.93</v>
          </cell>
          <cell r="E219">
            <v>102051</v>
          </cell>
          <cell r="G219">
            <v>-1054.93</v>
          </cell>
          <cell r="I219">
            <v>102079</v>
          </cell>
          <cell r="K219">
            <v>-3738.99</v>
          </cell>
          <cell r="M219">
            <v>102079</v>
          </cell>
          <cell r="O219">
            <v>3738.99</v>
          </cell>
        </row>
        <row r="220">
          <cell r="A220">
            <v>102052</v>
          </cell>
          <cell r="C220">
            <v>1616.4</v>
          </cell>
          <cell r="E220">
            <v>102052</v>
          </cell>
          <cell r="G220">
            <v>-1616.4</v>
          </cell>
          <cell r="I220">
            <v>102084</v>
          </cell>
          <cell r="K220">
            <v>-4394.0600000000004</v>
          </cell>
          <cell r="M220">
            <v>102084</v>
          </cell>
          <cell r="O220">
            <v>4394.0600000000004</v>
          </cell>
        </row>
        <row r="221">
          <cell r="A221">
            <v>102078</v>
          </cell>
          <cell r="C221">
            <v>2666.93</v>
          </cell>
          <cell r="E221">
            <v>102078</v>
          </cell>
          <cell r="G221">
            <v>-2666.93</v>
          </cell>
          <cell r="I221">
            <v>102085</v>
          </cell>
          <cell r="K221">
            <v>-4394.0600000000004</v>
          </cell>
          <cell r="M221">
            <v>102085</v>
          </cell>
          <cell r="O221">
            <v>4394.0600000000004</v>
          </cell>
        </row>
        <row r="222">
          <cell r="A222">
            <v>102078</v>
          </cell>
          <cell r="C222">
            <v>623.16999999999996</v>
          </cell>
          <cell r="E222">
            <v>102078</v>
          </cell>
          <cell r="G222">
            <v>-623.16999999999996</v>
          </cell>
          <cell r="I222">
            <v>102086</v>
          </cell>
          <cell r="K222">
            <v>-2019.05</v>
          </cell>
          <cell r="M222">
            <v>102086</v>
          </cell>
          <cell r="O222">
            <v>2019.05</v>
          </cell>
        </row>
        <row r="223">
          <cell r="A223">
            <v>102078</v>
          </cell>
          <cell r="C223">
            <v>296.70999999999998</v>
          </cell>
          <cell r="E223">
            <v>102078</v>
          </cell>
          <cell r="G223">
            <v>-296.70999999999998</v>
          </cell>
          <cell r="I223">
            <v>102088</v>
          </cell>
          <cell r="K223">
            <v>-1402.87</v>
          </cell>
          <cell r="M223">
            <v>102088</v>
          </cell>
          <cell r="O223">
            <v>1402.87</v>
          </cell>
        </row>
        <row r="224">
          <cell r="A224">
            <v>102078</v>
          </cell>
          <cell r="C224">
            <v>152.16999999999999</v>
          </cell>
          <cell r="E224">
            <v>102078</v>
          </cell>
          <cell r="G224">
            <v>-152.16999999999999</v>
          </cell>
          <cell r="I224">
            <v>102094</v>
          </cell>
          <cell r="K224">
            <v>-1550.01</v>
          </cell>
          <cell r="M224">
            <v>102094</v>
          </cell>
          <cell r="O224">
            <v>1550.01</v>
          </cell>
        </row>
        <row r="225">
          <cell r="A225">
            <v>102079</v>
          </cell>
          <cell r="C225">
            <v>2666.93</v>
          </cell>
          <cell r="E225">
            <v>102079</v>
          </cell>
          <cell r="G225">
            <v>-2666.93</v>
          </cell>
          <cell r="I225">
            <v>102096</v>
          </cell>
          <cell r="K225">
            <v>-460.46</v>
          </cell>
          <cell r="M225">
            <v>102096</v>
          </cell>
          <cell r="O225">
            <v>460.46</v>
          </cell>
        </row>
        <row r="226">
          <cell r="A226">
            <v>102079</v>
          </cell>
          <cell r="C226">
            <v>623.16999999999996</v>
          </cell>
          <cell r="E226">
            <v>102079</v>
          </cell>
          <cell r="G226">
            <v>-623.16999999999996</v>
          </cell>
          <cell r="I226">
            <v>102108</v>
          </cell>
          <cell r="K226">
            <v>-3402.2</v>
          </cell>
          <cell r="M226">
            <v>102108</v>
          </cell>
          <cell r="O226">
            <v>3402.2</v>
          </cell>
        </row>
        <row r="227">
          <cell r="A227">
            <v>102079</v>
          </cell>
          <cell r="C227">
            <v>296.70999999999998</v>
          </cell>
          <cell r="E227">
            <v>102079</v>
          </cell>
          <cell r="G227">
            <v>-296.70999999999998</v>
          </cell>
          <cell r="I227">
            <v>102109</v>
          </cell>
          <cell r="K227">
            <v>-3402.23</v>
          </cell>
          <cell r="M227">
            <v>102109</v>
          </cell>
          <cell r="O227">
            <v>3402.23</v>
          </cell>
        </row>
        <row r="228">
          <cell r="A228">
            <v>102079</v>
          </cell>
          <cell r="C228">
            <v>152.16999999999999</v>
          </cell>
          <cell r="E228">
            <v>102079</v>
          </cell>
          <cell r="G228">
            <v>-152.16999999999999</v>
          </cell>
          <cell r="I228">
            <v>102110</v>
          </cell>
          <cell r="K228">
            <v>-3402.23</v>
          </cell>
          <cell r="M228">
            <v>102110</v>
          </cell>
          <cell r="O228">
            <v>3402.23</v>
          </cell>
        </row>
        <row r="229">
          <cell r="A229">
            <v>102084</v>
          </cell>
          <cell r="C229">
            <v>3134.17</v>
          </cell>
          <cell r="E229">
            <v>102084</v>
          </cell>
          <cell r="G229">
            <v>-3134.17</v>
          </cell>
          <cell r="I229">
            <v>102111</v>
          </cell>
          <cell r="K229">
            <v>-3402.23</v>
          </cell>
          <cell r="M229">
            <v>102111</v>
          </cell>
          <cell r="O229">
            <v>3402.23</v>
          </cell>
        </row>
        <row r="230">
          <cell r="A230">
            <v>102084</v>
          </cell>
          <cell r="C230">
            <v>732.35</v>
          </cell>
          <cell r="E230">
            <v>102084</v>
          </cell>
          <cell r="G230">
            <v>-732.35</v>
          </cell>
          <cell r="I230">
            <v>102112</v>
          </cell>
          <cell r="K230">
            <v>-3402.23</v>
          </cell>
          <cell r="M230">
            <v>102112</v>
          </cell>
          <cell r="O230">
            <v>3402.23</v>
          </cell>
        </row>
        <row r="231">
          <cell r="A231">
            <v>102084</v>
          </cell>
          <cell r="C231">
            <v>348.7</v>
          </cell>
          <cell r="E231">
            <v>102084</v>
          </cell>
          <cell r="G231">
            <v>-348.7</v>
          </cell>
          <cell r="I231">
            <v>102113</v>
          </cell>
          <cell r="K231">
            <v>-3402.23</v>
          </cell>
          <cell r="M231">
            <v>102113</v>
          </cell>
          <cell r="O231">
            <v>3402.23</v>
          </cell>
        </row>
        <row r="232">
          <cell r="A232">
            <v>102084</v>
          </cell>
          <cell r="C232">
            <v>178.84</v>
          </cell>
          <cell r="E232">
            <v>102084</v>
          </cell>
          <cell r="G232">
            <v>-178.84</v>
          </cell>
          <cell r="I232">
            <v>102114</v>
          </cell>
          <cell r="K232">
            <v>-3402.23</v>
          </cell>
          <cell r="M232">
            <v>102114</v>
          </cell>
          <cell r="O232">
            <v>3402.23</v>
          </cell>
        </row>
        <row r="233">
          <cell r="A233">
            <v>102085</v>
          </cell>
          <cell r="C233">
            <v>3134.18</v>
          </cell>
          <cell r="E233">
            <v>102085</v>
          </cell>
          <cell r="G233">
            <v>-3134.18</v>
          </cell>
          <cell r="I233">
            <v>102115</v>
          </cell>
          <cell r="K233">
            <v>-3402.23</v>
          </cell>
          <cell r="M233">
            <v>102115</v>
          </cell>
          <cell r="O233">
            <v>3402.23</v>
          </cell>
        </row>
        <row r="234">
          <cell r="A234">
            <v>102085</v>
          </cell>
          <cell r="C234">
            <v>732.36</v>
          </cell>
          <cell r="E234">
            <v>102085</v>
          </cell>
          <cell r="G234">
            <v>-732.36</v>
          </cell>
          <cell r="I234">
            <v>102116</v>
          </cell>
          <cell r="K234">
            <v>-3402.23</v>
          </cell>
          <cell r="M234">
            <v>102116</v>
          </cell>
          <cell r="O234">
            <v>3402.23</v>
          </cell>
        </row>
        <row r="235">
          <cell r="A235">
            <v>102085</v>
          </cell>
          <cell r="C235">
            <v>348.7</v>
          </cell>
          <cell r="E235">
            <v>102085</v>
          </cell>
          <cell r="G235">
            <v>-348.7</v>
          </cell>
          <cell r="I235">
            <v>102117</v>
          </cell>
          <cell r="K235">
            <v>-3402.23</v>
          </cell>
          <cell r="M235">
            <v>102117</v>
          </cell>
          <cell r="O235">
            <v>3402.23</v>
          </cell>
        </row>
        <row r="236">
          <cell r="A236">
            <v>102085</v>
          </cell>
          <cell r="C236">
            <v>178.84</v>
          </cell>
          <cell r="E236">
            <v>102085</v>
          </cell>
          <cell r="G236">
            <v>-178.84</v>
          </cell>
          <cell r="I236">
            <v>102132</v>
          </cell>
          <cell r="K236">
            <v>-2731.71</v>
          </cell>
          <cell r="M236">
            <v>102132</v>
          </cell>
          <cell r="O236">
            <v>2731.71</v>
          </cell>
        </row>
        <row r="237">
          <cell r="A237">
            <v>102086</v>
          </cell>
          <cell r="C237">
            <v>1440.14</v>
          </cell>
          <cell r="E237">
            <v>102086</v>
          </cell>
          <cell r="G237">
            <v>-1440.14</v>
          </cell>
          <cell r="I237">
            <v>102141</v>
          </cell>
          <cell r="K237">
            <v>-1354.07</v>
          </cell>
          <cell r="M237">
            <v>102141</v>
          </cell>
          <cell r="O237">
            <v>1354.07</v>
          </cell>
        </row>
        <row r="238">
          <cell r="A238">
            <v>102086</v>
          </cell>
          <cell r="C238">
            <v>336.51</v>
          </cell>
          <cell r="E238">
            <v>102086</v>
          </cell>
          <cell r="G238">
            <v>-336.51</v>
          </cell>
          <cell r="I238">
            <v>102145</v>
          </cell>
          <cell r="K238">
            <v>-863.29</v>
          </cell>
          <cell r="M238">
            <v>102145</v>
          </cell>
          <cell r="O238">
            <v>863.29</v>
          </cell>
        </row>
        <row r="239">
          <cell r="A239">
            <v>102086</v>
          </cell>
          <cell r="C239">
            <v>160.22</v>
          </cell>
          <cell r="E239">
            <v>102086</v>
          </cell>
          <cell r="G239">
            <v>-160.22</v>
          </cell>
          <cell r="I239">
            <v>102202</v>
          </cell>
          <cell r="K239">
            <v>-3085.68</v>
          </cell>
          <cell r="M239">
            <v>102202</v>
          </cell>
          <cell r="O239">
            <v>3085.68</v>
          </cell>
        </row>
        <row r="240">
          <cell r="A240">
            <v>102086</v>
          </cell>
          <cell r="C240">
            <v>82.17</v>
          </cell>
          <cell r="E240">
            <v>102086</v>
          </cell>
          <cell r="G240">
            <v>-82.17</v>
          </cell>
          <cell r="I240">
            <v>102203</v>
          </cell>
          <cell r="K240">
            <v>-617.23</v>
          </cell>
          <cell r="M240">
            <v>102203</v>
          </cell>
          <cell r="O240">
            <v>617.23</v>
          </cell>
        </row>
        <row r="241">
          <cell r="A241">
            <v>102088</v>
          </cell>
          <cell r="C241">
            <v>1000.63</v>
          </cell>
          <cell r="E241">
            <v>102088</v>
          </cell>
          <cell r="G241">
            <v>-1000.63</v>
          </cell>
          <cell r="I241">
            <v>102209</v>
          </cell>
          <cell r="K241">
            <v>-617.24</v>
          </cell>
          <cell r="M241">
            <v>102209</v>
          </cell>
          <cell r="O241">
            <v>617.24</v>
          </cell>
        </row>
        <row r="242">
          <cell r="A242">
            <v>102088</v>
          </cell>
          <cell r="C242">
            <v>233.82</v>
          </cell>
          <cell r="E242">
            <v>102088</v>
          </cell>
          <cell r="G242">
            <v>-233.82</v>
          </cell>
          <cell r="I242">
            <v>102226</v>
          </cell>
          <cell r="K242">
            <v>-7847.79</v>
          </cell>
          <cell r="M242">
            <v>102226</v>
          </cell>
          <cell r="O242">
            <v>6148.94</v>
          </cell>
        </row>
        <row r="243">
          <cell r="A243">
            <v>102088</v>
          </cell>
          <cell r="C243">
            <v>111.33</v>
          </cell>
          <cell r="E243">
            <v>102088</v>
          </cell>
          <cell r="G243">
            <v>-111.33</v>
          </cell>
          <cell r="I243">
            <v>102229</v>
          </cell>
          <cell r="K243">
            <v>-1761.32</v>
          </cell>
          <cell r="M243">
            <v>102229</v>
          </cell>
          <cell r="O243">
            <v>1761.32</v>
          </cell>
        </row>
        <row r="244">
          <cell r="A244">
            <v>102088</v>
          </cell>
          <cell r="C244">
            <v>57.1</v>
          </cell>
          <cell r="E244">
            <v>102088</v>
          </cell>
          <cell r="G244">
            <v>-57.1</v>
          </cell>
          <cell r="I244">
            <v>102236</v>
          </cell>
          <cell r="K244">
            <v>-864.31</v>
          </cell>
          <cell r="M244">
            <v>102236</v>
          </cell>
          <cell r="O244">
            <v>864.31</v>
          </cell>
        </row>
        <row r="245">
          <cell r="A245">
            <v>102094</v>
          </cell>
          <cell r="C245">
            <v>1550.01</v>
          </cell>
          <cell r="E245">
            <v>102094</v>
          </cell>
          <cell r="G245">
            <v>-1550.01</v>
          </cell>
          <cell r="I245">
            <v>102240</v>
          </cell>
          <cell r="K245">
            <v>-898.2</v>
          </cell>
          <cell r="M245">
            <v>102240</v>
          </cell>
          <cell r="O245">
            <v>898.2</v>
          </cell>
        </row>
        <row r="246">
          <cell r="A246">
            <v>102096</v>
          </cell>
          <cell r="C246">
            <v>460.46</v>
          </cell>
          <cell r="E246">
            <v>102096</v>
          </cell>
          <cell r="G246">
            <v>-460.46</v>
          </cell>
          <cell r="I246">
            <v>102247</v>
          </cell>
          <cell r="K246">
            <v>-633.88</v>
          </cell>
          <cell r="M246">
            <v>102247</v>
          </cell>
          <cell r="O246">
            <v>534.45000000000005</v>
          </cell>
        </row>
        <row r="247">
          <cell r="A247">
            <v>102108</v>
          </cell>
          <cell r="C247">
            <v>3402.2</v>
          </cell>
          <cell r="E247">
            <v>102108</v>
          </cell>
          <cell r="G247">
            <v>-3402.2</v>
          </cell>
          <cell r="I247">
            <v>102302</v>
          </cell>
          <cell r="K247">
            <v>-1488.43</v>
          </cell>
          <cell r="M247">
            <v>102302</v>
          </cell>
          <cell r="O247">
            <v>1488.43</v>
          </cell>
        </row>
        <row r="248">
          <cell r="A248">
            <v>102109</v>
          </cell>
          <cell r="C248">
            <v>3402.23</v>
          </cell>
          <cell r="E248">
            <v>102109</v>
          </cell>
          <cell r="G248">
            <v>-3402.23</v>
          </cell>
          <cell r="I248">
            <v>102303</v>
          </cell>
          <cell r="K248">
            <v>-2278.48</v>
          </cell>
          <cell r="M248">
            <v>102303</v>
          </cell>
          <cell r="O248">
            <v>2278.48</v>
          </cell>
        </row>
        <row r="249">
          <cell r="A249">
            <v>102110</v>
          </cell>
          <cell r="C249">
            <v>3402.23</v>
          </cell>
          <cell r="E249">
            <v>102110</v>
          </cell>
          <cell r="G249">
            <v>-3402.23</v>
          </cell>
          <cell r="I249">
            <v>102305</v>
          </cell>
          <cell r="K249">
            <v>-1196</v>
          </cell>
          <cell r="M249">
            <v>102305</v>
          </cell>
          <cell r="O249">
            <v>1196</v>
          </cell>
        </row>
        <row r="250">
          <cell r="A250">
            <v>102111</v>
          </cell>
          <cell r="C250">
            <v>3402.23</v>
          </cell>
          <cell r="E250">
            <v>102111</v>
          </cell>
          <cell r="G250">
            <v>-3402.23</v>
          </cell>
          <cell r="I250">
            <v>102308</v>
          </cell>
          <cell r="K250">
            <v>-4391.71</v>
          </cell>
          <cell r="M250">
            <v>102308</v>
          </cell>
          <cell r="O250">
            <v>4391.71</v>
          </cell>
        </row>
        <row r="251">
          <cell r="A251">
            <v>102112</v>
          </cell>
          <cell r="C251">
            <v>3402.23</v>
          </cell>
          <cell r="E251">
            <v>102112</v>
          </cell>
          <cell r="G251">
            <v>-3402.23</v>
          </cell>
          <cell r="I251">
            <v>102309</v>
          </cell>
          <cell r="K251">
            <v>-1642.54</v>
          </cell>
          <cell r="M251">
            <v>102309</v>
          </cell>
          <cell r="O251">
            <v>1642.54</v>
          </cell>
        </row>
        <row r="252">
          <cell r="A252">
            <v>102113</v>
          </cell>
          <cell r="C252">
            <v>3402.23</v>
          </cell>
          <cell r="E252">
            <v>102113</v>
          </cell>
          <cell r="G252">
            <v>-3402.23</v>
          </cell>
          <cell r="I252">
            <v>102310</v>
          </cell>
          <cell r="K252">
            <v>-148.03</v>
          </cell>
          <cell r="M252">
            <v>102310</v>
          </cell>
          <cell r="O252">
            <v>148.03</v>
          </cell>
        </row>
        <row r="253">
          <cell r="A253">
            <v>102114</v>
          </cell>
          <cell r="C253">
            <v>3402.23</v>
          </cell>
          <cell r="E253">
            <v>102114</v>
          </cell>
          <cell r="G253">
            <v>-3402.23</v>
          </cell>
          <cell r="I253">
            <v>102314</v>
          </cell>
          <cell r="K253">
            <v>-1456.81</v>
          </cell>
          <cell r="M253">
            <v>102314</v>
          </cell>
          <cell r="O253">
            <v>1456.81</v>
          </cell>
        </row>
        <row r="254">
          <cell r="A254">
            <v>102115</v>
          </cell>
          <cell r="C254">
            <v>3402.23</v>
          </cell>
          <cell r="E254">
            <v>102115</v>
          </cell>
          <cell r="G254">
            <v>-3402.23</v>
          </cell>
          <cell r="I254">
            <v>102316</v>
          </cell>
          <cell r="K254">
            <v>-1053.07</v>
          </cell>
          <cell r="M254">
            <v>102316</v>
          </cell>
          <cell r="O254">
            <v>1053.07</v>
          </cell>
        </row>
        <row r="255">
          <cell r="A255">
            <v>102116</v>
          </cell>
          <cell r="C255">
            <v>3402.23</v>
          </cell>
          <cell r="E255">
            <v>102116</v>
          </cell>
          <cell r="G255">
            <v>-3402.23</v>
          </cell>
          <cell r="I255">
            <v>102318</v>
          </cell>
          <cell r="K255">
            <v>-624.12</v>
          </cell>
          <cell r="M255">
            <v>102318</v>
          </cell>
          <cell r="O255">
            <v>624.12</v>
          </cell>
        </row>
        <row r="256">
          <cell r="A256">
            <v>102117</v>
          </cell>
          <cell r="C256">
            <v>3402.23</v>
          </cell>
          <cell r="E256">
            <v>102117</v>
          </cell>
          <cell r="G256">
            <v>-3402.23</v>
          </cell>
          <cell r="I256">
            <v>102319</v>
          </cell>
          <cell r="K256">
            <v>-1306</v>
          </cell>
          <cell r="M256">
            <v>102319</v>
          </cell>
          <cell r="O256">
            <v>1306</v>
          </cell>
        </row>
        <row r="257">
          <cell r="A257">
            <v>102132</v>
          </cell>
          <cell r="C257">
            <v>2731.71</v>
          </cell>
          <cell r="E257">
            <v>102132</v>
          </cell>
          <cell r="G257">
            <v>-2731.71</v>
          </cell>
          <cell r="I257">
            <v>102320</v>
          </cell>
          <cell r="K257">
            <v>-2707.31</v>
          </cell>
          <cell r="M257">
            <v>102320</v>
          </cell>
          <cell r="O257">
            <v>2707.31</v>
          </cell>
        </row>
        <row r="258">
          <cell r="A258">
            <v>102141</v>
          </cell>
          <cell r="C258">
            <v>1354.07</v>
          </cell>
          <cell r="E258">
            <v>102141</v>
          </cell>
          <cell r="G258">
            <v>-1354.07</v>
          </cell>
          <cell r="I258">
            <v>102329</v>
          </cell>
          <cell r="K258">
            <v>-1027.0999999999999</v>
          </cell>
          <cell r="M258">
            <v>102329</v>
          </cell>
          <cell r="O258">
            <v>1027.0999999999999</v>
          </cell>
        </row>
        <row r="259">
          <cell r="A259">
            <v>102145</v>
          </cell>
          <cell r="C259">
            <v>863.29</v>
          </cell>
          <cell r="E259">
            <v>102145</v>
          </cell>
          <cell r="G259">
            <v>-863.29</v>
          </cell>
          <cell r="I259">
            <v>102330</v>
          </cell>
          <cell r="K259">
            <v>-1280.32</v>
          </cell>
          <cell r="M259">
            <v>102330</v>
          </cell>
          <cell r="O259">
            <v>1280.32</v>
          </cell>
        </row>
        <row r="260">
          <cell r="A260">
            <v>102202</v>
          </cell>
          <cell r="C260">
            <v>3085.68</v>
          </cell>
          <cell r="E260">
            <v>102202</v>
          </cell>
          <cell r="G260">
            <v>-3085.68</v>
          </cell>
          <cell r="I260">
            <v>102334</v>
          </cell>
          <cell r="K260">
            <v>-733.48</v>
          </cell>
          <cell r="M260">
            <v>102334</v>
          </cell>
          <cell r="O260">
            <v>733.48</v>
          </cell>
        </row>
        <row r="261">
          <cell r="A261">
            <v>102226</v>
          </cell>
          <cell r="C261">
            <v>7847.79</v>
          </cell>
          <cell r="E261">
            <v>102226</v>
          </cell>
          <cell r="G261">
            <v>-6148.94</v>
          </cell>
          <cell r="I261">
            <v>102335</v>
          </cell>
          <cell r="K261">
            <v>-1310.6199999999999</v>
          </cell>
          <cell r="M261">
            <v>102335</v>
          </cell>
          <cell r="O261">
            <v>1310.6199999999999</v>
          </cell>
        </row>
        <row r="262">
          <cell r="A262">
            <v>102229</v>
          </cell>
          <cell r="C262">
            <v>1761.32</v>
          </cell>
          <cell r="E262">
            <v>102229</v>
          </cell>
          <cell r="G262">
            <v>-1761.32</v>
          </cell>
          <cell r="I262">
            <v>102336</v>
          </cell>
          <cell r="K262">
            <v>-1357.99</v>
          </cell>
          <cell r="M262">
            <v>102336</v>
          </cell>
          <cell r="O262">
            <v>1357.99</v>
          </cell>
        </row>
        <row r="263">
          <cell r="A263">
            <v>102236</v>
          </cell>
          <cell r="C263">
            <v>864.31</v>
          </cell>
          <cell r="E263">
            <v>102236</v>
          </cell>
          <cell r="G263">
            <v>-864.31</v>
          </cell>
          <cell r="I263">
            <v>102337</v>
          </cell>
          <cell r="K263">
            <v>-1259.1500000000001</v>
          </cell>
          <cell r="M263">
            <v>102337</v>
          </cell>
          <cell r="O263">
            <v>1259.1500000000001</v>
          </cell>
        </row>
        <row r="264">
          <cell r="A264">
            <v>102240</v>
          </cell>
          <cell r="C264">
            <v>898.2</v>
          </cell>
          <cell r="E264">
            <v>102240</v>
          </cell>
          <cell r="G264">
            <v>-898.2</v>
          </cell>
          <cell r="I264">
            <v>102340</v>
          </cell>
          <cell r="K264">
            <v>-1413.77</v>
          </cell>
          <cell r="M264">
            <v>102340</v>
          </cell>
          <cell r="O264">
            <v>1413.77</v>
          </cell>
        </row>
        <row r="265">
          <cell r="A265">
            <v>102247</v>
          </cell>
          <cell r="C265">
            <v>633.88</v>
          </cell>
          <cell r="E265">
            <v>102247</v>
          </cell>
          <cell r="G265">
            <v>-534.45000000000005</v>
          </cell>
          <cell r="I265">
            <v>102341</v>
          </cell>
          <cell r="K265">
            <v>-1369.56</v>
          </cell>
          <cell r="M265">
            <v>102341</v>
          </cell>
          <cell r="O265">
            <v>1369.56</v>
          </cell>
        </row>
        <row r="266">
          <cell r="A266">
            <v>102302</v>
          </cell>
          <cell r="C266">
            <v>1061.6600000000001</v>
          </cell>
          <cell r="E266">
            <v>102302</v>
          </cell>
          <cell r="G266">
            <v>-1061.6600000000001</v>
          </cell>
          <cell r="I266">
            <v>102342</v>
          </cell>
          <cell r="K266">
            <v>-1165.5</v>
          </cell>
          <cell r="M266">
            <v>102342</v>
          </cell>
          <cell r="O266">
            <v>1165.5</v>
          </cell>
        </row>
        <row r="267">
          <cell r="A267">
            <v>102302</v>
          </cell>
          <cell r="C267">
            <v>248.07</v>
          </cell>
          <cell r="E267">
            <v>102302</v>
          </cell>
          <cell r="G267">
            <v>-248.07</v>
          </cell>
          <cell r="I267">
            <v>102343</v>
          </cell>
          <cell r="K267">
            <v>-1341.55</v>
          </cell>
          <cell r="M267">
            <v>102343</v>
          </cell>
          <cell r="O267">
            <v>1341.55</v>
          </cell>
        </row>
        <row r="268">
          <cell r="A268">
            <v>102302</v>
          </cell>
          <cell r="C268">
            <v>118.12</v>
          </cell>
          <cell r="E268">
            <v>102302</v>
          </cell>
          <cell r="G268">
            <v>-118.12</v>
          </cell>
          <cell r="I268">
            <v>102344</v>
          </cell>
          <cell r="K268">
            <v>-1401.37</v>
          </cell>
          <cell r="M268">
            <v>102344</v>
          </cell>
          <cell r="O268">
            <v>1401.37</v>
          </cell>
        </row>
        <row r="269">
          <cell r="A269">
            <v>102302</v>
          </cell>
          <cell r="C269">
            <v>60.58</v>
          </cell>
          <cell r="E269">
            <v>102302</v>
          </cell>
          <cell r="G269">
            <v>-60.58</v>
          </cell>
          <cell r="I269">
            <v>102345</v>
          </cell>
          <cell r="K269">
            <v>-1575.56</v>
          </cell>
          <cell r="M269">
            <v>102345</v>
          </cell>
          <cell r="O269">
            <v>1575.56</v>
          </cell>
        </row>
        <row r="270">
          <cell r="A270">
            <v>102303</v>
          </cell>
          <cell r="C270">
            <v>2278.48</v>
          </cell>
          <cell r="E270">
            <v>102303</v>
          </cell>
          <cell r="G270">
            <v>-2278.48</v>
          </cell>
          <cell r="I270">
            <v>102346</v>
          </cell>
          <cell r="K270">
            <v>-704.66</v>
          </cell>
          <cell r="M270">
            <v>102346</v>
          </cell>
          <cell r="O270">
            <v>704.66</v>
          </cell>
        </row>
        <row r="271">
          <cell r="A271">
            <v>102305</v>
          </cell>
          <cell r="C271">
            <v>1196</v>
          </cell>
          <cell r="E271">
            <v>102305</v>
          </cell>
          <cell r="G271">
            <v>-1196</v>
          </cell>
          <cell r="I271">
            <v>102347</v>
          </cell>
          <cell r="K271">
            <v>-2497.9</v>
          </cell>
          <cell r="M271">
            <v>102347</v>
          </cell>
          <cell r="O271">
            <v>2497.9</v>
          </cell>
        </row>
        <row r="272">
          <cell r="A272">
            <v>102308</v>
          </cell>
          <cell r="C272">
            <v>4391.71</v>
          </cell>
          <cell r="E272">
            <v>102308</v>
          </cell>
          <cell r="G272">
            <v>-4391.71</v>
          </cell>
          <cell r="I272">
            <v>102348</v>
          </cell>
          <cell r="K272">
            <v>-1410.98</v>
          </cell>
          <cell r="M272">
            <v>102348</v>
          </cell>
          <cell r="O272">
            <v>1410.98</v>
          </cell>
        </row>
        <row r="273">
          <cell r="A273">
            <v>102309</v>
          </cell>
          <cell r="C273">
            <v>1642.54</v>
          </cell>
          <cell r="E273">
            <v>102309</v>
          </cell>
          <cell r="G273">
            <v>-1642.54</v>
          </cell>
          <cell r="I273">
            <v>102355</v>
          </cell>
          <cell r="K273">
            <v>-744.39</v>
          </cell>
          <cell r="M273">
            <v>102355</v>
          </cell>
          <cell r="O273">
            <v>744.39</v>
          </cell>
        </row>
        <row r="274">
          <cell r="A274">
            <v>102310</v>
          </cell>
          <cell r="C274">
            <v>148.03</v>
          </cell>
          <cell r="E274">
            <v>102310</v>
          </cell>
          <cell r="G274">
            <v>-148.03</v>
          </cell>
          <cell r="I274">
            <v>102356</v>
          </cell>
          <cell r="K274">
            <v>-744.38</v>
          </cell>
          <cell r="M274">
            <v>102356</v>
          </cell>
          <cell r="O274">
            <v>744.38</v>
          </cell>
        </row>
        <row r="275">
          <cell r="A275">
            <v>102314</v>
          </cell>
          <cell r="C275">
            <v>1456.81</v>
          </cell>
          <cell r="E275">
            <v>102314</v>
          </cell>
          <cell r="G275">
            <v>-1456.81</v>
          </cell>
          <cell r="I275">
            <v>102357</v>
          </cell>
          <cell r="K275">
            <v>-52.61</v>
          </cell>
          <cell r="M275">
            <v>102357</v>
          </cell>
          <cell r="O275">
            <v>52.61</v>
          </cell>
        </row>
        <row r="276">
          <cell r="A276">
            <v>102316</v>
          </cell>
          <cell r="C276">
            <v>1053.07</v>
          </cell>
          <cell r="E276">
            <v>102316</v>
          </cell>
          <cell r="G276">
            <v>-1053.07</v>
          </cell>
          <cell r="I276">
            <v>102358</v>
          </cell>
          <cell r="K276">
            <v>-52.6</v>
          </cell>
          <cell r="M276">
            <v>102358</v>
          </cell>
          <cell r="O276">
            <v>52.6</v>
          </cell>
        </row>
        <row r="277">
          <cell r="A277">
            <v>102318</v>
          </cell>
          <cell r="C277">
            <v>624.12</v>
          </cell>
          <cell r="E277">
            <v>102318</v>
          </cell>
          <cell r="G277">
            <v>-624.12</v>
          </cell>
          <cell r="I277">
            <v>102359</v>
          </cell>
          <cell r="K277">
            <v>-1200.79</v>
          </cell>
          <cell r="M277">
            <v>102359</v>
          </cell>
          <cell r="O277">
            <v>1200.79</v>
          </cell>
        </row>
        <row r="278">
          <cell r="A278">
            <v>102337</v>
          </cell>
          <cell r="C278">
            <v>1259.1500000000001</v>
          </cell>
          <cell r="E278">
            <v>102337</v>
          </cell>
          <cell r="G278">
            <v>-1259.1500000000001</v>
          </cell>
          <cell r="I278">
            <v>102361</v>
          </cell>
          <cell r="K278">
            <v>-465.93</v>
          </cell>
          <cell r="M278">
            <v>102361</v>
          </cell>
          <cell r="O278">
            <v>465.93</v>
          </cell>
        </row>
        <row r="279">
          <cell r="A279">
            <v>102340</v>
          </cell>
          <cell r="C279">
            <v>1413.77</v>
          </cell>
          <cell r="E279">
            <v>102340</v>
          </cell>
          <cell r="G279">
            <v>-1413.77</v>
          </cell>
          <cell r="I279">
            <v>102362</v>
          </cell>
          <cell r="K279">
            <v>-945.95</v>
          </cell>
          <cell r="M279">
            <v>102362</v>
          </cell>
          <cell r="O279">
            <v>945.95</v>
          </cell>
        </row>
        <row r="280">
          <cell r="A280">
            <v>102341</v>
          </cell>
          <cell r="C280">
            <v>1369.56</v>
          </cell>
          <cell r="E280">
            <v>102341</v>
          </cell>
          <cell r="G280">
            <v>-1369.56</v>
          </cell>
          <cell r="I280">
            <v>102365</v>
          </cell>
          <cell r="K280">
            <v>-1598.5</v>
          </cell>
          <cell r="M280">
            <v>102365</v>
          </cell>
          <cell r="O280">
            <v>1598.5</v>
          </cell>
        </row>
        <row r="281">
          <cell r="A281">
            <v>102343</v>
          </cell>
          <cell r="C281">
            <v>1341.55</v>
          </cell>
          <cell r="E281">
            <v>102343</v>
          </cell>
          <cell r="G281">
            <v>-1341.55</v>
          </cell>
          <cell r="I281">
            <v>102366</v>
          </cell>
          <cell r="K281">
            <v>-911.86</v>
          </cell>
          <cell r="M281">
            <v>102366</v>
          </cell>
          <cell r="O281">
            <v>911.86</v>
          </cell>
        </row>
        <row r="282">
          <cell r="A282">
            <v>102365</v>
          </cell>
          <cell r="C282">
            <v>1598.5</v>
          </cell>
          <cell r="E282">
            <v>102365</v>
          </cell>
          <cell r="G282">
            <v>-1598.5</v>
          </cell>
          <cell r="I282">
            <v>102367</v>
          </cell>
          <cell r="K282">
            <v>-1126.1400000000001</v>
          </cell>
          <cell r="M282">
            <v>102367</v>
          </cell>
          <cell r="O282">
            <v>1126.1400000000001</v>
          </cell>
        </row>
        <row r="283">
          <cell r="A283">
            <v>102366</v>
          </cell>
          <cell r="C283">
            <v>911.86</v>
          </cell>
          <cell r="E283">
            <v>102366</v>
          </cell>
          <cell r="G283">
            <v>-911.86</v>
          </cell>
          <cell r="I283">
            <v>102369</v>
          </cell>
          <cell r="K283">
            <v>-1586.66</v>
          </cell>
          <cell r="M283">
            <v>102369</v>
          </cell>
          <cell r="O283">
            <v>1586.66</v>
          </cell>
        </row>
        <row r="284">
          <cell r="A284">
            <v>102367</v>
          </cell>
          <cell r="C284">
            <v>803.25</v>
          </cell>
          <cell r="E284">
            <v>102367</v>
          </cell>
          <cell r="G284">
            <v>-803.25</v>
          </cell>
          <cell r="I284">
            <v>102370</v>
          </cell>
          <cell r="K284">
            <v>-1213.94</v>
          </cell>
          <cell r="M284">
            <v>102370</v>
          </cell>
          <cell r="O284">
            <v>1213.94</v>
          </cell>
        </row>
        <row r="285">
          <cell r="A285">
            <v>102367</v>
          </cell>
          <cell r="C285">
            <v>187.69</v>
          </cell>
          <cell r="E285">
            <v>102367</v>
          </cell>
          <cell r="G285">
            <v>-187.69</v>
          </cell>
          <cell r="I285">
            <v>102371</v>
          </cell>
          <cell r="K285">
            <v>-917.68</v>
          </cell>
          <cell r="M285">
            <v>102371</v>
          </cell>
          <cell r="O285">
            <v>917.68</v>
          </cell>
        </row>
        <row r="286">
          <cell r="A286">
            <v>102367</v>
          </cell>
          <cell r="C286">
            <v>89.37</v>
          </cell>
          <cell r="E286">
            <v>102367</v>
          </cell>
          <cell r="G286">
            <v>-89.37</v>
          </cell>
          <cell r="I286">
            <v>102372</v>
          </cell>
          <cell r="K286">
            <v>-1577.69</v>
          </cell>
          <cell r="M286">
            <v>102372</v>
          </cell>
          <cell r="O286">
            <v>1577.69</v>
          </cell>
        </row>
        <row r="287">
          <cell r="A287">
            <v>102367</v>
          </cell>
          <cell r="C287">
            <v>45.83</v>
          </cell>
          <cell r="E287">
            <v>102367</v>
          </cell>
          <cell r="G287">
            <v>-45.83</v>
          </cell>
          <cell r="I287">
            <v>102395</v>
          </cell>
          <cell r="K287">
            <v>-609.96</v>
          </cell>
          <cell r="M287">
            <v>102395</v>
          </cell>
          <cell r="O287">
            <v>609.96</v>
          </cell>
        </row>
        <row r="288">
          <cell r="A288">
            <v>102369</v>
          </cell>
          <cell r="C288">
            <v>1586.66</v>
          </cell>
          <cell r="E288">
            <v>102369</v>
          </cell>
          <cell r="G288">
            <v>-1586.66</v>
          </cell>
          <cell r="I288">
            <v>102396</v>
          </cell>
          <cell r="K288">
            <v>-609.96</v>
          </cell>
          <cell r="M288">
            <v>102396</v>
          </cell>
          <cell r="O288">
            <v>609.96</v>
          </cell>
        </row>
        <row r="289">
          <cell r="A289">
            <v>102370</v>
          </cell>
          <cell r="C289">
            <v>1213.94</v>
          </cell>
          <cell r="E289">
            <v>102370</v>
          </cell>
          <cell r="G289">
            <v>-1213.94</v>
          </cell>
          <cell r="I289">
            <v>102398</v>
          </cell>
          <cell r="K289">
            <v>-609.96</v>
          </cell>
          <cell r="M289">
            <v>102398</v>
          </cell>
          <cell r="O289">
            <v>609.96</v>
          </cell>
        </row>
        <row r="290">
          <cell r="A290">
            <v>102371</v>
          </cell>
          <cell r="C290">
            <v>654.55999999999995</v>
          </cell>
          <cell r="E290">
            <v>102371</v>
          </cell>
          <cell r="G290">
            <v>-654.55999999999995</v>
          </cell>
          <cell r="I290">
            <v>102399</v>
          </cell>
          <cell r="K290">
            <v>-609.96</v>
          </cell>
          <cell r="M290">
            <v>102399</v>
          </cell>
          <cell r="O290">
            <v>609.96</v>
          </cell>
        </row>
        <row r="291">
          <cell r="A291">
            <v>102371</v>
          </cell>
          <cell r="C291">
            <v>152.94999999999999</v>
          </cell>
          <cell r="E291">
            <v>102371</v>
          </cell>
          <cell r="G291">
            <v>-152.94999999999999</v>
          </cell>
          <cell r="I291">
            <v>102414</v>
          </cell>
          <cell r="K291">
            <v>-696.55</v>
          </cell>
          <cell r="M291">
            <v>102414</v>
          </cell>
          <cell r="O291">
            <v>696.55</v>
          </cell>
        </row>
        <row r="292">
          <cell r="A292">
            <v>102371</v>
          </cell>
          <cell r="C292">
            <v>72.819999999999993</v>
          </cell>
          <cell r="E292">
            <v>102371</v>
          </cell>
          <cell r="G292">
            <v>-72.819999999999993</v>
          </cell>
          <cell r="I292">
            <v>102421</v>
          </cell>
          <cell r="K292">
            <v>-589.38</v>
          </cell>
          <cell r="M292">
            <v>102421</v>
          </cell>
          <cell r="O292">
            <v>589.38</v>
          </cell>
        </row>
        <row r="293">
          <cell r="A293">
            <v>102371</v>
          </cell>
          <cell r="C293">
            <v>37.35</v>
          </cell>
          <cell r="E293">
            <v>102371</v>
          </cell>
          <cell r="G293">
            <v>-37.35</v>
          </cell>
          <cell r="I293">
            <v>102422</v>
          </cell>
          <cell r="K293">
            <v>-589.39</v>
          </cell>
          <cell r="M293">
            <v>102422</v>
          </cell>
          <cell r="O293">
            <v>589.39</v>
          </cell>
        </row>
        <row r="294">
          <cell r="A294">
            <v>102372</v>
          </cell>
          <cell r="C294">
            <v>1125.33</v>
          </cell>
          <cell r="E294">
            <v>102372</v>
          </cell>
          <cell r="G294">
            <v>-1125.33</v>
          </cell>
          <cell r="I294">
            <v>102423</v>
          </cell>
          <cell r="K294">
            <v>-589.39</v>
          </cell>
          <cell r="M294">
            <v>102423</v>
          </cell>
          <cell r="O294">
            <v>589.39</v>
          </cell>
        </row>
        <row r="295">
          <cell r="A295">
            <v>102372</v>
          </cell>
          <cell r="C295">
            <v>262.95</v>
          </cell>
          <cell r="E295">
            <v>102372</v>
          </cell>
          <cell r="G295">
            <v>-262.95</v>
          </cell>
          <cell r="I295">
            <v>102424</v>
          </cell>
          <cell r="K295">
            <v>-589.39</v>
          </cell>
          <cell r="M295">
            <v>102424</v>
          </cell>
          <cell r="O295">
            <v>589.39</v>
          </cell>
        </row>
        <row r="296">
          <cell r="A296">
            <v>102372</v>
          </cell>
          <cell r="C296">
            <v>125.2</v>
          </cell>
          <cell r="E296">
            <v>102372</v>
          </cell>
          <cell r="G296">
            <v>-125.2</v>
          </cell>
          <cell r="I296">
            <v>102427</v>
          </cell>
          <cell r="K296">
            <v>-2993.99</v>
          </cell>
          <cell r="M296">
            <v>102427</v>
          </cell>
          <cell r="O296">
            <v>2993.99</v>
          </cell>
        </row>
        <row r="297">
          <cell r="A297">
            <v>102372</v>
          </cell>
          <cell r="C297">
            <v>64.209999999999994</v>
          </cell>
          <cell r="E297">
            <v>102372</v>
          </cell>
          <cell r="G297">
            <v>-64.209999999999994</v>
          </cell>
          <cell r="I297">
            <v>102432</v>
          </cell>
          <cell r="K297">
            <v>-748.99</v>
          </cell>
          <cell r="M297">
            <v>102432</v>
          </cell>
          <cell r="O297">
            <v>748.99</v>
          </cell>
        </row>
        <row r="298">
          <cell r="A298">
            <v>102395</v>
          </cell>
          <cell r="C298">
            <v>609.96</v>
          </cell>
          <cell r="E298">
            <v>102395</v>
          </cell>
          <cell r="G298">
            <v>-609.96</v>
          </cell>
          <cell r="I298">
            <v>102433</v>
          </cell>
          <cell r="K298">
            <v>-748.99</v>
          </cell>
          <cell r="M298">
            <v>102433</v>
          </cell>
          <cell r="O298">
            <v>748.99</v>
          </cell>
        </row>
        <row r="299">
          <cell r="A299">
            <v>102396</v>
          </cell>
          <cell r="C299">
            <v>609.96</v>
          </cell>
          <cell r="E299">
            <v>102396</v>
          </cell>
          <cell r="G299">
            <v>-609.96</v>
          </cell>
          <cell r="I299">
            <v>102434</v>
          </cell>
          <cell r="K299">
            <v>-748.99</v>
          </cell>
          <cell r="M299">
            <v>102434</v>
          </cell>
          <cell r="O299">
            <v>748.99</v>
          </cell>
        </row>
        <row r="300">
          <cell r="A300">
            <v>102398</v>
          </cell>
          <cell r="C300">
            <v>609.96</v>
          </cell>
          <cell r="E300">
            <v>102398</v>
          </cell>
          <cell r="G300">
            <v>-609.96</v>
          </cell>
          <cell r="I300">
            <v>102435</v>
          </cell>
          <cell r="K300">
            <v>-748.99</v>
          </cell>
          <cell r="M300">
            <v>102435</v>
          </cell>
          <cell r="O300">
            <v>748.99</v>
          </cell>
        </row>
        <row r="301">
          <cell r="A301">
            <v>102399</v>
          </cell>
          <cell r="C301">
            <v>609.96</v>
          </cell>
          <cell r="E301">
            <v>102399</v>
          </cell>
          <cell r="G301">
            <v>-609.96</v>
          </cell>
          <cell r="I301">
            <v>102436</v>
          </cell>
          <cell r="K301">
            <v>-748.99</v>
          </cell>
          <cell r="M301">
            <v>102436</v>
          </cell>
          <cell r="O301">
            <v>748.99</v>
          </cell>
        </row>
        <row r="302">
          <cell r="A302">
            <v>102414</v>
          </cell>
          <cell r="C302">
            <v>696.55</v>
          </cell>
          <cell r="E302">
            <v>102414</v>
          </cell>
          <cell r="G302">
            <v>-696.55</v>
          </cell>
          <cell r="I302">
            <v>102437</v>
          </cell>
          <cell r="K302">
            <v>-748.99</v>
          </cell>
          <cell r="M302">
            <v>102437</v>
          </cell>
          <cell r="O302">
            <v>748.99</v>
          </cell>
        </row>
        <row r="303">
          <cell r="A303">
            <v>102421</v>
          </cell>
          <cell r="C303">
            <v>589.38</v>
          </cell>
          <cell r="E303">
            <v>102421</v>
          </cell>
          <cell r="G303">
            <v>-589.38</v>
          </cell>
          <cell r="I303">
            <v>102438</v>
          </cell>
          <cell r="K303">
            <v>-748.99</v>
          </cell>
          <cell r="M303">
            <v>102438</v>
          </cell>
          <cell r="O303">
            <v>748.99</v>
          </cell>
        </row>
        <row r="304">
          <cell r="A304">
            <v>102422</v>
          </cell>
          <cell r="C304">
            <v>589.39</v>
          </cell>
          <cell r="E304">
            <v>102422</v>
          </cell>
          <cell r="G304">
            <v>-589.39</v>
          </cell>
          <cell r="I304">
            <v>102439</v>
          </cell>
          <cell r="K304">
            <v>-748.99</v>
          </cell>
          <cell r="M304">
            <v>102439</v>
          </cell>
          <cell r="O304">
            <v>748.99</v>
          </cell>
        </row>
        <row r="305">
          <cell r="A305">
            <v>102423</v>
          </cell>
          <cell r="C305">
            <v>217.18</v>
          </cell>
          <cell r="E305">
            <v>102423</v>
          </cell>
          <cell r="G305">
            <v>-217.18</v>
          </cell>
          <cell r="I305">
            <v>102441</v>
          </cell>
          <cell r="K305">
            <v>-748.99</v>
          </cell>
          <cell r="M305">
            <v>102441</v>
          </cell>
          <cell r="O305">
            <v>748.99</v>
          </cell>
        </row>
        <row r="306">
          <cell r="A306">
            <v>102423</v>
          </cell>
          <cell r="C306">
            <v>50.75</v>
          </cell>
          <cell r="E306">
            <v>102423</v>
          </cell>
          <cell r="G306">
            <v>-50.75</v>
          </cell>
          <cell r="I306">
            <v>102442</v>
          </cell>
          <cell r="K306">
            <v>-748.99</v>
          </cell>
          <cell r="M306">
            <v>102442</v>
          </cell>
          <cell r="O306">
            <v>748.99</v>
          </cell>
        </row>
        <row r="307">
          <cell r="A307">
            <v>102423</v>
          </cell>
          <cell r="C307">
            <v>24.16</v>
          </cell>
          <cell r="E307">
            <v>102423</v>
          </cell>
          <cell r="G307">
            <v>-24.16</v>
          </cell>
          <cell r="I307">
            <v>102444</v>
          </cell>
          <cell r="K307">
            <v>-748.99</v>
          </cell>
          <cell r="M307">
            <v>102444</v>
          </cell>
          <cell r="O307">
            <v>748.99</v>
          </cell>
        </row>
        <row r="308">
          <cell r="A308">
            <v>102423</v>
          </cell>
          <cell r="C308">
            <v>297.3</v>
          </cell>
          <cell r="E308">
            <v>102423</v>
          </cell>
          <cell r="G308">
            <v>-297.3</v>
          </cell>
          <cell r="I308">
            <v>102445</v>
          </cell>
          <cell r="K308">
            <v>-748.99</v>
          </cell>
          <cell r="M308">
            <v>102445</v>
          </cell>
          <cell r="O308">
            <v>748.99</v>
          </cell>
        </row>
        <row r="309">
          <cell r="A309">
            <v>102424</v>
          </cell>
          <cell r="C309">
            <v>420.4</v>
          </cell>
          <cell r="E309">
            <v>102424</v>
          </cell>
          <cell r="G309">
            <v>-420.4</v>
          </cell>
          <cell r="I309">
            <v>102447</v>
          </cell>
          <cell r="K309">
            <v>-748.99</v>
          </cell>
          <cell r="M309">
            <v>102447</v>
          </cell>
          <cell r="O309">
            <v>748.99</v>
          </cell>
        </row>
        <row r="310">
          <cell r="A310">
            <v>102424</v>
          </cell>
          <cell r="C310">
            <v>98.23</v>
          </cell>
          <cell r="E310">
            <v>102424</v>
          </cell>
          <cell r="G310">
            <v>-98.23</v>
          </cell>
          <cell r="I310">
            <v>102448</v>
          </cell>
          <cell r="K310">
            <v>-748.99</v>
          </cell>
          <cell r="M310">
            <v>102448</v>
          </cell>
          <cell r="O310">
            <v>748.99</v>
          </cell>
        </row>
        <row r="311">
          <cell r="A311">
            <v>102424</v>
          </cell>
          <cell r="C311">
            <v>46.77</v>
          </cell>
          <cell r="E311">
            <v>102424</v>
          </cell>
          <cell r="G311">
            <v>-46.77</v>
          </cell>
          <cell r="I311">
            <v>102449</v>
          </cell>
          <cell r="K311">
            <v>-748.99</v>
          </cell>
          <cell r="M311">
            <v>102449</v>
          </cell>
          <cell r="O311">
            <v>748.99</v>
          </cell>
        </row>
        <row r="312">
          <cell r="A312">
            <v>102424</v>
          </cell>
          <cell r="C312">
            <v>23.99</v>
          </cell>
          <cell r="E312">
            <v>102424</v>
          </cell>
          <cell r="G312">
            <v>-23.99</v>
          </cell>
          <cell r="I312">
            <v>102450</v>
          </cell>
          <cell r="K312">
            <v>-748.99</v>
          </cell>
          <cell r="M312">
            <v>102450</v>
          </cell>
          <cell r="O312">
            <v>748.99</v>
          </cell>
        </row>
        <row r="313">
          <cell r="A313">
            <v>102427</v>
          </cell>
          <cell r="C313">
            <v>2993.99</v>
          </cell>
          <cell r="E313">
            <v>102427</v>
          </cell>
          <cell r="G313">
            <v>-2993.99</v>
          </cell>
          <cell r="I313">
            <v>102451</v>
          </cell>
          <cell r="K313">
            <v>-748.99</v>
          </cell>
          <cell r="M313">
            <v>102451</v>
          </cell>
          <cell r="O313">
            <v>748.99</v>
          </cell>
        </row>
        <row r="314">
          <cell r="A314">
            <v>102432</v>
          </cell>
          <cell r="C314">
            <v>534.24</v>
          </cell>
          <cell r="E314">
            <v>102432</v>
          </cell>
          <cell r="G314">
            <v>-534.24</v>
          </cell>
          <cell r="I314">
            <v>102452</v>
          </cell>
          <cell r="K314">
            <v>-748.99</v>
          </cell>
          <cell r="M314">
            <v>102452</v>
          </cell>
          <cell r="O314">
            <v>748.99</v>
          </cell>
        </row>
        <row r="315">
          <cell r="A315">
            <v>102432</v>
          </cell>
          <cell r="C315">
            <v>124.83</v>
          </cell>
          <cell r="E315">
            <v>102432</v>
          </cell>
          <cell r="G315">
            <v>-124.83</v>
          </cell>
          <cell r="I315">
            <v>102453</v>
          </cell>
          <cell r="K315">
            <v>-749</v>
          </cell>
          <cell r="M315">
            <v>102453</v>
          </cell>
          <cell r="O315">
            <v>749</v>
          </cell>
        </row>
        <row r="316">
          <cell r="A316">
            <v>102432</v>
          </cell>
          <cell r="C316">
            <v>59.44</v>
          </cell>
          <cell r="E316">
            <v>102432</v>
          </cell>
          <cell r="G316">
            <v>-59.44</v>
          </cell>
          <cell r="I316">
            <v>102454</v>
          </cell>
          <cell r="K316">
            <v>-749</v>
          </cell>
          <cell r="M316">
            <v>102454</v>
          </cell>
          <cell r="O316">
            <v>749</v>
          </cell>
        </row>
        <row r="317">
          <cell r="A317">
            <v>102432</v>
          </cell>
          <cell r="C317">
            <v>30.48</v>
          </cell>
          <cell r="E317">
            <v>102432</v>
          </cell>
          <cell r="G317">
            <v>-30.48</v>
          </cell>
          <cell r="I317">
            <v>102455</v>
          </cell>
          <cell r="K317">
            <v>-749</v>
          </cell>
          <cell r="M317">
            <v>102455</v>
          </cell>
          <cell r="O317">
            <v>749</v>
          </cell>
        </row>
        <row r="318">
          <cell r="A318">
            <v>102433</v>
          </cell>
          <cell r="C318">
            <v>534.24</v>
          </cell>
          <cell r="E318">
            <v>102433</v>
          </cell>
          <cell r="G318">
            <v>-534.24</v>
          </cell>
          <cell r="I318">
            <v>102456</v>
          </cell>
          <cell r="K318">
            <v>-749</v>
          </cell>
          <cell r="M318">
            <v>102456</v>
          </cell>
          <cell r="O318">
            <v>749</v>
          </cell>
        </row>
        <row r="319">
          <cell r="A319">
            <v>102433</v>
          </cell>
          <cell r="C319">
            <v>124.83</v>
          </cell>
          <cell r="E319">
            <v>102433</v>
          </cell>
          <cell r="G319">
            <v>-124.83</v>
          </cell>
          <cell r="I319">
            <v>102460</v>
          </cell>
          <cell r="K319">
            <v>-1185.48</v>
          </cell>
          <cell r="M319">
            <v>102460</v>
          </cell>
          <cell r="O319">
            <v>1185.48</v>
          </cell>
        </row>
        <row r="320">
          <cell r="A320">
            <v>102433</v>
          </cell>
          <cell r="C320">
            <v>59.44</v>
          </cell>
          <cell r="E320">
            <v>102433</v>
          </cell>
          <cell r="G320">
            <v>-59.44</v>
          </cell>
          <cell r="I320">
            <v>102466</v>
          </cell>
          <cell r="K320">
            <v>-1418.09</v>
          </cell>
          <cell r="M320">
            <v>102466</v>
          </cell>
          <cell r="O320">
            <v>1418.09</v>
          </cell>
        </row>
        <row r="321">
          <cell r="A321">
            <v>102433</v>
          </cell>
          <cell r="C321">
            <v>30.48</v>
          </cell>
          <cell r="E321">
            <v>102433</v>
          </cell>
          <cell r="G321">
            <v>-30.48</v>
          </cell>
          <cell r="I321">
            <v>102467</v>
          </cell>
          <cell r="K321">
            <v>-2742.67</v>
          </cell>
          <cell r="M321">
            <v>102467</v>
          </cell>
          <cell r="O321">
            <v>2742.67</v>
          </cell>
        </row>
        <row r="322">
          <cell r="A322">
            <v>102434</v>
          </cell>
          <cell r="C322">
            <v>534.24</v>
          </cell>
          <cell r="E322">
            <v>102434</v>
          </cell>
          <cell r="G322">
            <v>-534.24</v>
          </cell>
          <cell r="I322">
            <v>102468</v>
          </cell>
          <cell r="K322">
            <v>-970.75</v>
          </cell>
          <cell r="M322">
            <v>102468</v>
          </cell>
          <cell r="O322">
            <v>970.75</v>
          </cell>
        </row>
        <row r="323">
          <cell r="A323">
            <v>102434</v>
          </cell>
          <cell r="C323">
            <v>124.83</v>
          </cell>
          <cell r="E323">
            <v>102434</v>
          </cell>
          <cell r="G323">
            <v>-124.83</v>
          </cell>
          <cell r="I323">
            <v>102478</v>
          </cell>
          <cell r="K323">
            <v>-753.48</v>
          </cell>
          <cell r="M323">
            <v>102478</v>
          </cell>
          <cell r="O323">
            <v>753.48</v>
          </cell>
        </row>
        <row r="324">
          <cell r="A324">
            <v>102434</v>
          </cell>
          <cell r="C324">
            <v>59.44</v>
          </cell>
          <cell r="E324">
            <v>102434</v>
          </cell>
          <cell r="G324">
            <v>-59.44</v>
          </cell>
          <cell r="I324">
            <v>102484</v>
          </cell>
          <cell r="K324">
            <v>-891.02</v>
          </cell>
          <cell r="M324">
            <v>102484</v>
          </cell>
          <cell r="O324">
            <v>891.02</v>
          </cell>
        </row>
        <row r="325">
          <cell r="A325">
            <v>102434</v>
          </cell>
          <cell r="C325">
            <v>30.48</v>
          </cell>
          <cell r="E325">
            <v>102434</v>
          </cell>
          <cell r="G325">
            <v>-30.48</v>
          </cell>
          <cell r="I325">
            <v>102485</v>
          </cell>
          <cell r="K325">
            <v>-891.02</v>
          </cell>
          <cell r="M325">
            <v>102485</v>
          </cell>
          <cell r="O325">
            <v>891.02</v>
          </cell>
        </row>
        <row r="326">
          <cell r="A326">
            <v>102435</v>
          </cell>
          <cell r="C326">
            <v>534.24</v>
          </cell>
          <cell r="E326">
            <v>102435</v>
          </cell>
          <cell r="G326">
            <v>-534.24</v>
          </cell>
          <cell r="I326">
            <v>102487</v>
          </cell>
          <cell r="K326">
            <v>-813.28</v>
          </cell>
          <cell r="M326">
            <v>102487</v>
          </cell>
          <cell r="O326">
            <v>813.28</v>
          </cell>
        </row>
        <row r="327">
          <cell r="A327">
            <v>102435</v>
          </cell>
          <cell r="C327">
            <v>124.83</v>
          </cell>
          <cell r="E327">
            <v>102435</v>
          </cell>
          <cell r="G327">
            <v>-124.83</v>
          </cell>
          <cell r="I327">
            <v>102488</v>
          </cell>
          <cell r="K327">
            <v>-813.28</v>
          </cell>
          <cell r="M327">
            <v>102488</v>
          </cell>
          <cell r="O327">
            <v>813.28</v>
          </cell>
        </row>
        <row r="328">
          <cell r="A328">
            <v>102435</v>
          </cell>
          <cell r="C328">
            <v>59.44</v>
          </cell>
          <cell r="E328">
            <v>102435</v>
          </cell>
          <cell r="G328">
            <v>-59.44</v>
          </cell>
          <cell r="I328">
            <v>102489</v>
          </cell>
          <cell r="K328">
            <v>-813.28</v>
          </cell>
          <cell r="M328">
            <v>102489</v>
          </cell>
          <cell r="O328">
            <v>813.28</v>
          </cell>
        </row>
        <row r="329">
          <cell r="A329">
            <v>102435</v>
          </cell>
          <cell r="C329">
            <v>30.48</v>
          </cell>
          <cell r="E329">
            <v>102435</v>
          </cell>
          <cell r="G329">
            <v>-30.48</v>
          </cell>
          <cell r="I329">
            <v>102490</v>
          </cell>
          <cell r="K329">
            <v>-839.11</v>
          </cell>
          <cell r="M329">
            <v>102490</v>
          </cell>
          <cell r="O329">
            <v>839.11</v>
          </cell>
        </row>
        <row r="330">
          <cell r="A330">
            <v>102436</v>
          </cell>
          <cell r="C330">
            <v>534.24</v>
          </cell>
          <cell r="E330">
            <v>102436</v>
          </cell>
          <cell r="G330">
            <v>-534.24</v>
          </cell>
          <cell r="I330">
            <v>102491</v>
          </cell>
          <cell r="K330">
            <v>-1331.87</v>
          </cell>
          <cell r="M330">
            <v>102491</v>
          </cell>
          <cell r="O330">
            <v>1331.87</v>
          </cell>
        </row>
        <row r="331">
          <cell r="A331">
            <v>102436</v>
          </cell>
          <cell r="C331">
            <v>124.83</v>
          </cell>
          <cell r="E331">
            <v>102436</v>
          </cell>
          <cell r="G331">
            <v>-124.83</v>
          </cell>
          <cell r="I331">
            <v>102492</v>
          </cell>
          <cell r="K331">
            <v>-706.12</v>
          </cell>
          <cell r="M331">
            <v>102492</v>
          </cell>
          <cell r="O331">
            <v>706.12</v>
          </cell>
        </row>
        <row r="332">
          <cell r="A332">
            <v>102436</v>
          </cell>
          <cell r="C332">
            <v>59.44</v>
          </cell>
          <cell r="E332">
            <v>102436</v>
          </cell>
          <cell r="G332">
            <v>-59.44</v>
          </cell>
          <cell r="I332">
            <v>102495</v>
          </cell>
          <cell r="K332">
            <v>-1100</v>
          </cell>
          <cell r="M332">
            <v>102495</v>
          </cell>
          <cell r="O332">
            <v>1100</v>
          </cell>
        </row>
        <row r="333">
          <cell r="A333">
            <v>102436</v>
          </cell>
          <cell r="C333">
            <v>30.48</v>
          </cell>
          <cell r="E333">
            <v>102436</v>
          </cell>
          <cell r="G333">
            <v>-30.48</v>
          </cell>
          <cell r="I333">
            <v>102496</v>
          </cell>
          <cell r="K333">
            <v>-1341.43</v>
          </cell>
          <cell r="M333">
            <v>102496</v>
          </cell>
          <cell r="O333">
            <v>1341.43</v>
          </cell>
        </row>
        <row r="334">
          <cell r="A334">
            <v>102437</v>
          </cell>
          <cell r="C334">
            <v>534.24</v>
          </cell>
          <cell r="E334">
            <v>102437</v>
          </cell>
          <cell r="G334">
            <v>-534.24</v>
          </cell>
          <cell r="I334">
            <v>102499</v>
          </cell>
          <cell r="K334">
            <v>-2451.8000000000002</v>
          </cell>
          <cell r="M334">
            <v>102499</v>
          </cell>
          <cell r="O334">
            <v>2451.8000000000002</v>
          </cell>
        </row>
        <row r="335">
          <cell r="A335">
            <v>102437</v>
          </cell>
          <cell r="C335">
            <v>124.83</v>
          </cell>
          <cell r="E335">
            <v>102437</v>
          </cell>
          <cell r="G335">
            <v>-124.83</v>
          </cell>
          <cell r="I335">
            <v>102500</v>
          </cell>
          <cell r="K335">
            <v>-1688.37</v>
          </cell>
          <cell r="M335">
            <v>102500</v>
          </cell>
          <cell r="O335">
            <v>1688.37</v>
          </cell>
        </row>
        <row r="336">
          <cell r="A336">
            <v>102437</v>
          </cell>
          <cell r="C336">
            <v>59.44</v>
          </cell>
          <cell r="E336">
            <v>102437</v>
          </cell>
          <cell r="G336">
            <v>-59.44</v>
          </cell>
          <cell r="I336">
            <v>102502</v>
          </cell>
          <cell r="K336">
            <v>-1435.49</v>
          </cell>
          <cell r="M336">
            <v>102502</v>
          </cell>
          <cell r="O336">
            <v>1435.49</v>
          </cell>
        </row>
        <row r="337">
          <cell r="A337">
            <v>102437</v>
          </cell>
          <cell r="C337">
            <v>30.48</v>
          </cell>
          <cell r="E337">
            <v>102437</v>
          </cell>
          <cell r="G337">
            <v>-30.48</v>
          </cell>
          <cell r="I337">
            <v>102506</v>
          </cell>
          <cell r="K337">
            <v>-3647.8</v>
          </cell>
          <cell r="M337">
            <v>102506</v>
          </cell>
          <cell r="O337">
            <v>3647.8</v>
          </cell>
        </row>
        <row r="338">
          <cell r="A338">
            <v>102438</v>
          </cell>
          <cell r="C338">
            <v>534.24</v>
          </cell>
          <cell r="E338">
            <v>102438</v>
          </cell>
          <cell r="G338">
            <v>-534.24</v>
          </cell>
          <cell r="I338">
            <v>102508</v>
          </cell>
          <cell r="K338">
            <v>-1730.6</v>
          </cell>
          <cell r="M338">
            <v>102508</v>
          </cell>
          <cell r="O338">
            <v>1730.6</v>
          </cell>
        </row>
        <row r="339">
          <cell r="A339">
            <v>102438</v>
          </cell>
          <cell r="C339">
            <v>124.83</v>
          </cell>
          <cell r="E339">
            <v>102438</v>
          </cell>
          <cell r="G339">
            <v>-124.83</v>
          </cell>
          <cell r="I339">
            <v>102510</v>
          </cell>
          <cell r="K339">
            <v>-1016.6</v>
          </cell>
          <cell r="M339">
            <v>102510</v>
          </cell>
          <cell r="O339">
            <v>1016.6</v>
          </cell>
        </row>
        <row r="340">
          <cell r="A340">
            <v>102438</v>
          </cell>
          <cell r="C340">
            <v>59.44</v>
          </cell>
          <cell r="E340">
            <v>102438</v>
          </cell>
          <cell r="G340">
            <v>-59.44</v>
          </cell>
          <cell r="I340">
            <v>102512</v>
          </cell>
          <cell r="K340">
            <v>-2272.2800000000002</v>
          </cell>
          <cell r="M340">
            <v>102512</v>
          </cell>
          <cell r="O340">
            <v>2272.2800000000002</v>
          </cell>
        </row>
        <row r="341">
          <cell r="A341">
            <v>102438</v>
          </cell>
          <cell r="C341">
            <v>30.48</v>
          </cell>
          <cell r="E341">
            <v>102438</v>
          </cell>
          <cell r="G341">
            <v>-30.48</v>
          </cell>
          <cell r="I341">
            <v>102514</v>
          </cell>
          <cell r="K341">
            <v>-4160.88</v>
          </cell>
          <cell r="M341">
            <v>102514</v>
          </cell>
          <cell r="O341">
            <v>4160.88</v>
          </cell>
        </row>
        <row r="342">
          <cell r="A342">
            <v>102439</v>
          </cell>
          <cell r="C342">
            <v>534.24</v>
          </cell>
          <cell r="E342">
            <v>102439</v>
          </cell>
          <cell r="G342">
            <v>-534.24</v>
          </cell>
          <cell r="I342">
            <v>102516</v>
          </cell>
          <cell r="K342">
            <v>-953.31</v>
          </cell>
          <cell r="M342">
            <v>102516</v>
          </cell>
          <cell r="O342">
            <v>953.31</v>
          </cell>
        </row>
        <row r="343">
          <cell r="A343">
            <v>102439</v>
          </cell>
          <cell r="C343">
            <v>124.88</v>
          </cell>
          <cell r="E343">
            <v>102439</v>
          </cell>
          <cell r="G343">
            <v>-124.88</v>
          </cell>
          <cell r="I343">
            <v>102517</v>
          </cell>
          <cell r="K343">
            <v>-1673.9</v>
          </cell>
          <cell r="M343">
            <v>102517</v>
          </cell>
          <cell r="O343">
            <v>1673.9</v>
          </cell>
        </row>
        <row r="344">
          <cell r="A344">
            <v>102439</v>
          </cell>
          <cell r="C344">
            <v>59.44</v>
          </cell>
          <cell r="E344">
            <v>102439</v>
          </cell>
          <cell r="G344">
            <v>-59.44</v>
          </cell>
          <cell r="I344">
            <v>102519</v>
          </cell>
          <cell r="K344">
            <v>-6143.84</v>
          </cell>
          <cell r="M344">
            <v>102519</v>
          </cell>
          <cell r="O344">
            <v>6143.84</v>
          </cell>
        </row>
        <row r="345">
          <cell r="A345">
            <v>102439</v>
          </cell>
          <cell r="C345">
            <v>30.48</v>
          </cell>
          <cell r="E345">
            <v>102439</v>
          </cell>
          <cell r="G345">
            <v>-30.48</v>
          </cell>
          <cell r="I345">
            <v>102522</v>
          </cell>
          <cell r="K345">
            <v>-2475.7199999999998</v>
          </cell>
          <cell r="M345">
            <v>102522</v>
          </cell>
          <cell r="O345">
            <v>2475.7199999999998</v>
          </cell>
        </row>
        <row r="346">
          <cell r="A346">
            <v>102441</v>
          </cell>
          <cell r="C346">
            <v>534.24</v>
          </cell>
          <cell r="E346">
            <v>102441</v>
          </cell>
          <cell r="G346">
            <v>-534.24</v>
          </cell>
          <cell r="I346">
            <v>102526</v>
          </cell>
          <cell r="K346">
            <v>-1675.7</v>
          </cell>
          <cell r="M346">
            <v>102526</v>
          </cell>
          <cell r="O346">
            <v>1675.7</v>
          </cell>
        </row>
        <row r="347">
          <cell r="A347">
            <v>102441</v>
          </cell>
          <cell r="C347">
            <v>124.83</v>
          </cell>
          <cell r="E347">
            <v>102441</v>
          </cell>
          <cell r="G347">
            <v>-124.83</v>
          </cell>
          <cell r="I347">
            <v>102529</v>
          </cell>
          <cell r="K347">
            <v>-5129.58</v>
          </cell>
          <cell r="M347">
            <v>102529</v>
          </cell>
          <cell r="O347">
            <v>5129.58</v>
          </cell>
        </row>
        <row r="348">
          <cell r="A348">
            <v>102441</v>
          </cell>
          <cell r="C348">
            <v>59.44</v>
          </cell>
          <cell r="E348">
            <v>102441</v>
          </cell>
          <cell r="G348">
            <v>-59.44</v>
          </cell>
          <cell r="I348">
            <v>102532</v>
          </cell>
          <cell r="K348">
            <v>-1406.78</v>
          </cell>
          <cell r="M348">
            <v>102532</v>
          </cell>
          <cell r="O348">
            <v>1406.78</v>
          </cell>
        </row>
        <row r="349">
          <cell r="A349">
            <v>102441</v>
          </cell>
          <cell r="C349">
            <v>30.48</v>
          </cell>
          <cell r="E349">
            <v>102441</v>
          </cell>
          <cell r="G349">
            <v>-30.48</v>
          </cell>
          <cell r="I349">
            <v>102542</v>
          </cell>
          <cell r="K349">
            <v>-2105.2399999999998</v>
          </cell>
          <cell r="M349">
            <v>102542</v>
          </cell>
          <cell r="O349">
            <v>2105.2399999999998</v>
          </cell>
        </row>
        <row r="350">
          <cell r="A350">
            <v>102442</v>
          </cell>
          <cell r="C350">
            <v>534.24</v>
          </cell>
          <cell r="E350">
            <v>102442</v>
          </cell>
          <cell r="G350">
            <v>-534.24</v>
          </cell>
          <cell r="I350">
            <v>102543</v>
          </cell>
          <cell r="K350">
            <v>-8277.9599999999991</v>
          </cell>
          <cell r="M350">
            <v>102543</v>
          </cell>
          <cell r="O350">
            <v>8277.9599999999991</v>
          </cell>
        </row>
        <row r="351">
          <cell r="A351">
            <v>102442</v>
          </cell>
          <cell r="C351">
            <v>124.83</v>
          </cell>
          <cell r="E351">
            <v>102442</v>
          </cell>
          <cell r="G351">
            <v>-124.83</v>
          </cell>
          <cell r="I351">
            <v>102544</v>
          </cell>
          <cell r="K351">
            <v>-1859.26</v>
          </cell>
          <cell r="M351">
            <v>102544</v>
          </cell>
          <cell r="O351">
            <v>1859.26</v>
          </cell>
        </row>
        <row r="352">
          <cell r="A352">
            <v>102442</v>
          </cell>
          <cell r="C352">
            <v>59.44</v>
          </cell>
          <cell r="E352">
            <v>102442</v>
          </cell>
          <cell r="G352">
            <v>-59.44</v>
          </cell>
          <cell r="I352">
            <v>102545</v>
          </cell>
          <cell r="K352">
            <v>-2765.35</v>
          </cell>
          <cell r="M352">
            <v>102545</v>
          </cell>
          <cell r="O352">
            <v>2765.35</v>
          </cell>
        </row>
        <row r="353">
          <cell r="A353">
            <v>102442</v>
          </cell>
          <cell r="C353">
            <v>30.48</v>
          </cell>
          <cell r="E353">
            <v>102442</v>
          </cell>
          <cell r="G353">
            <v>-30.48</v>
          </cell>
          <cell r="I353">
            <v>102546</v>
          </cell>
          <cell r="K353">
            <v>-4187.79</v>
          </cell>
          <cell r="M353">
            <v>102546</v>
          </cell>
          <cell r="O353">
            <v>4187.79</v>
          </cell>
        </row>
        <row r="354">
          <cell r="A354">
            <v>102444</v>
          </cell>
          <cell r="C354">
            <v>534.24</v>
          </cell>
          <cell r="E354">
            <v>102444</v>
          </cell>
          <cell r="G354">
            <v>-534.24</v>
          </cell>
          <cell r="I354">
            <v>102547</v>
          </cell>
          <cell r="K354">
            <v>-1541.64</v>
          </cell>
          <cell r="M354">
            <v>102547</v>
          </cell>
          <cell r="O354">
            <v>1541.64</v>
          </cell>
        </row>
        <row r="355">
          <cell r="A355">
            <v>102444</v>
          </cell>
          <cell r="C355">
            <v>124.83</v>
          </cell>
          <cell r="E355">
            <v>102444</v>
          </cell>
          <cell r="G355">
            <v>-124.83</v>
          </cell>
          <cell r="I355">
            <v>102548</v>
          </cell>
          <cell r="K355">
            <v>-3137.64</v>
          </cell>
          <cell r="M355">
            <v>102548</v>
          </cell>
          <cell r="O355">
            <v>3137.64</v>
          </cell>
        </row>
        <row r="356">
          <cell r="A356">
            <v>102444</v>
          </cell>
          <cell r="C356">
            <v>59.44</v>
          </cell>
          <cell r="E356">
            <v>102444</v>
          </cell>
          <cell r="G356">
            <v>-59.44</v>
          </cell>
          <cell r="I356">
            <v>102549</v>
          </cell>
          <cell r="K356">
            <v>-1997.14</v>
          </cell>
          <cell r="M356">
            <v>102549</v>
          </cell>
          <cell r="O356">
            <v>1997.14</v>
          </cell>
        </row>
        <row r="357">
          <cell r="A357">
            <v>102444</v>
          </cell>
          <cell r="C357">
            <v>30.48</v>
          </cell>
          <cell r="E357">
            <v>102444</v>
          </cell>
          <cell r="G357">
            <v>-30.48</v>
          </cell>
          <cell r="I357">
            <v>102553</v>
          </cell>
          <cell r="K357">
            <v>-1135.51</v>
          </cell>
          <cell r="M357">
            <v>102553</v>
          </cell>
          <cell r="O357">
            <v>1135.51</v>
          </cell>
        </row>
        <row r="358">
          <cell r="A358">
            <v>102445</v>
          </cell>
          <cell r="C358">
            <v>534.24</v>
          </cell>
          <cell r="E358">
            <v>102445</v>
          </cell>
          <cell r="G358">
            <v>-534.24</v>
          </cell>
          <cell r="I358">
            <v>102554</v>
          </cell>
          <cell r="K358">
            <v>-4629.8500000000004</v>
          </cell>
          <cell r="M358">
            <v>102554</v>
          </cell>
          <cell r="O358">
            <v>4629.8500000000004</v>
          </cell>
        </row>
        <row r="359">
          <cell r="A359">
            <v>102445</v>
          </cell>
          <cell r="C359">
            <v>124.83</v>
          </cell>
          <cell r="E359">
            <v>102445</v>
          </cell>
          <cell r="G359">
            <v>-124.83</v>
          </cell>
          <cell r="I359">
            <v>102555</v>
          </cell>
          <cell r="K359">
            <v>-1820.09</v>
          </cell>
          <cell r="M359">
            <v>102555</v>
          </cell>
          <cell r="O359">
            <v>1820.09</v>
          </cell>
        </row>
        <row r="360">
          <cell r="A360">
            <v>102445</v>
          </cell>
          <cell r="C360">
            <v>59.44</v>
          </cell>
          <cell r="E360">
            <v>102445</v>
          </cell>
          <cell r="G360">
            <v>-59.44</v>
          </cell>
          <cell r="I360">
            <v>102557</v>
          </cell>
          <cell r="K360">
            <v>-1933.73</v>
          </cell>
          <cell r="M360">
            <v>102557</v>
          </cell>
          <cell r="O360">
            <v>1933.73</v>
          </cell>
        </row>
        <row r="361">
          <cell r="A361">
            <v>102445</v>
          </cell>
          <cell r="C361">
            <v>30.48</v>
          </cell>
          <cell r="E361">
            <v>102445</v>
          </cell>
          <cell r="G361">
            <v>-30.48</v>
          </cell>
          <cell r="I361">
            <v>102559</v>
          </cell>
          <cell r="K361">
            <v>-953.4</v>
          </cell>
          <cell r="M361">
            <v>102559</v>
          </cell>
          <cell r="O361">
            <v>953.4</v>
          </cell>
        </row>
        <row r="362">
          <cell r="A362">
            <v>102447</v>
          </cell>
          <cell r="C362">
            <v>534.24</v>
          </cell>
          <cell r="E362">
            <v>102447</v>
          </cell>
          <cell r="G362">
            <v>-534.24</v>
          </cell>
          <cell r="I362">
            <v>102560</v>
          </cell>
          <cell r="K362">
            <v>-1546.43</v>
          </cell>
          <cell r="M362">
            <v>102560</v>
          </cell>
          <cell r="O362">
            <v>1546.43</v>
          </cell>
        </row>
        <row r="363">
          <cell r="A363">
            <v>102447</v>
          </cell>
          <cell r="C363">
            <v>124.83</v>
          </cell>
          <cell r="E363">
            <v>102447</v>
          </cell>
          <cell r="G363">
            <v>-124.83</v>
          </cell>
          <cell r="I363">
            <v>102561</v>
          </cell>
          <cell r="K363">
            <v>-1427.43</v>
          </cell>
          <cell r="M363">
            <v>102561</v>
          </cell>
          <cell r="O363">
            <v>1427.43</v>
          </cell>
        </row>
        <row r="364">
          <cell r="A364">
            <v>102447</v>
          </cell>
          <cell r="C364">
            <v>59.44</v>
          </cell>
          <cell r="E364">
            <v>102447</v>
          </cell>
          <cell r="G364">
            <v>-59.44</v>
          </cell>
          <cell r="I364">
            <v>102567</v>
          </cell>
          <cell r="K364">
            <v>-1139.79</v>
          </cell>
          <cell r="M364">
            <v>102567</v>
          </cell>
          <cell r="O364">
            <v>1139.79</v>
          </cell>
        </row>
        <row r="365">
          <cell r="A365">
            <v>102447</v>
          </cell>
          <cell r="C365">
            <v>30.48</v>
          </cell>
          <cell r="E365">
            <v>102447</v>
          </cell>
          <cell r="G365">
            <v>-30.48</v>
          </cell>
          <cell r="I365">
            <v>102568</v>
          </cell>
          <cell r="K365">
            <v>-673.42</v>
          </cell>
          <cell r="M365">
            <v>102568</v>
          </cell>
          <cell r="O365">
            <v>673.42</v>
          </cell>
        </row>
        <row r="366">
          <cell r="A366">
            <v>102448</v>
          </cell>
          <cell r="C366">
            <v>534.24</v>
          </cell>
          <cell r="E366">
            <v>102448</v>
          </cell>
          <cell r="G366">
            <v>-534.24</v>
          </cell>
          <cell r="I366">
            <v>102570</v>
          </cell>
          <cell r="K366">
            <v>-2015.7</v>
          </cell>
          <cell r="M366">
            <v>102570</v>
          </cell>
          <cell r="O366">
            <v>2015.7</v>
          </cell>
        </row>
        <row r="367">
          <cell r="A367">
            <v>102448</v>
          </cell>
          <cell r="C367">
            <v>124.83</v>
          </cell>
          <cell r="E367">
            <v>102448</v>
          </cell>
          <cell r="G367">
            <v>-124.83</v>
          </cell>
          <cell r="I367">
            <v>102573</v>
          </cell>
          <cell r="K367">
            <v>-836.48</v>
          </cell>
          <cell r="M367">
            <v>102573</v>
          </cell>
          <cell r="O367">
            <v>836.48</v>
          </cell>
        </row>
        <row r="368">
          <cell r="A368">
            <v>102448</v>
          </cell>
          <cell r="C368">
            <v>59.44</v>
          </cell>
          <cell r="E368">
            <v>102448</v>
          </cell>
          <cell r="G368">
            <v>-59.44</v>
          </cell>
          <cell r="I368">
            <v>102574</v>
          </cell>
          <cell r="K368">
            <v>-749.89</v>
          </cell>
          <cell r="M368">
            <v>102574</v>
          </cell>
          <cell r="O368">
            <v>749.89</v>
          </cell>
        </row>
        <row r="369">
          <cell r="A369">
            <v>102448</v>
          </cell>
          <cell r="C369">
            <v>30.48</v>
          </cell>
          <cell r="E369">
            <v>102448</v>
          </cell>
          <cell r="G369">
            <v>-30.48</v>
          </cell>
          <cell r="I369">
            <v>102575</v>
          </cell>
          <cell r="K369">
            <v>-580.78</v>
          </cell>
          <cell r="M369">
            <v>102575</v>
          </cell>
          <cell r="O369">
            <v>580.78</v>
          </cell>
        </row>
        <row r="370">
          <cell r="A370">
            <v>102449</v>
          </cell>
          <cell r="C370">
            <v>534.24</v>
          </cell>
          <cell r="E370">
            <v>102449</v>
          </cell>
          <cell r="G370">
            <v>-534.24</v>
          </cell>
          <cell r="I370">
            <v>102579</v>
          </cell>
          <cell r="K370">
            <v>-1748.65</v>
          </cell>
          <cell r="M370">
            <v>102579</v>
          </cell>
          <cell r="O370">
            <v>1748.65</v>
          </cell>
        </row>
        <row r="371">
          <cell r="A371">
            <v>102449</v>
          </cell>
          <cell r="C371">
            <v>124.83</v>
          </cell>
          <cell r="E371">
            <v>102449</v>
          </cell>
          <cell r="G371">
            <v>-124.83</v>
          </cell>
          <cell r="I371">
            <v>102580</v>
          </cell>
          <cell r="K371">
            <v>-951.75</v>
          </cell>
          <cell r="M371">
            <v>102580</v>
          </cell>
          <cell r="O371">
            <v>951.75</v>
          </cell>
        </row>
        <row r="372">
          <cell r="A372">
            <v>102449</v>
          </cell>
          <cell r="C372">
            <v>59.44</v>
          </cell>
          <cell r="E372">
            <v>102449</v>
          </cell>
          <cell r="G372">
            <v>-59.44</v>
          </cell>
          <cell r="I372">
            <v>102581</v>
          </cell>
          <cell r="K372">
            <v>-1542.85</v>
          </cell>
          <cell r="M372">
            <v>102581</v>
          </cell>
          <cell r="O372">
            <v>1542.85</v>
          </cell>
        </row>
        <row r="373">
          <cell r="A373">
            <v>102449</v>
          </cell>
          <cell r="C373">
            <v>30.48</v>
          </cell>
          <cell r="E373">
            <v>102449</v>
          </cell>
          <cell r="G373">
            <v>-30.48</v>
          </cell>
          <cell r="I373">
            <v>102582</v>
          </cell>
          <cell r="K373">
            <v>-1764.93</v>
          </cell>
          <cell r="M373">
            <v>102582</v>
          </cell>
          <cell r="O373">
            <v>1764.93</v>
          </cell>
        </row>
        <row r="374">
          <cell r="A374">
            <v>102450</v>
          </cell>
          <cell r="C374">
            <v>534.24</v>
          </cell>
          <cell r="E374">
            <v>102450</v>
          </cell>
          <cell r="G374">
            <v>-534.24</v>
          </cell>
          <cell r="I374">
            <v>102584</v>
          </cell>
          <cell r="K374">
            <v>-1398.88</v>
          </cell>
          <cell r="M374">
            <v>102584</v>
          </cell>
          <cell r="O374">
            <v>1398.88</v>
          </cell>
        </row>
        <row r="375">
          <cell r="A375">
            <v>102450</v>
          </cell>
          <cell r="C375">
            <v>124.83</v>
          </cell>
          <cell r="E375">
            <v>102450</v>
          </cell>
          <cell r="G375">
            <v>-124.83</v>
          </cell>
          <cell r="I375">
            <v>102585</v>
          </cell>
          <cell r="K375">
            <v>-3121.78</v>
          </cell>
          <cell r="M375">
            <v>102585</v>
          </cell>
          <cell r="O375">
            <v>3121.78</v>
          </cell>
        </row>
        <row r="376">
          <cell r="A376">
            <v>102450</v>
          </cell>
          <cell r="C376">
            <v>59.44</v>
          </cell>
          <cell r="E376">
            <v>102450</v>
          </cell>
          <cell r="G376">
            <v>-59.44</v>
          </cell>
          <cell r="I376">
            <v>102586</v>
          </cell>
          <cell r="K376">
            <v>-4997.9799999999996</v>
          </cell>
          <cell r="M376">
            <v>102586</v>
          </cell>
          <cell r="O376">
            <v>4997.9799999999996</v>
          </cell>
        </row>
        <row r="377">
          <cell r="A377">
            <v>102450</v>
          </cell>
          <cell r="C377">
            <v>30.48</v>
          </cell>
          <cell r="E377">
            <v>102450</v>
          </cell>
          <cell r="G377">
            <v>-30.48</v>
          </cell>
          <cell r="I377">
            <v>102591</v>
          </cell>
          <cell r="K377">
            <v>-1674.61</v>
          </cell>
          <cell r="M377">
            <v>102591</v>
          </cell>
          <cell r="O377">
            <v>1674.61</v>
          </cell>
        </row>
        <row r="378">
          <cell r="A378">
            <v>102451</v>
          </cell>
          <cell r="C378">
            <v>534.24</v>
          </cell>
          <cell r="E378">
            <v>102451</v>
          </cell>
          <cell r="G378">
            <v>-534.24</v>
          </cell>
          <cell r="I378">
            <v>102595</v>
          </cell>
          <cell r="K378">
            <v>-1349.86</v>
          </cell>
          <cell r="M378">
            <v>102595</v>
          </cell>
          <cell r="O378">
            <v>1349.86</v>
          </cell>
        </row>
        <row r="379">
          <cell r="A379">
            <v>102451</v>
          </cell>
          <cell r="C379">
            <v>124.83</v>
          </cell>
          <cell r="E379">
            <v>102451</v>
          </cell>
          <cell r="G379">
            <v>-124.83</v>
          </cell>
          <cell r="I379">
            <v>102598</v>
          </cell>
          <cell r="K379">
            <v>-2005.37</v>
          </cell>
          <cell r="M379">
            <v>102598</v>
          </cell>
          <cell r="O379">
            <v>2005.37</v>
          </cell>
        </row>
        <row r="380">
          <cell r="A380">
            <v>102451</v>
          </cell>
          <cell r="C380">
            <v>59.44</v>
          </cell>
          <cell r="E380">
            <v>102451</v>
          </cell>
          <cell r="G380">
            <v>-59.44</v>
          </cell>
          <cell r="I380">
            <v>102600</v>
          </cell>
          <cell r="K380">
            <v>-5044.0200000000004</v>
          </cell>
          <cell r="M380">
            <v>102600</v>
          </cell>
          <cell r="O380">
            <v>5044.0200000000004</v>
          </cell>
        </row>
        <row r="381">
          <cell r="A381">
            <v>102451</v>
          </cell>
          <cell r="C381">
            <v>30.48</v>
          </cell>
          <cell r="E381">
            <v>102451</v>
          </cell>
          <cell r="G381">
            <v>-30.48</v>
          </cell>
          <cell r="I381">
            <v>102602</v>
          </cell>
          <cell r="K381">
            <v>-1962.94</v>
          </cell>
          <cell r="M381">
            <v>102602</v>
          </cell>
          <cell r="O381">
            <v>1962.94</v>
          </cell>
        </row>
        <row r="382">
          <cell r="A382">
            <v>102452</v>
          </cell>
          <cell r="C382">
            <v>534.24</v>
          </cell>
          <cell r="E382">
            <v>102452</v>
          </cell>
          <cell r="G382">
            <v>-534.24</v>
          </cell>
          <cell r="I382">
            <v>102603</v>
          </cell>
          <cell r="K382">
            <v>-614.57000000000005</v>
          </cell>
          <cell r="M382">
            <v>102603</v>
          </cell>
          <cell r="O382">
            <v>614.57000000000005</v>
          </cell>
        </row>
        <row r="383">
          <cell r="A383">
            <v>102452</v>
          </cell>
          <cell r="C383">
            <v>124.83</v>
          </cell>
          <cell r="E383">
            <v>102452</v>
          </cell>
          <cell r="G383">
            <v>-124.83</v>
          </cell>
          <cell r="I383">
            <v>102607</v>
          </cell>
          <cell r="K383">
            <v>-1166.0999999999999</v>
          </cell>
          <cell r="M383">
            <v>102607</v>
          </cell>
          <cell r="O383">
            <v>1166.0999999999999</v>
          </cell>
        </row>
        <row r="384">
          <cell r="A384">
            <v>102452</v>
          </cell>
          <cell r="C384">
            <v>59.44</v>
          </cell>
          <cell r="E384">
            <v>102452</v>
          </cell>
          <cell r="G384">
            <v>-59.44</v>
          </cell>
          <cell r="I384">
            <v>102609</v>
          </cell>
          <cell r="K384">
            <v>-7168.37</v>
          </cell>
          <cell r="M384">
            <v>102609</v>
          </cell>
          <cell r="O384">
            <v>7168.37</v>
          </cell>
        </row>
        <row r="385">
          <cell r="A385">
            <v>102452</v>
          </cell>
          <cell r="C385">
            <v>30.48</v>
          </cell>
          <cell r="E385">
            <v>102452</v>
          </cell>
          <cell r="G385">
            <v>-30.48</v>
          </cell>
          <cell r="I385">
            <v>102614</v>
          </cell>
          <cell r="K385">
            <v>-1829.88</v>
          </cell>
          <cell r="M385">
            <v>102614</v>
          </cell>
          <cell r="O385">
            <v>1829.88</v>
          </cell>
        </row>
        <row r="386">
          <cell r="A386">
            <v>102453</v>
          </cell>
          <cell r="C386">
            <v>534.24</v>
          </cell>
          <cell r="E386">
            <v>102453</v>
          </cell>
          <cell r="G386">
            <v>-534.24</v>
          </cell>
          <cell r="I386">
            <v>102616</v>
          </cell>
          <cell r="K386">
            <v>-4695.1400000000003</v>
          </cell>
          <cell r="M386">
            <v>102616</v>
          </cell>
          <cell r="O386">
            <v>4695.1400000000003</v>
          </cell>
        </row>
        <row r="387">
          <cell r="A387">
            <v>102453</v>
          </cell>
          <cell r="C387">
            <v>124.84</v>
          </cell>
          <cell r="E387">
            <v>102453</v>
          </cell>
          <cell r="G387">
            <v>-124.84</v>
          </cell>
          <cell r="I387">
            <v>102619</v>
          </cell>
          <cell r="K387">
            <v>-949.38</v>
          </cell>
          <cell r="M387">
            <v>102619</v>
          </cell>
          <cell r="O387">
            <v>949.38</v>
          </cell>
        </row>
        <row r="388">
          <cell r="A388">
            <v>102453</v>
          </cell>
          <cell r="C388">
            <v>59.44</v>
          </cell>
          <cell r="E388">
            <v>102453</v>
          </cell>
          <cell r="G388">
            <v>-59.44</v>
          </cell>
          <cell r="I388">
            <v>102621</v>
          </cell>
          <cell r="K388">
            <v>-2000.19</v>
          </cell>
          <cell r="M388">
            <v>102621</v>
          </cell>
          <cell r="O388">
            <v>2000.19</v>
          </cell>
        </row>
        <row r="389">
          <cell r="A389">
            <v>102453</v>
          </cell>
          <cell r="C389">
            <v>30.48</v>
          </cell>
          <cell r="E389">
            <v>102453</v>
          </cell>
          <cell r="G389">
            <v>-30.48</v>
          </cell>
          <cell r="I389">
            <v>102622</v>
          </cell>
          <cell r="K389">
            <v>-1025.0999999999999</v>
          </cell>
          <cell r="M389">
            <v>102622</v>
          </cell>
          <cell r="O389">
            <v>1025.0999999999999</v>
          </cell>
        </row>
        <row r="390">
          <cell r="A390">
            <v>102454</v>
          </cell>
          <cell r="C390">
            <v>534.24</v>
          </cell>
          <cell r="E390">
            <v>102454</v>
          </cell>
          <cell r="G390">
            <v>-534.24</v>
          </cell>
          <cell r="I390">
            <v>102623</v>
          </cell>
          <cell r="K390">
            <v>-1829.88</v>
          </cell>
          <cell r="M390">
            <v>102623</v>
          </cell>
          <cell r="O390">
            <v>1829.88</v>
          </cell>
        </row>
        <row r="391">
          <cell r="A391">
            <v>102454</v>
          </cell>
          <cell r="C391">
            <v>124.84</v>
          </cell>
          <cell r="E391">
            <v>102454</v>
          </cell>
          <cell r="G391">
            <v>-124.84</v>
          </cell>
          <cell r="I391">
            <v>102624</v>
          </cell>
          <cell r="K391">
            <v>-1686.36</v>
          </cell>
          <cell r="M391">
            <v>102624</v>
          </cell>
          <cell r="O391">
            <v>1686.36</v>
          </cell>
        </row>
        <row r="392">
          <cell r="A392">
            <v>102454</v>
          </cell>
          <cell r="C392">
            <v>59.44</v>
          </cell>
          <cell r="E392">
            <v>102454</v>
          </cell>
          <cell r="G392">
            <v>-59.44</v>
          </cell>
          <cell r="I392">
            <v>102633</v>
          </cell>
          <cell r="K392">
            <v>-4272</v>
          </cell>
          <cell r="M392">
            <v>102633</v>
          </cell>
          <cell r="O392">
            <v>4272</v>
          </cell>
        </row>
        <row r="393">
          <cell r="A393">
            <v>102454</v>
          </cell>
          <cell r="C393">
            <v>30.48</v>
          </cell>
          <cell r="E393">
            <v>102454</v>
          </cell>
          <cell r="G393">
            <v>-30.48</v>
          </cell>
          <cell r="I393">
            <v>102634</v>
          </cell>
          <cell r="K393">
            <v>-4279</v>
          </cell>
          <cell r="M393">
            <v>102634</v>
          </cell>
          <cell r="O393">
            <v>4279</v>
          </cell>
        </row>
        <row r="394">
          <cell r="A394">
            <v>102455</v>
          </cell>
          <cell r="C394">
            <v>534.24</v>
          </cell>
          <cell r="E394">
            <v>102455</v>
          </cell>
          <cell r="G394">
            <v>-534.24</v>
          </cell>
          <cell r="I394">
            <v>102635</v>
          </cell>
          <cell r="K394">
            <v>-1097.07</v>
          </cell>
          <cell r="M394">
            <v>102635</v>
          </cell>
          <cell r="O394">
            <v>1097.07</v>
          </cell>
        </row>
        <row r="395">
          <cell r="A395">
            <v>102455</v>
          </cell>
          <cell r="C395">
            <v>124.84</v>
          </cell>
          <cell r="E395">
            <v>102455</v>
          </cell>
          <cell r="G395">
            <v>-124.84</v>
          </cell>
          <cell r="I395">
            <v>102639</v>
          </cell>
          <cell r="K395">
            <v>-831.22</v>
          </cell>
          <cell r="M395">
            <v>102639</v>
          </cell>
          <cell r="O395">
            <v>831.22</v>
          </cell>
        </row>
        <row r="396">
          <cell r="A396">
            <v>102455</v>
          </cell>
          <cell r="C396">
            <v>59.44</v>
          </cell>
          <cell r="E396">
            <v>102455</v>
          </cell>
          <cell r="G396">
            <v>-59.44</v>
          </cell>
          <cell r="I396">
            <v>102640</v>
          </cell>
          <cell r="K396">
            <v>-1230</v>
          </cell>
          <cell r="M396">
            <v>102640</v>
          </cell>
          <cell r="O396">
            <v>1230</v>
          </cell>
        </row>
        <row r="397">
          <cell r="A397">
            <v>102455</v>
          </cell>
          <cell r="C397">
            <v>30.48</v>
          </cell>
          <cell r="E397">
            <v>102455</v>
          </cell>
          <cell r="G397">
            <v>-30.48</v>
          </cell>
          <cell r="I397">
            <v>102641</v>
          </cell>
          <cell r="K397">
            <v>-665.57</v>
          </cell>
          <cell r="M397">
            <v>102641</v>
          </cell>
          <cell r="O397">
            <v>665.57</v>
          </cell>
        </row>
        <row r="398">
          <cell r="A398">
            <v>102456</v>
          </cell>
          <cell r="C398">
            <v>534.24</v>
          </cell>
          <cell r="E398">
            <v>102456</v>
          </cell>
          <cell r="G398">
            <v>-534.24</v>
          </cell>
          <cell r="I398">
            <v>102643</v>
          </cell>
          <cell r="K398">
            <v>-1207.96</v>
          </cell>
          <cell r="M398">
            <v>102643</v>
          </cell>
          <cell r="O398">
            <v>1207.96</v>
          </cell>
        </row>
        <row r="399">
          <cell r="A399">
            <v>102456</v>
          </cell>
          <cell r="C399">
            <v>124.84</v>
          </cell>
          <cell r="E399">
            <v>102456</v>
          </cell>
          <cell r="G399">
            <v>-124.84</v>
          </cell>
          <cell r="I399">
            <v>102650</v>
          </cell>
          <cell r="K399">
            <v>-1913.6</v>
          </cell>
          <cell r="M399">
            <v>102650</v>
          </cell>
          <cell r="O399">
            <v>1913.6</v>
          </cell>
        </row>
        <row r="400">
          <cell r="A400">
            <v>102456</v>
          </cell>
          <cell r="C400">
            <v>59.44</v>
          </cell>
          <cell r="E400">
            <v>102456</v>
          </cell>
          <cell r="G400">
            <v>-59.44</v>
          </cell>
          <cell r="I400">
            <v>102651</v>
          </cell>
          <cell r="K400">
            <v>-1927.95</v>
          </cell>
          <cell r="M400">
            <v>102651</v>
          </cell>
          <cell r="O400">
            <v>1927.95</v>
          </cell>
        </row>
        <row r="401">
          <cell r="A401">
            <v>102456</v>
          </cell>
          <cell r="C401">
            <v>30.48</v>
          </cell>
          <cell r="E401">
            <v>102456</v>
          </cell>
          <cell r="G401">
            <v>-30.48</v>
          </cell>
          <cell r="I401">
            <v>102653</v>
          </cell>
          <cell r="K401">
            <v>-840.19</v>
          </cell>
          <cell r="M401">
            <v>102653</v>
          </cell>
          <cell r="O401">
            <v>840.19</v>
          </cell>
        </row>
        <row r="402">
          <cell r="A402">
            <v>102460</v>
          </cell>
          <cell r="C402">
            <v>845.57</v>
          </cell>
          <cell r="E402">
            <v>102460</v>
          </cell>
          <cell r="G402">
            <v>-845.57</v>
          </cell>
          <cell r="I402">
            <v>102654</v>
          </cell>
          <cell r="K402">
            <v>-601.5</v>
          </cell>
          <cell r="M402">
            <v>102654</v>
          </cell>
          <cell r="O402">
            <v>601.5</v>
          </cell>
        </row>
        <row r="403">
          <cell r="A403">
            <v>102460</v>
          </cell>
          <cell r="C403">
            <v>197.58</v>
          </cell>
          <cell r="E403">
            <v>102460</v>
          </cell>
          <cell r="G403">
            <v>-197.58</v>
          </cell>
          <cell r="I403">
            <v>102655</v>
          </cell>
          <cell r="K403">
            <v>-1567</v>
          </cell>
          <cell r="M403">
            <v>102655</v>
          </cell>
          <cell r="O403">
            <v>1567</v>
          </cell>
        </row>
        <row r="404">
          <cell r="A404">
            <v>102460</v>
          </cell>
          <cell r="C404">
            <v>94.08</v>
          </cell>
          <cell r="E404">
            <v>102460</v>
          </cell>
          <cell r="G404">
            <v>-94.08</v>
          </cell>
          <cell r="I404">
            <v>102656</v>
          </cell>
          <cell r="K404">
            <v>-890</v>
          </cell>
          <cell r="M404">
            <v>102656</v>
          </cell>
          <cell r="O404">
            <v>890</v>
          </cell>
        </row>
        <row r="405">
          <cell r="A405">
            <v>102460</v>
          </cell>
          <cell r="C405">
            <v>48.25</v>
          </cell>
          <cell r="E405">
            <v>102460</v>
          </cell>
          <cell r="G405">
            <v>-48.25</v>
          </cell>
          <cell r="I405">
            <v>102657</v>
          </cell>
          <cell r="K405">
            <v>-1195</v>
          </cell>
          <cell r="M405">
            <v>102657</v>
          </cell>
          <cell r="O405">
            <v>1195</v>
          </cell>
        </row>
        <row r="406">
          <cell r="A406">
            <v>102466</v>
          </cell>
          <cell r="C406">
            <v>1011.49</v>
          </cell>
          <cell r="E406">
            <v>102466</v>
          </cell>
          <cell r="G406">
            <v>-1011.49</v>
          </cell>
          <cell r="I406">
            <v>102659</v>
          </cell>
          <cell r="K406">
            <v>-1349.09</v>
          </cell>
          <cell r="M406">
            <v>102659</v>
          </cell>
          <cell r="O406">
            <v>1349.09</v>
          </cell>
        </row>
        <row r="407">
          <cell r="A407">
            <v>102466</v>
          </cell>
          <cell r="C407">
            <v>236.35</v>
          </cell>
          <cell r="E407">
            <v>102466</v>
          </cell>
          <cell r="G407">
            <v>-236.35</v>
          </cell>
          <cell r="I407">
            <v>102663</v>
          </cell>
          <cell r="K407">
            <v>-1228.29</v>
          </cell>
          <cell r="M407">
            <v>102663</v>
          </cell>
          <cell r="O407">
            <v>1228.29</v>
          </cell>
        </row>
        <row r="408">
          <cell r="A408">
            <v>102466</v>
          </cell>
          <cell r="C408">
            <v>112.53</v>
          </cell>
          <cell r="E408">
            <v>102466</v>
          </cell>
          <cell r="G408">
            <v>-112.53</v>
          </cell>
          <cell r="I408">
            <v>102667</v>
          </cell>
          <cell r="K408">
            <v>-5382</v>
          </cell>
          <cell r="M408">
            <v>102667</v>
          </cell>
          <cell r="O408">
            <v>5382</v>
          </cell>
        </row>
        <row r="409">
          <cell r="A409">
            <v>102466</v>
          </cell>
          <cell r="C409">
            <v>57.72</v>
          </cell>
          <cell r="E409">
            <v>102466</v>
          </cell>
          <cell r="G409">
            <v>-57.72</v>
          </cell>
          <cell r="I409">
            <v>102668</v>
          </cell>
          <cell r="K409">
            <v>-337.09</v>
          </cell>
          <cell r="M409">
            <v>102668</v>
          </cell>
          <cell r="O409">
            <v>337.09</v>
          </cell>
        </row>
        <row r="410">
          <cell r="A410">
            <v>102467</v>
          </cell>
          <cell r="C410">
            <v>1956.28</v>
          </cell>
          <cell r="E410">
            <v>102467</v>
          </cell>
          <cell r="G410">
            <v>-1956.28</v>
          </cell>
          <cell r="I410">
            <v>102669</v>
          </cell>
          <cell r="K410">
            <v>-780.99</v>
          </cell>
          <cell r="M410">
            <v>102669</v>
          </cell>
          <cell r="O410">
            <v>780.99</v>
          </cell>
        </row>
        <row r="411">
          <cell r="A411">
            <v>102467</v>
          </cell>
          <cell r="C411">
            <v>457.12</v>
          </cell>
          <cell r="E411">
            <v>102467</v>
          </cell>
          <cell r="G411">
            <v>-457.12</v>
          </cell>
          <cell r="I411">
            <v>102672</v>
          </cell>
          <cell r="K411">
            <v>-1100</v>
          </cell>
          <cell r="M411">
            <v>102672</v>
          </cell>
          <cell r="O411">
            <v>1100</v>
          </cell>
        </row>
        <row r="412">
          <cell r="A412">
            <v>102467</v>
          </cell>
          <cell r="C412">
            <v>217.65</v>
          </cell>
          <cell r="E412">
            <v>102467</v>
          </cell>
          <cell r="G412">
            <v>-217.65</v>
          </cell>
          <cell r="I412">
            <v>102673</v>
          </cell>
          <cell r="K412">
            <v>-1465.1</v>
          </cell>
          <cell r="M412">
            <v>102673</v>
          </cell>
          <cell r="O412">
            <v>1465.1</v>
          </cell>
        </row>
        <row r="413">
          <cell r="A413">
            <v>102467</v>
          </cell>
          <cell r="C413">
            <v>111.62</v>
          </cell>
          <cell r="E413">
            <v>102467</v>
          </cell>
          <cell r="G413">
            <v>-111.62</v>
          </cell>
          <cell r="I413">
            <v>102676</v>
          </cell>
          <cell r="K413">
            <v>-1554.8</v>
          </cell>
          <cell r="M413">
            <v>102676</v>
          </cell>
          <cell r="O413">
            <v>1554.8</v>
          </cell>
        </row>
        <row r="414">
          <cell r="A414">
            <v>102468</v>
          </cell>
          <cell r="C414">
            <v>692.41</v>
          </cell>
          <cell r="E414">
            <v>102468</v>
          </cell>
          <cell r="G414">
            <v>-692.41</v>
          </cell>
          <cell r="I414">
            <v>102677</v>
          </cell>
          <cell r="K414">
            <v>-952.02</v>
          </cell>
          <cell r="M414">
            <v>102677</v>
          </cell>
          <cell r="O414">
            <v>952.02</v>
          </cell>
        </row>
        <row r="415">
          <cell r="A415">
            <v>102468</v>
          </cell>
          <cell r="C415">
            <v>161.79</v>
          </cell>
          <cell r="E415">
            <v>102468</v>
          </cell>
          <cell r="G415">
            <v>-161.79</v>
          </cell>
          <cell r="I415">
            <v>102678</v>
          </cell>
          <cell r="K415">
            <v>-975.94</v>
          </cell>
          <cell r="M415">
            <v>102678</v>
          </cell>
          <cell r="O415">
            <v>975.94</v>
          </cell>
        </row>
        <row r="416">
          <cell r="A416">
            <v>102468</v>
          </cell>
          <cell r="C416">
            <v>77.040000000000006</v>
          </cell>
          <cell r="E416">
            <v>102468</v>
          </cell>
          <cell r="G416">
            <v>-77.040000000000006</v>
          </cell>
          <cell r="I416">
            <v>102679</v>
          </cell>
          <cell r="K416">
            <v>-1388.65</v>
          </cell>
          <cell r="M416">
            <v>102679</v>
          </cell>
          <cell r="O416">
            <v>1388.65</v>
          </cell>
        </row>
        <row r="417">
          <cell r="A417">
            <v>102468</v>
          </cell>
          <cell r="C417">
            <v>39.51</v>
          </cell>
          <cell r="E417">
            <v>102468</v>
          </cell>
          <cell r="G417">
            <v>-39.51</v>
          </cell>
          <cell r="I417">
            <v>102681</v>
          </cell>
          <cell r="K417">
            <v>-2137.25</v>
          </cell>
          <cell r="M417">
            <v>102681</v>
          </cell>
          <cell r="O417">
            <v>2137.25</v>
          </cell>
        </row>
        <row r="418">
          <cell r="A418">
            <v>102478</v>
          </cell>
          <cell r="C418">
            <v>753.48</v>
          </cell>
          <cell r="E418">
            <v>102478</v>
          </cell>
          <cell r="G418">
            <v>-753.48</v>
          </cell>
          <cell r="I418">
            <v>102683</v>
          </cell>
          <cell r="K418">
            <v>-1724.63</v>
          </cell>
          <cell r="M418">
            <v>102683</v>
          </cell>
          <cell r="O418">
            <v>1724.63</v>
          </cell>
        </row>
        <row r="419">
          <cell r="A419">
            <v>102484</v>
          </cell>
          <cell r="C419">
            <v>891.02</v>
          </cell>
          <cell r="E419">
            <v>102484</v>
          </cell>
          <cell r="G419">
            <v>-891.02</v>
          </cell>
          <cell r="I419">
            <v>102684</v>
          </cell>
          <cell r="K419">
            <v>-2097</v>
          </cell>
          <cell r="M419">
            <v>102684</v>
          </cell>
          <cell r="O419">
            <v>2097</v>
          </cell>
        </row>
        <row r="420">
          <cell r="A420">
            <v>102485</v>
          </cell>
          <cell r="C420">
            <v>891.02</v>
          </cell>
          <cell r="E420">
            <v>102485</v>
          </cell>
          <cell r="G420">
            <v>-891.02</v>
          </cell>
          <cell r="I420">
            <v>102685</v>
          </cell>
          <cell r="K420">
            <v>-560</v>
          </cell>
          <cell r="M420">
            <v>102685</v>
          </cell>
          <cell r="O420">
            <v>560</v>
          </cell>
        </row>
        <row r="421">
          <cell r="A421">
            <v>102487</v>
          </cell>
          <cell r="C421">
            <v>580.09</v>
          </cell>
          <cell r="E421">
            <v>102487</v>
          </cell>
          <cell r="G421">
            <v>-580.09</v>
          </cell>
          <cell r="I421">
            <v>102688</v>
          </cell>
          <cell r="K421">
            <v>-1644.5</v>
          </cell>
          <cell r="M421">
            <v>102688</v>
          </cell>
          <cell r="O421">
            <v>1644.5</v>
          </cell>
        </row>
        <row r="422">
          <cell r="A422">
            <v>102487</v>
          </cell>
          <cell r="C422">
            <v>135.55000000000001</v>
          </cell>
          <cell r="E422">
            <v>102487</v>
          </cell>
          <cell r="G422">
            <v>-135.55000000000001</v>
          </cell>
          <cell r="I422">
            <v>102689</v>
          </cell>
          <cell r="K422">
            <v>-1551.73</v>
          </cell>
          <cell r="M422">
            <v>102689</v>
          </cell>
          <cell r="O422">
            <v>1551.73</v>
          </cell>
        </row>
        <row r="423">
          <cell r="A423">
            <v>102487</v>
          </cell>
          <cell r="C423">
            <v>64.540000000000006</v>
          </cell>
          <cell r="E423">
            <v>102487</v>
          </cell>
          <cell r="G423">
            <v>-64.540000000000006</v>
          </cell>
          <cell r="I423">
            <v>102690</v>
          </cell>
          <cell r="K423">
            <v>-1600.01</v>
          </cell>
          <cell r="M423">
            <v>102690</v>
          </cell>
          <cell r="O423">
            <v>1600.01</v>
          </cell>
        </row>
        <row r="424">
          <cell r="A424">
            <v>102487</v>
          </cell>
          <cell r="C424">
            <v>33.1</v>
          </cell>
          <cell r="E424">
            <v>102487</v>
          </cell>
          <cell r="G424">
            <v>-33.1</v>
          </cell>
          <cell r="I424">
            <v>102691</v>
          </cell>
          <cell r="K424">
            <v>-345.4</v>
          </cell>
          <cell r="M424">
            <v>102691</v>
          </cell>
          <cell r="O424">
            <v>345.4</v>
          </cell>
        </row>
        <row r="425">
          <cell r="A425">
            <v>102488</v>
          </cell>
          <cell r="C425">
            <v>580.09</v>
          </cell>
          <cell r="E425">
            <v>102488</v>
          </cell>
          <cell r="G425">
            <v>-580.09</v>
          </cell>
          <cell r="I425">
            <v>102692</v>
          </cell>
          <cell r="K425">
            <v>-620</v>
          </cell>
          <cell r="M425">
            <v>102692</v>
          </cell>
          <cell r="O425">
            <v>620</v>
          </cell>
        </row>
        <row r="426">
          <cell r="A426">
            <v>102488</v>
          </cell>
          <cell r="C426">
            <v>135.55000000000001</v>
          </cell>
          <cell r="E426">
            <v>102488</v>
          </cell>
          <cell r="G426">
            <v>-135.55000000000001</v>
          </cell>
          <cell r="I426">
            <v>102693</v>
          </cell>
          <cell r="K426">
            <v>-1260.02</v>
          </cell>
          <cell r="M426">
            <v>102693</v>
          </cell>
          <cell r="O426">
            <v>1260.02</v>
          </cell>
        </row>
        <row r="427">
          <cell r="A427">
            <v>102488</v>
          </cell>
          <cell r="C427">
            <v>64.540000000000006</v>
          </cell>
          <cell r="E427">
            <v>102488</v>
          </cell>
          <cell r="G427">
            <v>-64.540000000000006</v>
          </cell>
          <cell r="I427">
            <v>102696</v>
          </cell>
          <cell r="K427">
            <v>-1472.28</v>
          </cell>
          <cell r="M427">
            <v>102696</v>
          </cell>
          <cell r="O427">
            <v>1472.28</v>
          </cell>
        </row>
        <row r="428">
          <cell r="A428">
            <v>102488</v>
          </cell>
          <cell r="C428">
            <v>33.1</v>
          </cell>
          <cell r="E428">
            <v>102488</v>
          </cell>
          <cell r="G428">
            <v>-33.1</v>
          </cell>
          <cell r="I428">
            <v>102700</v>
          </cell>
          <cell r="K428">
            <v>-719.99</v>
          </cell>
          <cell r="M428">
            <v>102700</v>
          </cell>
          <cell r="O428">
            <v>719.99</v>
          </cell>
        </row>
        <row r="429">
          <cell r="A429">
            <v>102489</v>
          </cell>
          <cell r="C429">
            <v>580.09</v>
          </cell>
          <cell r="E429">
            <v>102489</v>
          </cell>
          <cell r="G429">
            <v>-580.09</v>
          </cell>
          <cell r="I429">
            <v>102702</v>
          </cell>
          <cell r="K429">
            <v>-1569.82</v>
          </cell>
          <cell r="M429">
            <v>102702</v>
          </cell>
          <cell r="O429">
            <v>1569.82</v>
          </cell>
        </row>
        <row r="430">
          <cell r="A430">
            <v>102489</v>
          </cell>
          <cell r="C430">
            <v>135.55000000000001</v>
          </cell>
          <cell r="E430">
            <v>102489</v>
          </cell>
          <cell r="G430">
            <v>-135.55000000000001</v>
          </cell>
          <cell r="I430">
            <v>102703</v>
          </cell>
          <cell r="K430">
            <v>-1512.61</v>
          </cell>
          <cell r="M430">
            <v>102703</v>
          </cell>
          <cell r="O430">
            <v>1512.61</v>
          </cell>
        </row>
        <row r="431">
          <cell r="A431">
            <v>102489</v>
          </cell>
          <cell r="C431">
            <v>64.540000000000006</v>
          </cell>
          <cell r="E431">
            <v>102489</v>
          </cell>
          <cell r="G431">
            <v>-64.540000000000006</v>
          </cell>
          <cell r="I431">
            <v>102706</v>
          </cell>
          <cell r="K431">
            <v>-2935</v>
          </cell>
          <cell r="M431">
            <v>102706</v>
          </cell>
          <cell r="O431">
            <v>2935</v>
          </cell>
        </row>
        <row r="432">
          <cell r="A432">
            <v>102489</v>
          </cell>
          <cell r="C432">
            <v>33.1</v>
          </cell>
          <cell r="E432">
            <v>102489</v>
          </cell>
          <cell r="G432">
            <v>-33.1</v>
          </cell>
          <cell r="I432">
            <v>102708</v>
          </cell>
          <cell r="K432">
            <v>-1141.57</v>
          </cell>
          <cell r="M432">
            <v>102708</v>
          </cell>
          <cell r="O432">
            <v>1141.57</v>
          </cell>
        </row>
        <row r="433">
          <cell r="A433">
            <v>102490</v>
          </cell>
          <cell r="C433">
            <v>598.52</v>
          </cell>
          <cell r="E433">
            <v>102490</v>
          </cell>
          <cell r="G433">
            <v>-598.52</v>
          </cell>
          <cell r="I433">
            <v>102709</v>
          </cell>
          <cell r="K433">
            <v>-2170.79</v>
          </cell>
          <cell r="M433">
            <v>102709</v>
          </cell>
          <cell r="O433">
            <v>2170.79</v>
          </cell>
        </row>
        <row r="434">
          <cell r="A434">
            <v>102490</v>
          </cell>
          <cell r="C434">
            <v>139.85</v>
          </cell>
          <cell r="E434">
            <v>102490</v>
          </cell>
          <cell r="G434">
            <v>-139.85</v>
          </cell>
          <cell r="I434">
            <v>102711</v>
          </cell>
          <cell r="K434">
            <v>-1196</v>
          </cell>
          <cell r="M434">
            <v>102711</v>
          </cell>
          <cell r="O434">
            <v>1196</v>
          </cell>
        </row>
        <row r="435">
          <cell r="A435">
            <v>102490</v>
          </cell>
          <cell r="C435">
            <v>66.59</v>
          </cell>
          <cell r="E435">
            <v>102490</v>
          </cell>
          <cell r="G435">
            <v>-66.59</v>
          </cell>
          <cell r="I435">
            <v>102714</v>
          </cell>
          <cell r="K435">
            <v>-1815.36</v>
          </cell>
          <cell r="M435">
            <v>102714</v>
          </cell>
          <cell r="O435">
            <v>1815.36</v>
          </cell>
        </row>
        <row r="436">
          <cell r="A436">
            <v>102490</v>
          </cell>
          <cell r="C436">
            <v>34.15</v>
          </cell>
          <cell r="E436">
            <v>102490</v>
          </cell>
          <cell r="G436">
            <v>-34.15</v>
          </cell>
          <cell r="I436">
            <v>102723</v>
          </cell>
          <cell r="K436">
            <v>-1277.77</v>
          </cell>
          <cell r="M436">
            <v>102723</v>
          </cell>
          <cell r="O436">
            <v>1277.77</v>
          </cell>
        </row>
        <row r="437">
          <cell r="A437">
            <v>102491</v>
          </cell>
          <cell r="C437">
            <v>1331.87</v>
          </cell>
          <cell r="E437">
            <v>102491</v>
          </cell>
          <cell r="G437">
            <v>-1331.87</v>
          </cell>
          <cell r="I437">
            <v>102726</v>
          </cell>
          <cell r="K437">
            <v>-1539.54</v>
          </cell>
          <cell r="M437">
            <v>102726</v>
          </cell>
          <cell r="O437">
            <v>1539.54</v>
          </cell>
        </row>
        <row r="438">
          <cell r="A438">
            <v>102492</v>
          </cell>
          <cell r="C438">
            <v>706.12</v>
          </cell>
          <cell r="E438">
            <v>102492</v>
          </cell>
          <cell r="G438">
            <v>-706.12</v>
          </cell>
          <cell r="I438">
            <v>102740</v>
          </cell>
          <cell r="K438">
            <v>-2923.65</v>
          </cell>
          <cell r="M438">
            <v>102740</v>
          </cell>
          <cell r="O438">
            <v>2923.65</v>
          </cell>
        </row>
        <row r="439">
          <cell r="A439">
            <v>102495</v>
          </cell>
          <cell r="C439">
            <v>1100</v>
          </cell>
          <cell r="E439">
            <v>102495</v>
          </cell>
          <cell r="G439">
            <v>-1100</v>
          </cell>
          <cell r="I439">
            <v>102758</v>
          </cell>
          <cell r="K439">
            <v>-1583.43</v>
          </cell>
          <cell r="M439">
            <v>102758</v>
          </cell>
          <cell r="O439">
            <v>1583.43</v>
          </cell>
        </row>
        <row r="440">
          <cell r="A440">
            <v>102496</v>
          </cell>
          <cell r="C440">
            <v>956.81</v>
          </cell>
          <cell r="E440">
            <v>102496</v>
          </cell>
          <cell r="G440">
            <v>-956.81</v>
          </cell>
          <cell r="I440">
            <v>102759</v>
          </cell>
          <cell r="K440">
            <v>-1669.09</v>
          </cell>
          <cell r="M440">
            <v>102759</v>
          </cell>
          <cell r="O440">
            <v>1669.09</v>
          </cell>
        </row>
        <row r="441">
          <cell r="A441">
            <v>102496</v>
          </cell>
          <cell r="C441">
            <v>223.57</v>
          </cell>
          <cell r="E441">
            <v>102496</v>
          </cell>
          <cell r="G441">
            <v>-223.57</v>
          </cell>
          <cell r="I441">
            <v>102762</v>
          </cell>
          <cell r="K441">
            <v>-1508.67</v>
          </cell>
          <cell r="M441">
            <v>102762</v>
          </cell>
          <cell r="O441">
            <v>1508.67</v>
          </cell>
        </row>
        <row r="442">
          <cell r="A442">
            <v>102496</v>
          </cell>
          <cell r="C442">
            <v>106.45</v>
          </cell>
          <cell r="E442">
            <v>102496</v>
          </cell>
          <cell r="G442">
            <v>-106.45</v>
          </cell>
          <cell r="I442">
            <v>102764</v>
          </cell>
          <cell r="K442">
            <v>-1283.1199999999999</v>
          </cell>
          <cell r="M442">
            <v>102764</v>
          </cell>
          <cell r="O442">
            <v>1283.1199999999999</v>
          </cell>
        </row>
        <row r="443">
          <cell r="A443">
            <v>102496</v>
          </cell>
          <cell r="C443">
            <v>54.6</v>
          </cell>
          <cell r="E443">
            <v>102496</v>
          </cell>
          <cell r="G443">
            <v>-54.6</v>
          </cell>
          <cell r="I443">
            <v>102769</v>
          </cell>
          <cell r="K443">
            <v>-1869.96</v>
          </cell>
          <cell r="M443">
            <v>102769</v>
          </cell>
          <cell r="O443">
            <v>1869.96</v>
          </cell>
        </row>
        <row r="444">
          <cell r="A444">
            <v>102499</v>
          </cell>
          <cell r="C444">
            <v>2451.8000000000002</v>
          </cell>
          <cell r="E444">
            <v>102499</v>
          </cell>
          <cell r="G444">
            <v>-2451.8000000000002</v>
          </cell>
          <cell r="I444">
            <v>102774</v>
          </cell>
          <cell r="K444">
            <v>-1367.47</v>
          </cell>
          <cell r="M444">
            <v>102774</v>
          </cell>
          <cell r="O444">
            <v>1367.47</v>
          </cell>
        </row>
        <row r="445">
          <cell r="A445">
            <v>102506</v>
          </cell>
          <cell r="C445">
            <v>3647.8</v>
          </cell>
          <cell r="E445">
            <v>102506</v>
          </cell>
          <cell r="G445">
            <v>-3647.8</v>
          </cell>
          <cell r="I445">
            <v>102799</v>
          </cell>
          <cell r="K445">
            <v>-1038.0899999999999</v>
          </cell>
          <cell r="M445">
            <v>102799</v>
          </cell>
          <cell r="O445">
            <v>1038.0899999999999</v>
          </cell>
        </row>
        <row r="446">
          <cell r="A446">
            <v>102508</v>
          </cell>
          <cell r="C446">
            <v>1730.6</v>
          </cell>
          <cell r="E446">
            <v>102508</v>
          </cell>
          <cell r="G446">
            <v>-1730.6</v>
          </cell>
          <cell r="I446">
            <v>102835</v>
          </cell>
          <cell r="K446">
            <v>-2801.76</v>
          </cell>
          <cell r="M446">
            <v>102835</v>
          </cell>
          <cell r="O446">
            <v>2801.76</v>
          </cell>
        </row>
        <row r="447">
          <cell r="A447">
            <v>102510</v>
          </cell>
          <cell r="C447">
            <v>1016.6</v>
          </cell>
          <cell r="E447">
            <v>102510</v>
          </cell>
          <cell r="G447">
            <v>-1016.6</v>
          </cell>
          <cell r="I447">
            <v>102844</v>
          </cell>
          <cell r="K447">
            <v>-994.77</v>
          </cell>
          <cell r="M447">
            <v>102844</v>
          </cell>
          <cell r="O447">
            <v>994.77</v>
          </cell>
        </row>
        <row r="448">
          <cell r="A448">
            <v>102512</v>
          </cell>
          <cell r="C448">
            <v>2272.2800000000002</v>
          </cell>
          <cell r="E448">
            <v>102512</v>
          </cell>
          <cell r="G448">
            <v>-2272.2800000000002</v>
          </cell>
          <cell r="I448">
            <v>102846</v>
          </cell>
          <cell r="K448">
            <v>-1942.13</v>
          </cell>
          <cell r="M448">
            <v>102846</v>
          </cell>
          <cell r="O448">
            <v>1942.13</v>
          </cell>
        </row>
        <row r="449">
          <cell r="A449">
            <v>102514</v>
          </cell>
          <cell r="C449">
            <v>4160.88</v>
          </cell>
          <cell r="E449">
            <v>102514</v>
          </cell>
          <cell r="G449">
            <v>-4160.88</v>
          </cell>
          <cell r="I449">
            <v>102853</v>
          </cell>
          <cell r="K449">
            <v>-1298.98</v>
          </cell>
          <cell r="M449">
            <v>102853</v>
          </cell>
          <cell r="O449">
            <v>1298.98</v>
          </cell>
        </row>
        <row r="450">
          <cell r="A450">
            <v>102516</v>
          </cell>
          <cell r="C450">
            <v>953.31</v>
          </cell>
          <cell r="E450">
            <v>102516</v>
          </cell>
          <cell r="G450">
            <v>-953.31</v>
          </cell>
          <cell r="I450">
            <v>102856</v>
          </cell>
          <cell r="K450">
            <v>-1440.71</v>
          </cell>
          <cell r="M450">
            <v>102856</v>
          </cell>
          <cell r="O450">
            <v>1440.71</v>
          </cell>
        </row>
        <row r="451">
          <cell r="A451">
            <v>102517</v>
          </cell>
          <cell r="C451">
            <v>1673.9</v>
          </cell>
          <cell r="E451">
            <v>102517</v>
          </cell>
          <cell r="G451">
            <v>-1673.9</v>
          </cell>
          <cell r="I451">
            <v>102861</v>
          </cell>
          <cell r="K451">
            <v>-792.14</v>
          </cell>
          <cell r="M451">
            <v>102861</v>
          </cell>
          <cell r="O451">
            <v>792.14</v>
          </cell>
        </row>
        <row r="452">
          <cell r="A452">
            <v>102519</v>
          </cell>
          <cell r="C452">
            <v>6143.84</v>
          </cell>
          <cell r="E452">
            <v>102519</v>
          </cell>
          <cell r="G452">
            <v>-6143.84</v>
          </cell>
          <cell r="I452">
            <v>102863</v>
          </cell>
          <cell r="K452">
            <v>-792.14</v>
          </cell>
          <cell r="M452">
            <v>102863</v>
          </cell>
          <cell r="O452">
            <v>792.14</v>
          </cell>
        </row>
        <row r="453">
          <cell r="A453">
            <v>102522</v>
          </cell>
          <cell r="C453">
            <v>2475.7199999999998</v>
          </cell>
          <cell r="E453">
            <v>102522</v>
          </cell>
          <cell r="G453">
            <v>-2475.7199999999998</v>
          </cell>
          <cell r="I453">
            <v>102864</v>
          </cell>
          <cell r="K453">
            <v>-792.14</v>
          </cell>
          <cell r="M453">
            <v>102864</v>
          </cell>
          <cell r="O453">
            <v>792.14</v>
          </cell>
        </row>
        <row r="454">
          <cell r="A454">
            <v>102526</v>
          </cell>
          <cell r="C454">
            <v>1675.7</v>
          </cell>
          <cell r="E454">
            <v>102526</v>
          </cell>
          <cell r="G454">
            <v>-1675.7</v>
          </cell>
          <cell r="I454">
            <v>102865</v>
          </cell>
          <cell r="K454">
            <v>-792.14</v>
          </cell>
          <cell r="M454">
            <v>102865</v>
          </cell>
          <cell r="O454">
            <v>792.14</v>
          </cell>
        </row>
        <row r="455">
          <cell r="A455">
            <v>102529</v>
          </cell>
          <cell r="C455">
            <v>5129.58</v>
          </cell>
          <cell r="E455">
            <v>102529</v>
          </cell>
          <cell r="G455">
            <v>-5129.58</v>
          </cell>
          <cell r="I455">
            <v>102867</v>
          </cell>
          <cell r="K455">
            <v>-792.14</v>
          </cell>
          <cell r="M455">
            <v>102867</v>
          </cell>
          <cell r="O455">
            <v>792.14</v>
          </cell>
        </row>
        <row r="456">
          <cell r="A456">
            <v>102532</v>
          </cell>
          <cell r="C456">
            <v>1406.78</v>
          </cell>
          <cell r="E456">
            <v>102532</v>
          </cell>
          <cell r="G456">
            <v>-1406.78</v>
          </cell>
          <cell r="I456">
            <v>102868</v>
          </cell>
          <cell r="K456">
            <v>-792.13</v>
          </cell>
          <cell r="M456">
            <v>102868</v>
          </cell>
          <cell r="O456">
            <v>792.13</v>
          </cell>
        </row>
        <row r="457">
          <cell r="A457">
            <v>102542</v>
          </cell>
          <cell r="C457">
            <v>2105.2399999999998</v>
          </cell>
          <cell r="E457">
            <v>102542</v>
          </cell>
          <cell r="G457">
            <v>-2105.2399999999998</v>
          </cell>
          <cell r="I457">
            <v>102871</v>
          </cell>
          <cell r="K457">
            <v>-792.13</v>
          </cell>
          <cell r="M457">
            <v>102871</v>
          </cell>
          <cell r="O457">
            <v>792.13</v>
          </cell>
        </row>
        <row r="458">
          <cell r="A458">
            <v>102543</v>
          </cell>
          <cell r="C458">
            <v>8277.9599999999991</v>
          </cell>
          <cell r="E458">
            <v>102543</v>
          </cell>
          <cell r="G458">
            <v>-8277.9599999999991</v>
          </cell>
          <cell r="I458">
            <v>102872</v>
          </cell>
          <cell r="K458">
            <v>-792.13</v>
          </cell>
          <cell r="M458">
            <v>102872</v>
          </cell>
          <cell r="O458">
            <v>792.13</v>
          </cell>
        </row>
        <row r="459">
          <cell r="A459">
            <v>102545</v>
          </cell>
          <cell r="C459">
            <v>2765.35</v>
          </cell>
          <cell r="E459">
            <v>102545</v>
          </cell>
          <cell r="G459">
            <v>-2765.35</v>
          </cell>
          <cell r="I459">
            <v>102873</v>
          </cell>
          <cell r="K459">
            <v>-792.13</v>
          </cell>
          <cell r="M459">
            <v>102873</v>
          </cell>
          <cell r="O459">
            <v>792.13</v>
          </cell>
        </row>
        <row r="460">
          <cell r="A460">
            <v>102546</v>
          </cell>
          <cell r="C460">
            <v>4187.79</v>
          </cell>
          <cell r="E460">
            <v>102546</v>
          </cell>
          <cell r="G460">
            <v>-4187.79</v>
          </cell>
          <cell r="I460">
            <v>102874</v>
          </cell>
          <cell r="K460">
            <v>-792.13</v>
          </cell>
          <cell r="M460">
            <v>102874</v>
          </cell>
          <cell r="O460">
            <v>792.13</v>
          </cell>
        </row>
        <row r="461">
          <cell r="A461">
            <v>102548</v>
          </cell>
          <cell r="C461">
            <v>1045.8800000000001</v>
          </cell>
          <cell r="E461">
            <v>102548</v>
          </cell>
          <cell r="G461">
            <v>-1045.8800000000001</v>
          </cell>
          <cell r="I461">
            <v>102878</v>
          </cell>
          <cell r="K461">
            <v>-1346.08</v>
          </cell>
          <cell r="M461">
            <v>102878</v>
          </cell>
          <cell r="O461">
            <v>1346.08</v>
          </cell>
        </row>
        <row r="462">
          <cell r="A462">
            <v>102548</v>
          </cell>
          <cell r="C462">
            <v>1045.8800000000001</v>
          </cell>
          <cell r="E462">
            <v>102548</v>
          </cell>
          <cell r="G462">
            <v>-1045.8800000000001</v>
          </cell>
          <cell r="I462">
            <v>102887</v>
          </cell>
          <cell r="K462">
            <v>-1310.26</v>
          </cell>
          <cell r="M462">
            <v>102887</v>
          </cell>
          <cell r="O462">
            <v>1310.26</v>
          </cell>
        </row>
        <row r="463">
          <cell r="A463">
            <v>102548</v>
          </cell>
          <cell r="C463">
            <v>1045.8800000000001</v>
          </cell>
          <cell r="E463">
            <v>102548</v>
          </cell>
          <cell r="G463">
            <v>-1045.8800000000001</v>
          </cell>
          <cell r="I463">
            <v>102890</v>
          </cell>
          <cell r="K463">
            <v>-1627.82</v>
          </cell>
          <cell r="M463">
            <v>102890</v>
          </cell>
          <cell r="O463">
            <v>1627.82</v>
          </cell>
        </row>
        <row r="464">
          <cell r="A464">
            <v>102554</v>
          </cell>
          <cell r="C464">
            <v>4629.8500000000004</v>
          </cell>
          <cell r="E464">
            <v>102554</v>
          </cell>
          <cell r="G464">
            <v>-4629.8500000000004</v>
          </cell>
          <cell r="I464">
            <v>102891</v>
          </cell>
          <cell r="K464">
            <v>-1058.69</v>
          </cell>
          <cell r="M464">
            <v>102891</v>
          </cell>
          <cell r="O464">
            <v>1058.69</v>
          </cell>
        </row>
        <row r="465">
          <cell r="A465">
            <v>102557</v>
          </cell>
          <cell r="C465">
            <v>1933.73</v>
          </cell>
          <cell r="E465">
            <v>102557</v>
          </cell>
          <cell r="G465">
            <v>-1933.73</v>
          </cell>
          <cell r="I465">
            <v>102893</v>
          </cell>
          <cell r="K465">
            <v>-2293.13</v>
          </cell>
          <cell r="M465">
            <v>102893</v>
          </cell>
          <cell r="O465">
            <v>2293.13</v>
          </cell>
        </row>
        <row r="466">
          <cell r="A466">
            <v>102560</v>
          </cell>
          <cell r="C466">
            <v>1546.43</v>
          </cell>
          <cell r="E466">
            <v>102560</v>
          </cell>
          <cell r="G466">
            <v>-1546.43</v>
          </cell>
          <cell r="I466">
            <v>102922</v>
          </cell>
          <cell r="K466">
            <v>-976.11</v>
          </cell>
          <cell r="M466">
            <v>102922</v>
          </cell>
          <cell r="O466">
            <v>976.11</v>
          </cell>
        </row>
        <row r="467">
          <cell r="A467">
            <v>102561</v>
          </cell>
          <cell r="C467">
            <v>1427.43</v>
          </cell>
          <cell r="E467">
            <v>102561</v>
          </cell>
          <cell r="G467">
            <v>-1427.43</v>
          </cell>
          <cell r="I467">
            <v>102928</v>
          </cell>
          <cell r="K467">
            <v>-1600</v>
          </cell>
          <cell r="M467">
            <v>102928</v>
          </cell>
          <cell r="O467">
            <v>1600</v>
          </cell>
        </row>
        <row r="468">
          <cell r="A468">
            <v>102570</v>
          </cell>
          <cell r="C468">
            <v>2015.7</v>
          </cell>
          <cell r="E468">
            <v>102570</v>
          </cell>
          <cell r="G468">
            <v>-2015.7</v>
          </cell>
          <cell r="I468">
            <v>102929</v>
          </cell>
          <cell r="K468">
            <v>-1226.31</v>
          </cell>
          <cell r="M468">
            <v>102929</v>
          </cell>
          <cell r="O468">
            <v>1226.31</v>
          </cell>
        </row>
        <row r="469">
          <cell r="A469">
            <v>102580</v>
          </cell>
          <cell r="C469">
            <v>951.75</v>
          </cell>
          <cell r="E469">
            <v>102580</v>
          </cell>
          <cell r="G469">
            <v>-951.75</v>
          </cell>
          <cell r="I469">
            <v>102933</v>
          </cell>
          <cell r="K469">
            <v>-855.55</v>
          </cell>
          <cell r="M469">
            <v>102933</v>
          </cell>
          <cell r="O469">
            <v>855.55</v>
          </cell>
        </row>
        <row r="470">
          <cell r="A470">
            <v>102581</v>
          </cell>
          <cell r="C470">
            <v>1542.85</v>
          </cell>
          <cell r="E470">
            <v>102581</v>
          </cell>
          <cell r="G470">
            <v>-1542.85</v>
          </cell>
          <cell r="I470">
            <v>102934</v>
          </cell>
          <cell r="K470">
            <v>-855.55</v>
          </cell>
          <cell r="M470">
            <v>102934</v>
          </cell>
          <cell r="O470">
            <v>855.55</v>
          </cell>
        </row>
        <row r="471">
          <cell r="A471">
            <v>102582</v>
          </cell>
          <cell r="C471">
            <v>1764.93</v>
          </cell>
          <cell r="E471">
            <v>102582</v>
          </cell>
          <cell r="G471">
            <v>-1764.93</v>
          </cell>
          <cell r="I471">
            <v>102935</v>
          </cell>
          <cell r="K471">
            <v>-855.55</v>
          </cell>
          <cell r="M471">
            <v>102935</v>
          </cell>
          <cell r="O471">
            <v>855.55</v>
          </cell>
        </row>
        <row r="472">
          <cell r="A472">
            <v>102584</v>
          </cell>
          <cell r="C472">
            <v>1398.88</v>
          </cell>
          <cell r="E472">
            <v>102584</v>
          </cell>
          <cell r="G472">
            <v>-1398.88</v>
          </cell>
          <cell r="I472">
            <v>102936</v>
          </cell>
          <cell r="K472">
            <v>-855.55</v>
          </cell>
          <cell r="M472">
            <v>102936</v>
          </cell>
          <cell r="O472">
            <v>855.55</v>
          </cell>
        </row>
        <row r="473">
          <cell r="A473">
            <v>102585</v>
          </cell>
          <cell r="C473">
            <v>3121.78</v>
          </cell>
          <cell r="E473">
            <v>102585</v>
          </cell>
          <cell r="G473">
            <v>-3121.78</v>
          </cell>
          <cell r="I473">
            <v>102937</v>
          </cell>
          <cell r="K473">
            <v>-855.55</v>
          </cell>
          <cell r="M473">
            <v>102937</v>
          </cell>
          <cell r="O473">
            <v>855.55</v>
          </cell>
        </row>
        <row r="474">
          <cell r="A474">
            <v>102586</v>
          </cell>
          <cell r="C474">
            <v>4997.9799999999996</v>
          </cell>
          <cell r="E474">
            <v>102586</v>
          </cell>
          <cell r="G474">
            <v>-4997.9799999999996</v>
          </cell>
          <cell r="I474">
            <v>102938</v>
          </cell>
          <cell r="K474">
            <v>-855.55</v>
          </cell>
          <cell r="M474">
            <v>102938</v>
          </cell>
          <cell r="O474">
            <v>855.55</v>
          </cell>
        </row>
        <row r="475">
          <cell r="A475">
            <v>102591</v>
          </cell>
          <cell r="C475">
            <v>1674.61</v>
          </cell>
          <cell r="E475">
            <v>102591</v>
          </cell>
          <cell r="G475">
            <v>-1674.61</v>
          </cell>
          <cell r="I475">
            <v>102939</v>
          </cell>
          <cell r="K475">
            <v>-855.55</v>
          </cell>
          <cell r="M475">
            <v>102939</v>
          </cell>
          <cell r="O475">
            <v>855.55</v>
          </cell>
        </row>
        <row r="476">
          <cell r="A476">
            <v>102595</v>
          </cell>
          <cell r="C476">
            <v>1349.86</v>
          </cell>
          <cell r="E476">
            <v>102595</v>
          </cell>
          <cell r="G476">
            <v>-1349.86</v>
          </cell>
          <cell r="I476">
            <v>102940</v>
          </cell>
          <cell r="K476">
            <v>-855.55</v>
          </cell>
          <cell r="M476">
            <v>102940</v>
          </cell>
          <cell r="O476">
            <v>855.55</v>
          </cell>
        </row>
        <row r="477">
          <cell r="A477">
            <v>102616</v>
          </cell>
          <cell r="C477">
            <v>4695.1400000000003</v>
          </cell>
          <cell r="E477">
            <v>102616</v>
          </cell>
          <cell r="G477">
            <v>-4695.1400000000003</v>
          </cell>
          <cell r="I477">
            <v>102941</v>
          </cell>
          <cell r="K477">
            <v>-855.55</v>
          </cell>
          <cell r="M477">
            <v>102941</v>
          </cell>
          <cell r="O477">
            <v>855.55</v>
          </cell>
        </row>
        <row r="478">
          <cell r="A478">
            <v>102621</v>
          </cell>
          <cell r="C478">
            <v>2000.19</v>
          </cell>
          <cell r="E478">
            <v>102621</v>
          </cell>
          <cell r="G478">
            <v>-2000.19</v>
          </cell>
          <cell r="I478">
            <v>102942</v>
          </cell>
          <cell r="K478">
            <v>-855.55</v>
          </cell>
          <cell r="M478">
            <v>102942</v>
          </cell>
          <cell r="O478">
            <v>855.55</v>
          </cell>
        </row>
        <row r="479">
          <cell r="A479">
            <v>102622</v>
          </cell>
          <cell r="C479">
            <v>1025.0999999999999</v>
          </cell>
          <cell r="E479">
            <v>102622</v>
          </cell>
          <cell r="G479">
            <v>-1025.0999999999999</v>
          </cell>
          <cell r="I479">
            <v>102943</v>
          </cell>
          <cell r="K479">
            <v>-855.55</v>
          </cell>
          <cell r="M479">
            <v>102943</v>
          </cell>
          <cell r="O479">
            <v>855.55</v>
          </cell>
        </row>
        <row r="480">
          <cell r="A480">
            <v>102623</v>
          </cell>
          <cell r="C480">
            <v>1829.88</v>
          </cell>
          <cell r="E480">
            <v>102623</v>
          </cell>
          <cell r="G480">
            <v>-1829.88</v>
          </cell>
          <cell r="I480">
            <v>102944</v>
          </cell>
          <cell r="K480">
            <v>-855.55</v>
          </cell>
          <cell r="M480">
            <v>102944</v>
          </cell>
          <cell r="O480">
            <v>855.55</v>
          </cell>
        </row>
        <row r="481">
          <cell r="A481">
            <v>102667</v>
          </cell>
          <cell r="C481">
            <v>5382</v>
          </cell>
          <cell r="E481">
            <v>102667</v>
          </cell>
          <cell r="G481">
            <v>-5382</v>
          </cell>
          <cell r="I481">
            <v>102945</v>
          </cell>
          <cell r="K481">
            <v>-855.55</v>
          </cell>
          <cell r="M481">
            <v>102945</v>
          </cell>
          <cell r="O481">
            <v>855.55</v>
          </cell>
        </row>
        <row r="482">
          <cell r="A482">
            <v>102669</v>
          </cell>
          <cell r="C482">
            <v>780.99</v>
          </cell>
          <cell r="E482">
            <v>102669</v>
          </cell>
          <cell r="G482">
            <v>-780.99</v>
          </cell>
          <cell r="I482">
            <v>102946</v>
          </cell>
          <cell r="K482">
            <v>-855.55</v>
          </cell>
          <cell r="M482">
            <v>102946</v>
          </cell>
          <cell r="O482">
            <v>855.55</v>
          </cell>
        </row>
        <row r="483">
          <cell r="A483">
            <v>102672</v>
          </cell>
          <cell r="C483">
            <v>1100</v>
          </cell>
          <cell r="E483">
            <v>102672</v>
          </cell>
          <cell r="G483">
            <v>-1100</v>
          </cell>
          <cell r="I483">
            <v>102947</v>
          </cell>
          <cell r="K483">
            <v>-855.55</v>
          </cell>
          <cell r="M483">
            <v>102947</v>
          </cell>
          <cell r="O483">
            <v>855.55</v>
          </cell>
        </row>
        <row r="484">
          <cell r="A484">
            <v>102673</v>
          </cell>
          <cell r="C484">
            <v>1465.1</v>
          </cell>
          <cell r="E484">
            <v>102673</v>
          </cell>
          <cell r="G484">
            <v>-1465.1</v>
          </cell>
          <cell r="I484">
            <v>102948</v>
          </cell>
          <cell r="K484">
            <v>-855.55</v>
          </cell>
          <cell r="M484">
            <v>102948</v>
          </cell>
          <cell r="O484">
            <v>855.55</v>
          </cell>
        </row>
        <row r="485">
          <cell r="A485">
            <v>102676</v>
          </cell>
          <cell r="C485">
            <v>1554.8</v>
          </cell>
          <cell r="E485">
            <v>102676</v>
          </cell>
          <cell r="G485">
            <v>-1554.8</v>
          </cell>
          <cell r="I485">
            <v>102949</v>
          </cell>
          <cell r="K485">
            <v>-855.55</v>
          </cell>
          <cell r="M485">
            <v>102949</v>
          </cell>
          <cell r="O485">
            <v>855.55</v>
          </cell>
        </row>
        <row r="486">
          <cell r="A486">
            <v>102681</v>
          </cell>
          <cell r="C486">
            <v>2137.25</v>
          </cell>
          <cell r="E486">
            <v>102681</v>
          </cell>
          <cell r="G486">
            <v>-2137.25</v>
          </cell>
          <cell r="I486">
            <v>102950</v>
          </cell>
          <cell r="K486">
            <v>-855.55</v>
          </cell>
          <cell r="M486">
            <v>102950</v>
          </cell>
          <cell r="O486">
            <v>855.55</v>
          </cell>
        </row>
        <row r="487">
          <cell r="A487">
            <v>102683</v>
          </cell>
          <cell r="C487">
            <v>1724.63</v>
          </cell>
          <cell r="E487">
            <v>102683</v>
          </cell>
          <cell r="G487">
            <v>-1724.63</v>
          </cell>
          <cell r="I487">
            <v>102951</v>
          </cell>
          <cell r="K487">
            <v>-855.55</v>
          </cell>
          <cell r="M487">
            <v>102951</v>
          </cell>
          <cell r="O487">
            <v>855.55</v>
          </cell>
        </row>
        <row r="488">
          <cell r="A488">
            <v>102684</v>
          </cell>
          <cell r="C488">
            <v>2097</v>
          </cell>
          <cell r="E488">
            <v>102684</v>
          </cell>
          <cell r="G488">
            <v>-2097</v>
          </cell>
          <cell r="I488">
            <v>102952</v>
          </cell>
          <cell r="K488">
            <v>-855.55</v>
          </cell>
          <cell r="M488">
            <v>102952</v>
          </cell>
          <cell r="O488">
            <v>855.55</v>
          </cell>
        </row>
        <row r="489">
          <cell r="A489">
            <v>102685</v>
          </cell>
          <cell r="C489">
            <v>560</v>
          </cell>
          <cell r="E489">
            <v>102685</v>
          </cell>
          <cell r="G489">
            <v>-560</v>
          </cell>
          <cell r="I489">
            <v>102954</v>
          </cell>
          <cell r="K489">
            <v>-855.55</v>
          </cell>
          <cell r="M489">
            <v>102954</v>
          </cell>
          <cell r="O489">
            <v>855.55</v>
          </cell>
        </row>
        <row r="490">
          <cell r="A490">
            <v>102696</v>
          </cell>
          <cell r="C490">
            <v>1472.28</v>
          </cell>
          <cell r="E490">
            <v>102696</v>
          </cell>
          <cell r="G490">
            <v>-1472.28</v>
          </cell>
          <cell r="I490">
            <v>102955</v>
          </cell>
          <cell r="K490">
            <v>-855.55</v>
          </cell>
          <cell r="M490">
            <v>102955</v>
          </cell>
          <cell r="O490">
            <v>855.55</v>
          </cell>
        </row>
        <row r="491">
          <cell r="A491">
            <v>102703</v>
          </cell>
          <cell r="C491">
            <v>1512.61</v>
          </cell>
          <cell r="E491">
            <v>102703</v>
          </cell>
          <cell r="G491">
            <v>-1512.61</v>
          </cell>
          <cell r="I491">
            <v>102956</v>
          </cell>
          <cell r="K491">
            <v>-855.55</v>
          </cell>
          <cell r="M491">
            <v>102956</v>
          </cell>
          <cell r="O491">
            <v>855.55</v>
          </cell>
        </row>
        <row r="492">
          <cell r="A492">
            <v>102709</v>
          </cell>
          <cell r="C492">
            <v>2170.79</v>
          </cell>
          <cell r="E492">
            <v>102709</v>
          </cell>
          <cell r="G492">
            <v>-2170.79</v>
          </cell>
          <cell r="I492">
            <v>102957</v>
          </cell>
          <cell r="K492">
            <v>-855.55</v>
          </cell>
          <cell r="M492">
            <v>102957</v>
          </cell>
          <cell r="O492">
            <v>855.55</v>
          </cell>
        </row>
        <row r="493">
          <cell r="A493">
            <v>102740</v>
          </cell>
          <cell r="C493">
            <v>2923.65</v>
          </cell>
          <cell r="E493">
            <v>102740</v>
          </cell>
          <cell r="G493">
            <v>-2923.65</v>
          </cell>
          <cell r="I493">
            <v>102958</v>
          </cell>
          <cell r="K493">
            <v>-855.55</v>
          </cell>
          <cell r="M493">
            <v>102958</v>
          </cell>
          <cell r="O493">
            <v>855.55</v>
          </cell>
        </row>
        <row r="494">
          <cell r="A494">
            <v>102758</v>
          </cell>
          <cell r="C494">
            <v>1264.47</v>
          </cell>
          <cell r="E494">
            <v>102758</v>
          </cell>
          <cell r="G494">
            <v>-1264.47</v>
          </cell>
          <cell r="I494">
            <v>102959</v>
          </cell>
          <cell r="K494">
            <v>-855.55</v>
          </cell>
          <cell r="M494">
            <v>102959</v>
          </cell>
          <cell r="O494">
            <v>855.55</v>
          </cell>
        </row>
        <row r="495">
          <cell r="A495">
            <v>102758</v>
          </cell>
          <cell r="C495">
            <v>57.41</v>
          </cell>
          <cell r="E495">
            <v>102758</v>
          </cell>
          <cell r="G495">
            <v>-57.41</v>
          </cell>
          <cell r="I495">
            <v>102960</v>
          </cell>
          <cell r="K495">
            <v>-855.55</v>
          </cell>
          <cell r="M495">
            <v>102960</v>
          </cell>
          <cell r="O495">
            <v>855.55</v>
          </cell>
        </row>
        <row r="496">
          <cell r="A496">
            <v>102758</v>
          </cell>
          <cell r="C496">
            <v>261.55</v>
          </cell>
          <cell r="E496">
            <v>102758</v>
          </cell>
          <cell r="G496">
            <v>-261.55</v>
          </cell>
          <cell r="I496">
            <v>102961</v>
          </cell>
          <cell r="K496">
            <v>-855.55</v>
          </cell>
          <cell r="M496">
            <v>102961</v>
          </cell>
          <cell r="O496">
            <v>855.55</v>
          </cell>
        </row>
        <row r="497">
          <cell r="A497">
            <v>102890</v>
          </cell>
          <cell r="C497">
            <v>1627.82</v>
          </cell>
          <cell r="E497">
            <v>102890</v>
          </cell>
          <cell r="G497">
            <v>-1627.82</v>
          </cell>
          <cell r="I497">
            <v>102962</v>
          </cell>
          <cell r="K497">
            <v>-855.55</v>
          </cell>
          <cell r="M497">
            <v>102962</v>
          </cell>
          <cell r="O497">
            <v>855.55</v>
          </cell>
        </row>
        <row r="498">
          <cell r="A498">
            <v>102891</v>
          </cell>
          <cell r="C498">
            <v>1058.69</v>
          </cell>
          <cell r="E498">
            <v>102891</v>
          </cell>
          <cell r="G498">
            <v>-1058.69</v>
          </cell>
          <cell r="I498">
            <v>102963</v>
          </cell>
          <cell r="K498">
            <v>-855.55</v>
          </cell>
          <cell r="M498">
            <v>102963</v>
          </cell>
          <cell r="O498">
            <v>855.55</v>
          </cell>
        </row>
        <row r="499">
          <cell r="A499">
            <v>103045</v>
          </cell>
          <cell r="C499">
            <v>468.71</v>
          </cell>
          <cell r="E499">
            <v>103045</v>
          </cell>
          <cell r="G499">
            <v>-468.71</v>
          </cell>
          <cell r="I499">
            <v>102964</v>
          </cell>
          <cell r="K499">
            <v>-855.55</v>
          </cell>
          <cell r="M499">
            <v>102964</v>
          </cell>
          <cell r="O499">
            <v>855.55</v>
          </cell>
        </row>
        <row r="500">
          <cell r="A500">
            <v>103051</v>
          </cell>
          <cell r="C500">
            <v>3965.94</v>
          </cell>
          <cell r="E500">
            <v>103051</v>
          </cell>
          <cell r="G500">
            <v>-3965.94</v>
          </cell>
          <cell r="I500">
            <v>102965</v>
          </cell>
          <cell r="K500">
            <v>-855.55</v>
          </cell>
          <cell r="M500">
            <v>102965</v>
          </cell>
          <cell r="O500">
            <v>855.55</v>
          </cell>
        </row>
        <row r="501">
          <cell r="A501">
            <v>103272</v>
          </cell>
          <cell r="C501">
            <v>6592.79</v>
          </cell>
          <cell r="E501">
            <v>103272</v>
          </cell>
          <cell r="G501">
            <v>-6592.79</v>
          </cell>
          <cell r="I501">
            <v>102966</v>
          </cell>
          <cell r="K501">
            <v>-855.55</v>
          </cell>
          <cell r="M501">
            <v>102966</v>
          </cell>
          <cell r="O501">
            <v>855.55</v>
          </cell>
        </row>
        <row r="502">
          <cell r="A502">
            <v>103272</v>
          </cell>
          <cell r="C502">
            <v>3211.8</v>
          </cell>
          <cell r="E502">
            <v>103272</v>
          </cell>
          <cell r="G502">
            <v>-3211.8</v>
          </cell>
          <cell r="I502">
            <v>102967</v>
          </cell>
          <cell r="K502">
            <v>-855.55</v>
          </cell>
          <cell r="M502">
            <v>102967</v>
          </cell>
          <cell r="O502">
            <v>855.55</v>
          </cell>
        </row>
        <row r="503">
          <cell r="A503">
            <v>103291</v>
          </cell>
          <cell r="C503">
            <v>1676.94</v>
          </cell>
          <cell r="E503">
            <v>103291</v>
          </cell>
          <cell r="G503">
            <v>-1676.94</v>
          </cell>
          <cell r="I503">
            <v>102968</v>
          </cell>
          <cell r="K503">
            <v>-855.55</v>
          </cell>
          <cell r="M503">
            <v>102968</v>
          </cell>
          <cell r="O503">
            <v>855.55</v>
          </cell>
        </row>
        <row r="504">
          <cell r="A504">
            <v>103291</v>
          </cell>
          <cell r="C504">
            <v>1372.05</v>
          </cell>
          <cell r="E504">
            <v>103291</v>
          </cell>
          <cell r="G504">
            <v>-1372.05</v>
          </cell>
          <cell r="I504">
            <v>102969</v>
          </cell>
          <cell r="K504">
            <v>-855.55</v>
          </cell>
          <cell r="M504">
            <v>102969</v>
          </cell>
          <cell r="O504">
            <v>855.55</v>
          </cell>
        </row>
        <row r="505">
          <cell r="A505">
            <v>103531</v>
          </cell>
          <cell r="C505">
            <v>729.56</v>
          </cell>
          <cell r="E505">
            <v>103531</v>
          </cell>
          <cell r="G505">
            <v>-729.56</v>
          </cell>
          <cell r="I505">
            <v>102970</v>
          </cell>
          <cell r="K505">
            <v>-855.55</v>
          </cell>
          <cell r="M505">
            <v>102970</v>
          </cell>
          <cell r="O505">
            <v>855.55</v>
          </cell>
        </row>
        <row r="506">
          <cell r="A506">
            <v>103532</v>
          </cell>
          <cell r="C506">
            <v>729.56</v>
          </cell>
          <cell r="E506">
            <v>103532</v>
          </cell>
          <cell r="G506">
            <v>-729.56</v>
          </cell>
          <cell r="I506">
            <v>102971</v>
          </cell>
          <cell r="K506">
            <v>-855.55</v>
          </cell>
          <cell r="M506">
            <v>102971</v>
          </cell>
          <cell r="O506">
            <v>855.55</v>
          </cell>
        </row>
        <row r="507">
          <cell r="A507">
            <v>103533</v>
          </cell>
          <cell r="C507">
            <v>729.56</v>
          </cell>
          <cell r="E507">
            <v>103533</v>
          </cell>
          <cell r="G507">
            <v>-729.56</v>
          </cell>
          <cell r="I507">
            <v>102972</v>
          </cell>
          <cell r="K507">
            <v>-855.55</v>
          </cell>
          <cell r="M507">
            <v>102972</v>
          </cell>
          <cell r="O507">
            <v>855.55</v>
          </cell>
        </row>
        <row r="508">
          <cell r="A508">
            <v>103534</v>
          </cell>
          <cell r="C508">
            <v>729.56</v>
          </cell>
          <cell r="E508">
            <v>103534</v>
          </cell>
          <cell r="G508">
            <v>-729.56</v>
          </cell>
          <cell r="I508">
            <v>102973</v>
          </cell>
          <cell r="K508">
            <v>-855.55</v>
          </cell>
          <cell r="M508">
            <v>102973</v>
          </cell>
          <cell r="O508">
            <v>855.55</v>
          </cell>
        </row>
        <row r="509">
          <cell r="A509">
            <v>103535</v>
          </cell>
          <cell r="C509">
            <v>729.56</v>
          </cell>
          <cell r="E509">
            <v>103535</v>
          </cell>
          <cell r="G509">
            <v>-729.56</v>
          </cell>
          <cell r="I509">
            <v>102974</v>
          </cell>
          <cell r="K509">
            <v>-855.55</v>
          </cell>
          <cell r="M509">
            <v>102974</v>
          </cell>
          <cell r="O509">
            <v>855.55</v>
          </cell>
        </row>
        <row r="510">
          <cell r="A510">
            <v>103538</v>
          </cell>
          <cell r="C510">
            <v>729.56</v>
          </cell>
          <cell r="E510">
            <v>103538</v>
          </cell>
          <cell r="G510">
            <v>-729.56</v>
          </cell>
          <cell r="I510">
            <v>102975</v>
          </cell>
          <cell r="K510">
            <v>-855.55</v>
          </cell>
          <cell r="M510">
            <v>102975</v>
          </cell>
          <cell r="O510">
            <v>855.55</v>
          </cell>
        </row>
        <row r="511">
          <cell r="A511">
            <v>103539</v>
          </cell>
          <cell r="C511">
            <v>729.56</v>
          </cell>
          <cell r="E511">
            <v>103539</v>
          </cell>
          <cell r="G511">
            <v>-729.56</v>
          </cell>
          <cell r="I511">
            <v>102976</v>
          </cell>
          <cell r="K511">
            <v>-855.55</v>
          </cell>
          <cell r="M511">
            <v>102976</v>
          </cell>
          <cell r="O511">
            <v>855.55</v>
          </cell>
        </row>
        <row r="512">
          <cell r="A512">
            <v>103540</v>
          </cell>
          <cell r="C512">
            <v>729.56</v>
          </cell>
          <cell r="E512">
            <v>103540</v>
          </cell>
          <cell r="G512">
            <v>-729.56</v>
          </cell>
          <cell r="I512">
            <v>102977</v>
          </cell>
          <cell r="K512">
            <v>-855.55</v>
          </cell>
          <cell r="M512">
            <v>102977</v>
          </cell>
          <cell r="O512">
            <v>855.55</v>
          </cell>
        </row>
        <row r="513">
          <cell r="A513">
            <v>103541</v>
          </cell>
          <cell r="C513">
            <v>729.56</v>
          </cell>
          <cell r="E513">
            <v>103541</v>
          </cell>
          <cell r="G513">
            <v>-729.56</v>
          </cell>
          <cell r="I513">
            <v>102978</v>
          </cell>
          <cell r="K513">
            <v>-855.55</v>
          </cell>
          <cell r="M513">
            <v>102978</v>
          </cell>
          <cell r="O513">
            <v>855.55</v>
          </cell>
        </row>
        <row r="514">
          <cell r="A514">
            <v>103542</v>
          </cell>
          <cell r="C514">
            <v>729.56</v>
          </cell>
          <cell r="E514">
            <v>103542</v>
          </cell>
          <cell r="G514">
            <v>-729.56</v>
          </cell>
          <cell r="I514">
            <v>102979</v>
          </cell>
          <cell r="K514">
            <v>-855.39</v>
          </cell>
          <cell r="M514">
            <v>102979</v>
          </cell>
          <cell r="O514">
            <v>855.39</v>
          </cell>
        </row>
        <row r="515">
          <cell r="A515">
            <v>103543</v>
          </cell>
          <cell r="C515">
            <v>729.56</v>
          </cell>
          <cell r="E515">
            <v>103543</v>
          </cell>
          <cell r="G515">
            <v>-729.56</v>
          </cell>
          <cell r="I515">
            <v>102980</v>
          </cell>
          <cell r="K515">
            <v>-900.31</v>
          </cell>
          <cell r="M515">
            <v>102980</v>
          </cell>
          <cell r="O515">
            <v>900.31</v>
          </cell>
        </row>
        <row r="516">
          <cell r="A516">
            <v>103544</v>
          </cell>
          <cell r="C516">
            <v>729.56</v>
          </cell>
          <cell r="E516">
            <v>103544</v>
          </cell>
          <cell r="G516">
            <v>-729.56</v>
          </cell>
          <cell r="I516">
            <v>102981</v>
          </cell>
          <cell r="K516">
            <v>-900.31</v>
          </cell>
          <cell r="M516">
            <v>102981</v>
          </cell>
          <cell r="O516">
            <v>900.31</v>
          </cell>
        </row>
        <row r="517">
          <cell r="A517">
            <v>103571</v>
          </cell>
          <cell r="C517">
            <v>892.61</v>
          </cell>
          <cell r="E517">
            <v>103571</v>
          </cell>
          <cell r="G517">
            <v>-892.61</v>
          </cell>
          <cell r="I517">
            <v>102982</v>
          </cell>
          <cell r="K517">
            <v>-900.31</v>
          </cell>
          <cell r="M517">
            <v>102982</v>
          </cell>
          <cell r="O517">
            <v>900.31</v>
          </cell>
        </row>
        <row r="518">
          <cell r="A518">
            <v>103572</v>
          </cell>
          <cell r="C518">
            <v>892.61</v>
          </cell>
          <cell r="E518">
            <v>103572</v>
          </cell>
          <cell r="G518">
            <v>-892.61</v>
          </cell>
          <cell r="I518">
            <v>102983</v>
          </cell>
          <cell r="K518">
            <v>-900.31</v>
          </cell>
          <cell r="M518">
            <v>102983</v>
          </cell>
          <cell r="O518">
            <v>900.31</v>
          </cell>
        </row>
        <row r="519">
          <cell r="A519">
            <v>103573</v>
          </cell>
          <cell r="C519">
            <v>892.61</v>
          </cell>
          <cell r="E519">
            <v>103573</v>
          </cell>
          <cell r="G519">
            <v>-892.61</v>
          </cell>
          <cell r="I519">
            <v>102984</v>
          </cell>
          <cell r="K519">
            <v>-900.31</v>
          </cell>
          <cell r="M519">
            <v>102984</v>
          </cell>
          <cell r="O519">
            <v>900.31</v>
          </cell>
        </row>
        <row r="520">
          <cell r="A520">
            <v>103574</v>
          </cell>
          <cell r="C520">
            <v>1106.3</v>
          </cell>
          <cell r="E520">
            <v>103574</v>
          </cell>
          <cell r="G520">
            <v>-1106.3</v>
          </cell>
          <cell r="I520">
            <v>102985</v>
          </cell>
          <cell r="K520">
            <v>-900.31</v>
          </cell>
          <cell r="M520">
            <v>102985</v>
          </cell>
          <cell r="O520">
            <v>900.31</v>
          </cell>
        </row>
        <row r="521">
          <cell r="A521">
            <v>103575</v>
          </cell>
          <cell r="C521">
            <v>1106.3</v>
          </cell>
          <cell r="E521">
            <v>103575</v>
          </cell>
          <cell r="G521">
            <v>-1106.3</v>
          </cell>
          <cell r="I521">
            <v>102986</v>
          </cell>
          <cell r="K521">
            <v>-900.31</v>
          </cell>
          <cell r="M521">
            <v>102986</v>
          </cell>
          <cell r="O521">
            <v>900.31</v>
          </cell>
        </row>
        <row r="522">
          <cell r="A522">
            <v>103576</v>
          </cell>
          <cell r="C522">
            <v>1106.3</v>
          </cell>
          <cell r="E522">
            <v>103576</v>
          </cell>
          <cell r="G522">
            <v>-1106.3</v>
          </cell>
          <cell r="I522">
            <v>102987</v>
          </cell>
          <cell r="K522">
            <v>-900.31</v>
          </cell>
          <cell r="M522">
            <v>102987</v>
          </cell>
          <cell r="O522">
            <v>900.31</v>
          </cell>
        </row>
        <row r="523">
          <cell r="A523">
            <v>103578</v>
          </cell>
          <cell r="C523">
            <v>1106.3</v>
          </cell>
          <cell r="E523">
            <v>103578</v>
          </cell>
          <cell r="G523">
            <v>-1106.3</v>
          </cell>
          <cell r="I523">
            <v>102988</v>
          </cell>
          <cell r="K523">
            <v>-900.31</v>
          </cell>
          <cell r="M523">
            <v>102988</v>
          </cell>
          <cell r="O523">
            <v>900.31</v>
          </cell>
        </row>
        <row r="524">
          <cell r="A524">
            <v>103579</v>
          </cell>
          <cell r="C524">
            <v>1106.3</v>
          </cell>
          <cell r="E524">
            <v>103579</v>
          </cell>
          <cell r="G524">
            <v>-1106.3</v>
          </cell>
          <cell r="I524">
            <v>102989</v>
          </cell>
          <cell r="K524">
            <v>-900.31</v>
          </cell>
          <cell r="M524">
            <v>102989</v>
          </cell>
          <cell r="O524">
            <v>900.31</v>
          </cell>
        </row>
        <row r="525">
          <cell r="A525">
            <v>103580</v>
          </cell>
          <cell r="C525">
            <v>1106.3</v>
          </cell>
          <cell r="E525">
            <v>103580</v>
          </cell>
          <cell r="G525">
            <v>-1106.3</v>
          </cell>
          <cell r="I525">
            <v>102990</v>
          </cell>
          <cell r="K525">
            <v>-900.31</v>
          </cell>
          <cell r="M525">
            <v>102990</v>
          </cell>
          <cell r="O525">
            <v>900.31</v>
          </cell>
        </row>
        <row r="526">
          <cell r="A526">
            <v>103582</v>
          </cell>
          <cell r="C526">
            <v>1106.3</v>
          </cell>
          <cell r="E526">
            <v>103582</v>
          </cell>
          <cell r="G526">
            <v>-1106.3</v>
          </cell>
          <cell r="I526">
            <v>102991</v>
          </cell>
          <cell r="K526">
            <v>-900.31</v>
          </cell>
          <cell r="M526">
            <v>102991</v>
          </cell>
          <cell r="O526">
            <v>900.31</v>
          </cell>
        </row>
        <row r="527">
          <cell r="A527">
            <v>103588</v>
          </cell>
          <cell r="C527">
            <v>1106.3</v>
          </cell>
          <cell r="E527">
            <v>103588</v>
          </cell>
          <cell r="G527">
            <v>-1106.3</v>
          </cell>
          <cell r="I527">
            <v>102992</v>
          </cell>
          <cell r="K527">
            <v>-900.31</v>
          </cell>
          <cell r="M527">
            <v>102992</v>
          </cell>
          <cell r="O527">
            <v>900.31</v>
          </cell>
        </row>
        <row r="528">
          <cell r="A528">
            <v>103601</v>
          </cell>
          <cell r="C528">
            <v>1052.48</v>
          </cell>
          <cell r="E528">
            <v>103601</v>
          </cell>
          <cell r="G528">
            <v>-1052.48</v>
          </cell>
          <cell r="I528">
            <v>102993</v>
          </cell>
          <cell r="K528">
            <v>-900.31</v>
          </cell>
          <cell r="M528">
            <v>102993</v>
          </cell>
          <cell r="O528">
            <v>900.31</v>
          </cell>
        </row>
        <row r="529">
          <cell r="A529">
            <v>103602</v>
          </cell>
          <cell r="C529">
            <v>1052.48</v>
          </cell>
          <cell r="E529">
            <v>103602</v>
          </cell>
          <cell r="G529">
            <v>-1052.48</v>
          </cell>
          <cell r="I529">
            <v>102994</v>
          </cell>
          <cell r="K529">
            <v>-900.31</v>
          </cell>
          <cell r="M529">
            <v>102994</v>
          </cell>
          <cell r="O529">
            <v>900.31</v>
          </cell>
        </row>
        <row r="530">
          <cell r="A530">
            <v>103604</v>
          </cell>
          <cell r="C530">
            <v>1052.48</v>
          </cell>
          <cell r="E530">
            <v>103604</v>
          </cell>
          <cell r="G530">
            <v>-1052.48</v>
          </cell>
          <cell r="I530">
            <v>102995</v>
          </cell>
          <cell r="K530">
            <v>-900.36</v>
          </cell>
          <cell r="M530">
            <v>102995</v>
          </cell>
          <cell r="O530">
            <v>900.36</v>
          </cell>
        </row>
        <row r="531">
          <cell r="A531">
            <v>103605</v>
          </cell>
          <cell r="C531">
            <v>1052.48</v>
          </cell>
          <cell r="E531">
            <v>103605</v>
          </cell>
          <cell r="G531">
            <v>-1052.48</v>
          </cell>
          <cell r="I531">
            <v>103000</v>
          </cell>
          <cell r="K531">
            <v>-1010.65</v>
          </cell>
          <cell r="M531">
            <v>103000</v>
          </cell>
          <cell r="O531">
            <v>1010.65</v>
          </cell>
        </row>
        <row r="532">
          <cell r="A532">
            <v>103606</v>
          </cell>
          <cell r="C532">
            <v>1052.48</v>
          </cell>
          <cell r="E532">
            <v>103606</v>
          </cell>
          <cell r="G532">
            <v>-1052.48</v>
          </cell>
          <cell r="I532">
            <v>103001</v>
          </cell>
          <cell r="K532">
            <v>-1010.64</v>
          </cell>
          <cell r="M532">
            <v>103001</v>
          </cell>
          <cell r="O532">
            <v>1010.64</v>
          </cell>
        </row>
        <row r="533">
          <cell r="A533">
            <v>103607</v>
          </cell>
          <cell r="C533">
            <v>1052.48</v>
          </cell>
          <cell r="E533">
            <v>103607</v>
          </cell>
          <cell r="G533">
            <v>-1052.48</v>
          </cell>
          <cell r="I533">
            <v>103007</v>
          </cell>
          <cell r="K533">
            <v>-1115.8699999999999</v>
          </cell>
          <cell r="M533">
            <v>103007</v>
          </cell>
          <cell r="O533">
            <v>1115.8699999999999</v>
          </cell>
        </row>
        <row r="534">
          <cell r="A534">
            <v>103608</v>
          </cell>
          <cell r="C534">
            <v>1188.83</v>
          </cell>
          <cell r="E534">
            <v>103608</v>
          </cell>
          <cell r="G534">
            <v>-1188.83</v>
          </cell>
          <cell r="I534">
            <v>103017</v>
          </cell>
          <cell r="K534">
            <v>-1123.99</v>
          </cell>
          <cell r="M534">
            <v>103017</v>
          </cell>
          <cell r="O534">
            <v>1123.99</v>
          </cell>
        </row>
        <row r="535">
          <cell r="A535">
            <v>103609</v>
          </cell>
          <cell r="C535">
            <v>1188.82</v>
          </cell>
          <cell r="E535">
            <v>103609</v>
          </cell>
          <cell r="G535">
            <v>-1188.82</v>
          </cell>
          <cell r="I535">
            <v>103018</v>
          </cell>
          <cell r="K535">
            <v>-1123.99</v>
          </cell>
          <cell r="M535">
            <v>103018</v>
          </cell>
          <cell r="O535">
            <v>1123.99</v>
          </cell>
        </row>
        <row r="536">
          <cell r="A536">
            <v>103612</v>
          </cell>
          <cell r="C536">
            <v>824.04</v>
          </cell>
          <cell r="E536">
            <v>103612</v>
          </cell>
          <cell r="G536">
            <v>-824.04</v>
          </cell>
          <cell r="I536">
            <v>103019</v>
          </cell>
          <cell r="K536">
            <v>-1123.99</v>
          </cell>
          <cell r="M536">
            <v>103019</v>
          </cell>
          <cell r="O536">
            <v>1123.99</v>
          </cell>
        </row>
        <row r="537">
          <cell r="A537">
            <v>103617</v>
          </cell>
          <cell r="C537">
            <v>756.59</v>
          </cell>
          <cell r="E537">
            <v>103617</v>
          </cell>
          <cell r="G537">
            <v>-756.59</v>
          </cell>
          <cell r="I537">
            <v>103020</v>
          </cell>
          <cell r="K537">
            <v>-1123.99</v>
          </cell>
          <cell r="M537">
            <v>103020</v>
          </cell>
          <cell r="O537">
            <v>1123.99</v>
          </cell>
        </row>
        <row r="538">
          <cell r="A538">
            <v>103618</v>
          </cell>
          <cell r="C538">
            <v>756.59</v>
          </cell>
          <cell r="E538">
            <v>103618</v>
          </cell>
          <cell r="G538">
            <v>-756.59</v>
          </cell>
          <cell r="I538">
            <v>103021</v>
          </cell>
          <cell r="K538">
            <v>-1123.98</v>
          </cell>
          <cell r="M538">
            <v>103021</v>
          </cell>
          <cell r="O538">
            <v>1123.98</v>
          </cell>
        </row>
        <row r="539">
          <cell r="A539">
            <v>103619</v>
          </cell>
          <cell r="C539">
            <v>756.59</v>
          </cell>
          <cell r="E539">
            <v>103619</v>
          </cell>
          <cell r="G539">
            <v>-756.59</v>
          </cell>
          <cell r="I539">
            <v>103022</v>
          </cell>
          <cell r="K539">
            <v>-1262.98</v>
          </cell>
          <cell r="M539">
            <v>103022</v>
          </cell>
          <cell r="O539">
            <v>1262.98</v>
          </cell>
        </row>
        <row r="540">
          <cell r="A540">
            <v>103620</v>
          </cell>
          <cell r="C540">
            <v>756.59</v>
          </cell>
          <cell r="E540">
            <v>103620</v>
          </cell>
          <cell r="G540">
            <v>-756.59</v>
          </cell>
          <cell r="I540">
            <v>103041</v>
          </cell>
          <cell r="K540">
            <v>-888.63</v>
          </cell>
          <cell r="M540">
            <v>103041</v>
          </cell>
          <cell r="O540">
            <v>888.63</v>
          </cell>
        </row>
        <row r="541">
          <cell r="A541">
            <v>103621</v>
          </cell>
          <cell r="C541">
            <v>756.59</v>
          </cell>
          <cell r="E541">
            <v>103621</v>
          </cell>
          <cell r="G541">
            <v>-756.59</v>
          </cell>
          <cell r="I541">
            <v>103045</v>
          </cell>
          <cell r="K541">
            <v>-468.71</v>
          </cell>
          <cell r="M541">
            <v>103045</v>
          </cell>
          <cell r="O541">
            <v>468.71</v>
          </cell>
        </row>
        <row r="542">
          <cell r="A542">
            <v>103622</v>
          </cell>
          <cell r="C542">
            <v>756.59</v>
          </cell>
          <cell r="E542">
            <v>103622</v>
          </cell>
          <cell r="G542">
            <v>-756.59</v>
          </cell>
          <cell r="I542">
            <v>103051</v>
          </cell>
          <cell r="K542">
            <v>-3965.94</v>
          </cell>
          <cell r="M542">
            <v>103051</v>
          </cell>
          <cell r="O542">
            <v>3965.94</v>
          </cell>
        </row>
        <row r="543">
          <cell r="A543">
            <v>103623</v>
          </cell>
          <cell r="C543">
            <v>756.59</v>
          </cell>
          <cell r="E543">
            <v>103623</v>
          </cell>
          <cell r="G543">
            <v>-756.59</v>
          </cell>
          <cell r="I543">
            <v>103053</v>
          </cell>
          <cell r="K543">
            <v>-1211.55</v>
          </cell>
          <cell r="M543">
            <v>103053</v>
          </cell>
          <cell r="O543">
            <v>1211.55</v>
          </cell>
        </row>
        <row r="544">
          <cell r="A544">
            <v>103624</v>
          </cell>
          <cell r="C544">
            <v>756.59</v>
          </cell>
          <cell r="E544">
            <v>103624</v>
          </cell>
          <cell r="G544">
            <v>-756.59</v>
          </cell>
          <cell r="I544">
            <v>103056</v>
          </cell>
          <cell r="K544">
            <v>-613.54999999999995</v>
          </cell>
          <cell r="M544">
            <v>103056</v>
          </cell>
          <cell r="O544">
            <v>613.54999999999995</v>
          </cell>
        </row>
        <row r="545">
          <cell r="A545">
            <v>103625</v>
          </cell>
          <cell r="C545">
            <v>756.59</v>
          </cell>
          <cell r="E545">
            <v>103625</v>
          </cell>
          <cell r="G545">
            <v>-756.59</v>
          </cell>
          <cell r="I545">
            <v>103061</v>
          </cell>
          <cell r="K545">
            <v>-613.54999999999995</v>
          </cell>
          <cell r="M545">
            <v>103061</v>
          </cell>
          <cell r="O545">
            <v>613.54999999999995</v>
          </cell>
        </row>
        <row r="546">
          <cell r="A546">
            <v>103626</v>
          </cell>
          <cell r="C546">
            <v>756.59</v>
          </cell>
          <cell r="E546">
            <v>103626</v>
          </cell>
          <cell r="G546">
            <v>-756.59</v>
          </cell>
          <cell r="I546">
            <v>103063</v>
          </cell>
          <cell r="K546">
            <v>-613.54999999999995</v>
          </cell>
          <cell r="M546">
            <v>103063</v>
          </cell>
          <cell r="O546">
            <v>613.54999999999995</v>
          </cell>
        </row>
        <row r="547">
          <cell r="A547">
            <v>103627</v>
          </cell>
          <cell r="C547">
            <v>1178.3599999999999</v>
          </cell>
          <cell r="E547">
            <v>103627</v>
          </cell>
          <cell r="G547">
            <v>-1178.3599999999999</v>
          </cell>
          <cell r="I547">
            <v>103064</v>
          </cell>
          <cell r="K547">
            <v>-613.54999999999995</v>
          </cell>
          <cell r="M547">
            <v>103064</v>
          </cell>
          <cell r="O547">
            <v>613.54999999999995</v>
          </cell>
        </row>
        <row r="548">
          <cell r="A548">
            <v>103629</v>
          </cell>
          <cell r="C548">
            <v>1178.3599999999999</v>
          </cell>
          <cell r="E548">
            <v>103629</v>
          </cell>
          <cell r="G548">
            <v>-1178.3599999999999</v>
          </cell>
          <cell r="I548">
            <v>103066</v>
          </cell>
          <cell r="K548">
            <v>-613.54</v>
          </cell>
          <cell r="M548">
            <v>103066</v>
          </cell>
          <cell r="O548">
            <v>613.54</v>
          </cell>
        </row>
        <row r="549">
          <cell r="A549">
            <v>103630</v>
          </cell>
          <cell r="C549">
            <v>1178.3599999999999</v>
          </cell>
          <cell r="E549">
            <v>103630</v>
          </cell>
          <cell r="G549">
            <v>-1178.3599999999999</v>
          </cell>
          <cell r="I549">
            <v>103067</v>
          </cell>
          <cell r="K549">
            <v>-613.54</v>
          </cell>
          <cell r="M549">
            <v>103067</v>
          </cell>
          <cell r="O549">
            <v>613.54</v>
          </cell>
        </row>
        <row r="550">
          <cell r="A550">
            <v>103632</v>
          </cell>
          <cell r="C550">
            <v>875.47</v>
          </cell>
          <cell r="E550">
            <v>103632</v>
          </cell>
          <cell r="G550">
            <v>-875.47</v>
          </cell>
          <cell r="I550">
            <v>103068</v>
          </cell>
          <cell r="K550">
            <v>-613.54</v>
          </cell>
          <cell r="M550">
            <v>103068</v>
          </cell>
          <cell r="O550">
            <v>613.54</v>
          </cell>
        </row>
        <row r="551">
          <cell r="A551">
            <v>103634</v>
          </cell>
          <cell r="C551">
            <v>955.61</v>
          </cell>
          <cell r="E551">
            <v>103634</v>
          </cell>
          <cell r="G551">
            <v>-955.61</v>
          </cell>
          <cell r="I551">
            <v>103069</v>
          </cell>
          <cell r="K551">
            <v>-1652.87</v>
          </cell>
          <cell r="M551">
            <v>103069</v>
          </cell>
          <cell r="O551">
            <v>1652.87</v>
          </cell>
        </row>
        <row r="552">
          <cell r="A552">
            <v>103635</v>
          </cell>
          <cell r="C552">
            <v>1050.07</v>
          </cell>
          <cell r="E552">
            <v>103635</v>
          </cell>
          <cell r="G552">
            <v>-1050.07</v>
          </cell>
          <cell r="I552">
            <v>103070</v>
          </cell>
          <cell r="K552">
            <v>-1387.36</v>
          </cell>
          <cell r="M552">
            <v>103070</v>
          </cell>
          <cell r="O552">
            <v>1387.36</v>
          </cell>
        </row>
        <row r="553">
          <cell r="A553">
            <v>103638</v>
          </cell>
          <cell r="C553">
            <v>701.16</v>
          </cell>
          <cell r="E553">
            <v>103638</v>
          </cell>
          <cell r="G553">
            <v>-701.16</v>
          </cell>
          <cell r="I553">
            <v>103074</v>
          </cell>
          <cell r="K553">
            <v>-998.66</v>
          </cell>
          <cell r="M553">
            <v>103074</v>
          </cell>
          <cell r="O553">
            <v>998.66</v>
          </cell>
        </row>
        <row r="554">
          <cell r="A554">
            <v>103640</v>
          </cell>
          <cell r="C554">
            <v>701.16</v>
          </cell>
          <cell r="E554">
            <v>103640</v>
          </cell>
          <cell r="G554">
            <v>-701.16</v>
          </cell>
          <cell r="I554">
            <v>103083</v>
          </cell>
          <cell r="K554">
            <v>-613.54999999999995</v>
          </cell>
          <cell r="M554">
            <v>103083</v>
          </cell>
          <cell r="O554">
            <v>613.54999999999995</v>
          </cell>
        </row>
        <row r="555">
          <cell r="A555">
            <v>103641</v>
          </cell>
          <cell r="C555">
            <v>701.16</v>
          </cell>
          <cell r="E555">
            <v>103641</v>
          </cell>
          <cell r="G555">
            <v>-701.16</v>
          </cell>
          <cell r="I555">
            <v>103084</v>
          </cell>
          <cell r="K555">
            <v>-613.54999999999995</v>
          </cell>
          <cell r="M555">
            <v>103084</v>
          </cell>
          <cell r="O555">
            <v>613.54999999999995</v>
          </cell>
        </row>
        <row r="556">
          <cell r="A556">
            <v>103643</v>
          </cell>
          <cell r="C556">
            <v>701.16</v>
          </cell>
          <cell r="E556">
            <v>103643</v>
          </cell>
          <cell r="G556">
            <v>-701.16</v>
          </cell>
          <cell r="I556">
            <v>103088</v>
          </cell>
          <cell r="K556">
            <v>-613.54999999999995</v>
          </cell>
          <cell r="M556">
            <v>103088</v>
          </cell>
          <cell r="O556">
            <v>613.54999999999995</v>
          </cell>
        </row>
        <row r="557">
          <cell r="A557">
            <v>103645</v>
          </cell>
          <cell r="C557">
            <v>701.16</v>
          </cell>
          <cell r="E557">
            <v>103645</v>
          </cell>
          <cell r="G557">
            <v>-701.16</v>
          </cell>
          <cell r="I557">
            <v>103090</v>
          </cell>
          <cell r="K557">
            <v>-613.54999999999995</v>
          </cell>
          <cell r="M557">
            <v>103090</v>
          </cell>
          <cell r="O557">
            <v>613.54999999999995</v>
          </cell>
        </row>
        <row r="558">
          <cell r="A558">
            <v>103647</v>
          </cell>
          <cell r="C558">
            <v>701.16</v>
          </cell>
          <cell r="E558">
            <v>103647</v>
          </cell>
          <cell r="G558">
            <v>-701.16</v>
          </cell>
          <cell r="I558">
            <v>103091</v>
          </cell>
          <cell r="K558">
            <v>-613.54999999999995</v>
          </cell>
          <cell r="M558">
            <v>103091</v>
          </cell>
          <cell r="O558">
            <v>613.54999999999995</v>
          </cell>
        </row>
        <row r="559">
          <cell r="A559">
            <v>103649</v>
          </cell>
          <cell r="C559">
            <v>701.16</v>
          </cell>
          <cell r="E559">
            <v>103649</v>
          </cell>
          <cell r="G559">
            <v>-701.16</v>
          </cell>
          <cell r="I559">
            <v>103092</v>
          </cell>
          <cell r="K559">
            <v>-613.54</v>
          </cell>
          <cell r="M559">
            <v>103092</v>
          </cell>
          <cell r="O559">
            <v>613.54</v>
          </cell>
        </row>
        <row r="560">
          <cell r="A560">
            <v>103650</v>
          </cell>
          <cell r="C560">
            <v>701.16</v>
          </cell>
          <cell r="E560">
            <v>103650</v>
          </cell>
          <cell r="G560">
            <v>-701.16</v>
          </cell>
          <cell r="I560">
            <v>103093</v>
          </cell>
          <cell r="K560">
            <v>-613.54</v>
          </cell>
          <cell r="M560">
            <v>103093</v>
          </cell>
          <cell r="O560">
            <v>613.54</v>
          </cell>
        </row>
        <row r="561">
          <cell r="A561">
            <v>103651</v>
          </cell>
          <cell r="C561">
            <v>701.16</v>
          </cell>
          <cell r="E561">
            <v>103651</v>
          </cell>
          <cell r="G561">
            <v>-701.16</v>
          </cell>
          <cell r="I561">
            <v>103101</v>
          </cell>
          <cell r="K561">
            <v>-529.82000000000005</v>
          </cell>
          <cell r="M561">
            <v>103101</v>
          </cell>
          <cell r="O561">
            <v>529.82000000000005</v>
          </cell>
        </row>
        <row r="562">
          <cell r="A562">
            <v>103652</v>
          </cell>
          <cell r="C562">
            <v>701.16</v>
          </cell>
          <cell r="E562">
            <v>103652</v>
          </cell>
          <cell r="G562">
            <v>-701.16</v>
          </cell>
          <cell r="I562">
            <v>103111</v>
          </cell>
          <cell r="K562">
            <v>-1280.9100000000001</v>
          </cell>
          <cell r="M562">
            <v>103111</v>
          </cell>
          <cell r="O562">
            <v>1280.9100000000001</v>
          </cell>
        </row>
        <row r="563">
          <cell r="A563">
            <v>103653</v>
          </cell>
          <cell r="C563">
            <v>701.16</v>
          </cell>
          <cell r="E563">
            <v>103653</v>
          </cell>
          <cell r="G563">
            <v>-701.16</v>
          </cell>
          <cell r="I563">
            <v>103156</v>
          </cell>
          <cell r="K563">
            <v>-1237.73</v>
          </cell>
          <cell r="M563">
            <v>103156</v>
          </cell>
          <cell r="O563">
            <v>1237.73</v>
          </cell>
        </row>
        <row r="564">
          <cell r="A564">
            <v>103654</v>
          </cell>
          <cell r="C564">
            <v>701.16</v>
          </cell>
          <cell r="E564">
            <v>103654</v>
          </cell>
          <cell r="G564">
            <v>-701.16</v>
          </cell>
          <cell r="I564">
            <v>103160</v>
          </cell>
          <cell r="K564">
            <v>-1845.43</v>
          </cell>
          <cell r="M564">
            <v>103160</v>
          </cell>
          <cell r="O564">
            <v>1845.43</v>
          </cell>
        </row>
        <row r="565">
          <cell r="A565">
            <v>103656</v>
          </cell>
          <cell r="C565">
            <v>701.16</v>
          </cell>
          <cell r="E565">
            <v>103656</v>
          </cell>
          <cell r="G565">
            <v>-701.16</v>
          </cell>
          <cell r="I565">
            <v>103163</v>
          </cell>
          <cell r="K565">
            <v>-995.07</v>
          </cell>
          <cell r="M565">
            <v>103163</v>
          </cell>
          <cell r="O565">
            <v>995.07</v>
          </cell>
        </row>
        <row r="566">
          <cell r="A566">
            <v>103657</v>
          </cell>
          <cell r="C566">
            <v>701.16</v>
          </cell>
          <cell r="E566">
            <v>103657</v>
          </cell>
          <cell r="G566">
            <v>-701.16</v>
          </cell>
          <cell r="I566">
            <v>103241</v>
          </cell>
          <cell r="K566">
            <v>-1194.8</v>
          </cell>
          <cell r="M566">
            <v>103241</v>
          </cell>
          <cell r="O566">
            <v>1194.8</v>
          </cell>
        </row>
        <row r="567">
          <cell r="A567">
            <v>103660</v>
          </cell>
          <cell r="C567">
            <v>701.16</v>
          </cell>
          <cell r="E567">
            <v>103660</v>
          </cell>
          <cell r="G567">
            <v>-701.16</v>
          </cell>
          <cell r="I567">
            <v>103242</v>
          </cell>
          <cell r="K567">
            <v>-1638.52</v>
          </cell>
          <cell r="M567">
            <v>103242</v>
          </cell>
          <cell r="O567">
            <v>1638.52</v>
          </cell>
        </row>
        <row r="568">
          <cell r="A568">
            <v>103662</v>
          </cell>
          <cell r="C568">
            <v>701.16</v>
          </cell>
          <cell r="E568">
            <v>103662</v>
          </cell>
          <cell r="G568">
            <v>-701.16</v>
          </cell>
          <cell r="I568">
            <v>103255</v>
          </cell>
          <cell r="K568">
            <v>-1130.22</v>
          </cell>
          <cell r="M568">
            <v>103255</v>
          </cell>
          <cell r="O568">
            <v>1130.22</v>
          </cell>
        </row>
        <row r="569">
          <cell r="A569">
            <v>103664</v>
          </cell>
          <cell r="C569">
            <v>701.16</v>
          </cell>
          <cell r="E569">
            <v>103664</v>
          </cell>
          <cell r="G569">
            <v>-701.16</v>
          </cell>
          <cell r="I569">
            <v>103258</v>
          </cell>
          <cell r="K569">
            <v>-1130.22</v>
          </cell>
          <cell r="M569">
            <v>103258</v>
          </cell>
          <cell r="O569">
            <v>1130.22</v>
          </cell>
        </row>
        <row r="570">
          <cell r="A570">
            <v>103665</v>
          </cell>
          <cell r="C570">
            <v>701.16</v>
          </cell>
          <cell r="E570">
            <v>103665</v>
          </cell>
          <cell r="G570">
            <v>-701.16</v>
          </cell>
          <cell r="I570">
            <v>103259</v>
          </cell>
          <cell r="K570">
            <v>-1130.22</v>
          </cell>
          <cell r="M570">
            <v>103259</v>
          </cell>
          <cell r="O570">
            <v>1130.22</v>
          </cell>
        </row>
        <row r="571">
          <cell r="A571">
            <v>103666</v>
          </cell>
          <cell r="C571">
            <v>701.16</v>
          </cell>
          <cell r="E571">
            <v>103666</v>
          </cell>
          <cell r="G571">
            <v>-701.16</v>
          </cell>
          <cell r="I571">
            <v>103261</v>
          </cell>
          <cell r="K571">
            <v>-1130.22</v>
          </cell>
          <cell r="M571">
            <v>103261</v>
          </cell>
          <cell r="O571">
            <v>1130.22</v>
          </cell>
        </row>
        <row r="572">
          <cell r="A572">
            <v>103667</v>
          </cell>
          <cell r="C572">
            <v>701.16</v>
          </cell>
          <cell r="E572">
            <v>103667</v>
          </cell>
          <cell r="G572">
            <v>-701.16</v>
          </cell>
          <cell r="I572">
            <v>103262</v>
          </cell>
          <cell r="K572">
            <v>-1130.22</v>
          </cell>
          <cell r="M572">
            <v>103262</v>
          </cell>
          <cell r="O572">
            <v>1130.22</v>
          </cell>
        </row>
        <row r="573">
          <cell r="A573">
            <v>103668</v>
          </cell>
          <cell r="C573">
            <v>701.16</v>
          </cell>
          <cell r="E573">
            <v>103668</v>
          </cell>
          <cell r="G573">
            <v>-701.16</v>
          </cell>
          <cell r="I573">
            <v>103264</v>
          </cell>
          <cell r="K573">
            <v>-1130.22</v>
          </cell>
          <cell r="M573">
            <v>103264</v>
          </cell>
          <cell r="O573">
            <v>1130.22</v>
          </cell>
        </row>
        <row r="574">
          <cell r="A574">
            <v>103669</v>
          </cell>
          <cell r="C574">
            <v>701.16</v>
          </cell>
          <cell r="E574">
            <v>103669</v>
          </cell>
          <cell r="G574">
            <v>-701.16</v>
          </cell>
          <cell r="I574">
            <v>103265</v>
          </cell>
          <cell r="K574">
            <v>-1130.22</v>
          </cell>
          <cell r="M574">
            <v>103265</v>
          </cell>
          <cell r="O574">
            <v>1130.22</v>
          </cell>
        </row>
        <row r="575">
          <cell r="A575">
            <v>103670</v>
          </cell>
          <cell r="C575">
            <v>701.16</v>
          </cell>
          <cell r="E575">
            <v>103670</v>
          </cell>
          <cell r="G575">
            <v>-701.16</v>
          </cell>
          <cell r="I575">
            <v>103272</v>
          </cell>
          <cell r="K575">
            <v>-9804.59</v>
          </cell>
          <cell r="M575">
            <v>103272</v>
          </cell>
          <cell r="O575">
            <v>9804.59</v>
          </cell>
        </row>
        <row r="576">
          <cell r="A576">
            <v>103671</v>
          </cell>
          <cell r="C576">
            <v>701.16</v>
          </cell>
          <cell r="E576">
            <v>103671</v>
          </cell>
          <cell r="G576">
            <v>-701.16</v>
          </cell>
          <cell r="I576">
            <v>103279</v>
          </cell>
          <cell r="K576">
            <v>-645.84</v>
          </cell>
          <cell r="M576">
            <v>103279</v>
          </cell>
          <cell r="O576">
            <v>645.84</v>
          </cell>
        </row>
        <row r="577">
          <cell r="A577">
            <v>103673</v>
          </cell>
          <cell r="C577">
            <v>701.16</v>
          </cell>
          <cell r="E577">
            <v>103673</v>
          </cell>
          <cell r="G577">
            <v>-701.16</v>
          </cell>
          <cell r="I577">
            <v>103284</v>
          </cell>
          <cell r="K577">
            <v>-984.31</v>
          </cell>
          <cell r="M577">
            <v>103284</v>
          </cell>
          <cell r="O577">
            <v>984.31</v>
          </cell>
        </row>
        <row r="578">
          <cell r="A578">
            <v>103674</v>
          </cell>
          <cell r="C578">
            <v>701.16</v>
          </cell>
          <cell r="E578">
            <v>103674</v>
          </cell>
          <cell r="G578">
            <v>-701.16</v>
          </cell>
          <cell r="I578">
            <v>103285</v>
          </cell>
          <cell r="K578">
            <v>-1982.97</v>
          </cell>
          <cell r="M578">
            <v>103285</v>
          </cell>
          <cell r="O578">
            <v>1982.97</v>
          </cell>
        </row>
        <row r="579">
          <cell r="A579">
            <v>103676</v>
          </cell>
          <cell r="C579">
            <v>701.16</v>
          </cell>
          <cell r="E579">
            <v>103676</v>
          </cell>
          <cell r="G579">
            <v>-701.16</v>
          </cell>
          <cell r="I579">
            <v>103291</v>
          </cell>
          <cell r="K579">
            <v>-3048.99</v>
          </cell>
          <cell r="M579">
            <v>103291</v>
          </cell>
          <cell r="O579">
            <v>3048.99</v>
          </cell>
        </row>
        <row r="580">
          <cell r="A580">
            <v>103677</v>
          </cell>
          <cell r="C580">
            <v>701.16</v>
          </cell>
          <cell r="E580">
            <v>103677</v>
          </cell>
          <cell r="G580">
            <v>-701.16</v>
          </cell>
          <cell r="I580">
            <v>103304</v>
          </cell>
          <cell r="K580">
            <v>-631.83000000000004</v>
          </cell>
          <cell r="M580">
            <v>103304</v>
          </cell>
          <cell r="O580">
            <v>631.83000000000004</v>
          </cell>
        </row>
        <row r="581">
          <cell r="A581">
            <v>103678</v>
          </cell>
          <cell r="C581">
            <v>701.16</v>
          </cell>
          <cell r="E581">
            <v>103678</v>
          </cell>
          <cell r="G581">
            <v>-701.16</v>
          </cell>
          <cell r="I581">
            <v>103305</v>
          </cell>
          <cell r="K581">
            <v>-631.83000000000004</v>
          </cell>
          <cell r="M581">
            <v>103305</v>
          </cell>
          <cell r="O581">
            <v>631.83000000000004</v>
          </cell>
        </row>
        <row r="582">
          <cell r="A582">
            <v>103682</v>
          </cell>
          <cell r="C582">
            <v>701.16</v>
          </cell>
          <cell r="E582">
            <v>103682</v>
          </cell>
          <cell r="G582">
            <v>-701.16</v>
          </cell>
          <cell r="I582">
            <v>103306</v>
          </cell>
          <cell r="K582">
            <v>-631.83000000000004</v>
          </cell>
          <cell r="M582">
            <v>103306</v>
          </cell>
          <cell r="O582">
            <v>631.83000000000004</v>
          </cell>
        </row>
        <row r="583">
          <cell r="A583">
            <v>103684</v>
          </cell>
          <cell r="C583">
            <v>701.16</v>
          </cell>
          <cell r="E583">
            <v>103684</v>
          </cell>
          <cell r="G583">
            <v>-701.16</v>
          </cell>
          <cell r="I583">
            <v>103307</v>
          </cell>
          <cell r="K583">
            <v>-631.83000000000004</v>
          </cell>
          <cell r="M583">
            <v>103307</v>
          </cell>
          <cell r="O583">
            <v>631.83000000000004</v>
          </cell>
        </row>
        <row r="584">
          <cell r="A584">
            <v>103685</v>
          </cell>
          <cell r="C584">
            <v>701.16</v>
          </cell>
          <cell r="E584">
            <v>103685</v>
          </cell>
          <cell r="G584">
            <v>-701.16</v>
          </cell>
          <cell r="I584">
            <v>103308</v>
          </cell>
          <cell r="K584">
            <v>-631.83000000000004</v>
          </cell>
          <cell r="M584">
            <v>103308</v>
          </cell>
          <cell r="O584">
            <v>631.83000000000004</v>
          </cell>
        </row>
        <row r="585">
          <cell r="A585">
            <v>103687</v>
          </cell>
          <cell r="C585">
            <v>701.16</v>
          </cell>
          <cell r="E585">
            <v>103687</v>
          </cell>
          <cell r="G585">
            <v>-701.16</v>
          </cell>
          <cell r="I585">
            <v>103309</v>
          </cell>
          <cell r="K585">
            <v>-631.83000000000004</v>
          </cell>
          <cell r="M585">
            <v>103309</v>
          </cell>
          <cell r="O585">
            <v>631.83000000000004</v>
          </cell>
        </row>
        <row r="586">
          <cell r="A586">
            <v>103688</v>
          </cell>
          <cell r="C586">
            <v>701.16</v>
          </cell>
          <cell r="E586">
            <v>103688</v>
          </cell>
          <cell r="G586">
            <v>-701.16</v>
          </cell>
          <cell r="I586">
            <v>103310</v>
          </cell>
          <cell r="K586">
            <v>-631.83000000000004</v>
          </cell>
          <cell r="M586">
            <v>103310</v>
          </cell>
          <cell r="O586">
            <v>631.83000000000004</v>
          </cell>
        </row>
        <row r="587">
          <cell r="A587">
            <v>103690</v>
          </cell>
          <cell r="C587">
            <v>701.16</v>
          </cell>
          <cell r="E587">
            <v>103690</v>
          </cell>
          <cell r="G587">
            <v>-701.16</v>
          </cell>
          <cell r="I587">
            <v>103311</v>
          </cell>
          <cell r="K587">
            <v>-631.83000000000004</v>
          </cell>
          <cell r="M587">
            <v>103311</v>
          </cell>
          <cell r="O587">
            <v>631.83000000000004</v>
          </cell>
        </row>
        <row r="588">
          <cell r="A588">
            <v>103691</v>
          </cell>
          <cell r="C588">
            <v>701.16</v>
          </cell>
          <cell r="E588">
            <v>103691</v>
          </cell>
          <cell r="G588">
            <v>-701.16</v>
          </cell>
          <cell r="I588">
            <v>103312</v>
          </cell>
          <cell r="K588">
            <v>-631.83000000000004</v>
          </cell>
          <cell r="M588">
            <v>103312</v>
          </cell>
          <cell r="O588">
            <v>631.83000000000004</v>
          </cell>
        </row>
        <row r="589">
          <cell r="A589">
            <v>103692</v>
          </cell>
          <cell r="C589">
            <v>701.16</v>
          </cell>
          <cell r="E589">
            <v>103692</v>
          </cell>
          <cell r="G589">
            <v>-701.16</v>
          </cell>
          <cell r="I589">
            <v>103314</v>
          </cell>
          <cell r="K589">
            <v>-631.83000000000004</v>
          </cell>
          <cell r="M589">
            <v>103314</v>
          </cell>
          <cell r="O589">
            <v>631.83000000000004</v>
          </cell>
        </row>
        <row r="590">
          <cell r="A590">
            <v>103693</v>
          </cell>
          <cell r="C590">
            <v>701.16</v>
          </cell>
          <cell r="E590">
            <v>103693</v>
          </cell>
          <cell r="G590">
            <v>-701.16</v>
          </cell>
          <cell r="I590">
            <v>103315</v>
          </cell>
          <cell r="K590">
            <v>-631.83000000000004</v>
          </cell>
          <cell r="M590">
            <v>103315</v>
          </cell>
          <cell r="O590">
            <v>631.83000000000004</v>
          </cell>
        </row>
        <row r="591">
          <cell r="A591">
            <v>103694</v>
          </cell>
          <cell r="C591">
            <v>701.16</v>
          </cell>
          <cell r="E591">
            <v>103694</v>
          </cell>
          <cell r="G591">
            <v>-701.16</v>
          </cell>
          <cell r="I591">
            <v>103316</v>
          </cell>
          <cell r="K591">
            <v>-631.83000000000004</v>
          </cell>
          <cell r="M591">
            <v>103316</v>
          </cell>
          <cell r="O591">
            <v>631.83000000000004</v>
          </cell>
        </row>
        <row r="592">
          <cell r="A592">
            <v>103696</v>
          </cell>
          <cell r="C592">
            <v>701.16</v>
          </cell>
          <cell r="E592">
            <v>103696</v>
          </cell>
          <cell r="G592">
            <v>-701.16</v>
          </cell>
          <cell r="I592">
            <v>103317</v>
          </cell>
          <cell r="K592">
            <v>-631.83000000000004</v>
          </cell>
          <cell r="M592">
            <v>103317</v>
          </cell>
          <cell r="O592">
            <v>631.83000000000004</v>
          </cell>
        </row>
        <row r="593">
          <cell r="A593">
            <v>103697</v>
          </cell>
          <cell r="C593">
            <v>701.16</v>
          </cell>
          <cell r="E593">
            <v>103697</v>
          </cell>
          <cell r="G593">
            <v>-701.16</v>
          </cell>
          <cell r="I593">
            <v>103319</v>
          </cell>
          <cell r="K593">
            <v>-631.83000000000004</v>
          </cell>
          <cell r="M593">
            <v>103319</v>
          </cell>
          <cell r="O593">
            <v>631.83000000000004</v>
          </cell>
        </row>
        <row r="594">
          <cell r="A594">
            <v>103698</v>
          </cell>
          <cell r="C594">
            <v>701.16</v>
          </cell>
          <cell r="E594">
            <v>103698</v>
          </cell>
          <cell r="G594">
            <v>-701.16</v>
          </cell>
          <cell r="I594">
            <v>103320</v>
          </cell>
          <cell r="K594">
            <v>-631.83000000000004</v>
          </cell>
          <cell r="M594">
            <v>103320</v>
          </cell>
          <cell r="O594">
            <v>631.83000000000004</v>
          </cell>
        </row>
        <row r="595">
          <cell r="A595">
            <v>103699</v>
          </cell>
          <cell r="C595">
            <v>701.16</v>
          </cell>
          <cell r="E595">
            <v>103699</v>
          </cell>
          <cell r="G595">
            <v>-701.16</v>
          </cell>
          <cell r="I595">
            <v>103321</v>
          </cell>
          <cell r="K595">
            <v>-631.83000000000004</v>
          </cell>
          <cell r="M595">
            <v>103321</v>
          </cell>
          <cell r="O595">
            <v>631.83000000000004</v>
          </cell>
        </row>
        <row r="596">
          <cell r="A596">
            <v>103700</v>
          </cell>
          <cell r="C596">
            <v>701.16</v>
          </cell>
          <cell r="E596">
            <v>103700</v>
          </cell>
          <cell r="G596">
            <v>-701.16</v>
          </cell>
          <cell r="I596">
            <v>103322</v>
          </cell>
          <cell r="K596">
            <v>-631.83000000000004</v>
          </cell>
          <cell r="M596">
            <v>103322</v>
          </cell>
          <cell r="O596">
            <v>631.83000000000004</v>
          </cell>
        </row>
        <row r="597">
          <cell r="A597">
            <v>103701</v>
          </cell>
          <cell r="C597">
            <v>701.16</v>
          </cell>
          <cell r="E597">
            <v>103701</v>
          </cell>
          <cell r="G597">
            <v>-701.16</v>
          </cell>
          <cell r="I597">
            <v>103323</v>
          </cell>
          <cell r="K597">
            <v>-631.83000000000004</v>
          </cell>
          <cell r="M597">
            <v>103323</v>
          </cell>
          <cell r="O597">
            <v>631.83000000000004</v>
          </cell>
        </row>
        <row r="598">
          <cell r="A598">
            <v>103702</v>
          </cell>
          <cell r="C598">
            <v>701.16</v>
          </cell>
          <cell r="E598">
            <v>103702</v>
          </cell>
          <cell r="G598">
            <v>-701.16</v>
          </cell>
          <cell r="I598">
            <v>103324</v>
          </cell>
          <cell r="K598">
            <v>-631.83000000000004</v>
          </cell>
          <cell r="M598">
            <v>103324</v>
          </cell>
          <cell r="O598">
            <v>631.83000000000004</v>
          </cell>
        </row>
        <row r="599">
          <cell r="A599">
            <v>103704</v>
          </cell>
          <cell r="C599">
            <v>701.16</v>
          </cell>
          <cell r="E599">
            <v>103704</v>
          </cell>
          <cell r="G599">
            <v>-701.16</v>
          </cell>
          <cell r="I599">
            <v>103325</v>
          </cell>
          <cell r="K599">
            <v>-631.83000000000004</v>
          </cell>
          <cell r="M599">
            <v>103325</v>
          </cell>
          <cell r="O599">
            <v>631.83000000000004</v>
          </cell>
        </row>
        <row r="600">
          <cell r="A600">
            <v>103705</v>
          </cell>
          <cell r="C600">
            <v>701.16</v>
          </cell>
          <cell r="E600">
            <v>103705</v>
          </cell>
          <cell r="G600">
            <v>-701.16</v>
          </cell>
          <cell r="I600">
            <v>103326</v>
          </cell>
          <cell r="K600">
            <v>-631.84</v>
          </cell>
          <cell r="M600">
            <v>103326</v>
          </cell>
          <cell r="O600">
            <v>631.84</v>
          </cell>
        </row>
        <row r="601">
          <cell r="A601">
            <v>103707</v>
          </cell>
          <cell r="C601">
            <v>701.16</v>
          </cell>
          <cell r="E601">
            <v>103707</v>
          </cell>
          <cell r="G601">
            <v>-701.16</v>
          </cell>
          <cell r="I601">
            <v>103327</v>
          </cell>
          <cell r="K601">
            <v>-631.84</v>
          </cell>
          <cell r="M601">
            <v>103327</v>
          </cell>
          <cell r="O601">
            <v>631.84</v>
          </cell>
        </row>
        <row r="602">
          <cell r="A602">
            <v>103708</v>
          </cell>
          <cell r="C602">
            <v>701.16</v>
          </cell>
          <cell r="E602">
            <v>103708</v>
          </cell>
          <cell r="G602">
            <v>-701.16</v>
          </cell>
          <cell r="I602">
            <v>103328</v>
          </cell>
          <cell r="K602">
            <v>-631.84</v>
          </cell>
          <cell r="M602">
            <v>103328</v>
          </cell>
          <cell r="O602">
            <v>631.84</v>
          </cell>
        </row>
        <row r="603">
          <cell r="A603">
            <v>103709</v>
          </cell>
          <cell r="C603">
            <v>701.16</v>
          </cell>
          <cell r="E603">
            <v>103709</v>
          </cell>
          <cell r="G603">
            <v>-701.16</v>
          </cell>
          <cell r="I603">
            <v>103329</v>
          </cell>
          <cell r="K603">
            <v>-631.84</v>
          </cell>
          <cell r="M603">
            <v>103329</v>
          </cell>
          <cell r="O603">
            <v>631.84</v>
          </cell>
        </row>
        <row r="604">
          <cell r="A604">
            <v>103710</v>
          </cell>
          <cell r="C604">
            <v>701.16</v>
          </cell>
          <cell r="E604">
            <v>103710</v>
          </cell>
          <cell r="G604">
            <v>-701.16</v>
          </cell>
          <cell r="I604">
            <v>103330</v>
          </cell>
          <cell r="K604">
            <v>-631.84</v>
          </cell>
          <cell r="M604">
            <v>103330</v>
          </cell>
          <cell r="O604">
            <v>631.84</v>
          </cell>
        </row>
        <row r="605">
          <cell r="A605">
            <v>103711</v>
          </cell>
          <cell r="C605">
            <v>701.16</v>
          </cell>
          <cell r="E605">
            <v>103711</v>
          </cell>
          <cell r="G605">
            <v>-701.16</v>
          </cell>
          <cell r="I605">
            <v>103331</v>
          </cell>
          <cell r="K605">
            <v>-631.84</v>
          </cell>
          <cell r="M605">
            <v>103331</v>
          </cell>
          <cell r="O605">
            <v>631.84</v>
          </cell>
        </row>
        <row r="606">
          <cell r="A606">
            <v>103715</v>
          </cell>
          <cell r="C606">
            <v>701.16</v>
          </cell>
          <cell r="E606">
            <v>103715</v>
          </cell>
          <cell r="G606">
            <v>-701.16</v>
          </cell>
          <cell r="I606">
            <v>103332</v>
          </cell>
          <cell r="K606">
            <v>-631.84</v>
          </cell>
          <cell r="M606">
            <v>103332</v>
          </cell>
          <cell r="O606">
            <v>631.84</v>
          </cell>
        </row>
        <row r="607">
          <cell r="A607">
            <v>103716</v>
          </cell>
          <cell r="C607">
            <v>701.16</v>
          </cell>
          <cell r="E607">
            <v>103716</v>
          </cell>
          <cell r="G607">
            <v>-701.16</v>
          </cell>
          <cell r="I607">
            <v>103333</v>
          </cell>
          <cell r="K607">
            <v>-631.84</v>
          </cell>
          <cell r="M607">
            <v>103333</v>
          </cell>
          <cell r="O607">
            <v>631.84</v>
          </cell>
        </row>
        <row r="608">
          <cell r="A608">
            <v>103717</v>
          </cell>
          <cell r="C608">
            <v>701.16</v>
          </cell>
          <cell r="E608">
            <v>103717</v>
          </cell>
          <cell r="G608">
            <v>-701.16</v>
          </cell>
          <cell r="I608">
            <v>103334</v>
          </cell>
          <cell r="K608">
            <v>-631.84</v>
          </cell>
          <cell r="M608">
            <v>103334</v>
          </cell>
          <cell r="O608">
            <v>631.84</v>
          </cell>
        </row>
        <row r="609">
          <cell r="A609">
            <v>103718</v>
          </cell>
          <cell r="C609">
            <v>701.16</v>
          </cell>
          <cell r="E609">
            <v>103718</v>
          </cell>
          <cell r="G609">
            <v>-701.16</v>
          </cell>
          <cell r="I609">
            <v>103335</v>
          </cell>
          <cell r="K609">
            <v>-631.84</v>
          </cell>
          <cell r="M609">
            <v>103335</v>
          </cell>
          <cell r="O609">
            <v>631.84</v>
          </cell>
        </row>
        <row r="610">
          <cell r="A610">
            <v>103721</v>
          </cell>
          <cell r="C610">
            <v>701.16</v>
          </cell>
          <cell r="E610">
            <v>103721</v>
          </cell>
          <cell r="G610">
            <v>-701.16</v>
          </cell>
          <cell r="I610">
            <v>103336</v>
          </cell>
          <cell r="K610">
            <v>-631.84</v>
          </cell>
          <cell r="M610">
            <v>103336</v>
          </cell>
          <cell r="O610">
            <v>631.84</v>
          </cell>
        </row>
        <row r="611">
          <cell r="A611">
            <v>103722</v>
          </cell>
          <cell r="C611">
            <v>701.16</v>
          </cell>
          <cell r="E611">
            <v>103722</v>
          </cell>
          <cell r="G611">
            <v>-701.16</v>
          </cell>
          <cell r="I611">
            <v>103337</v>
          </cell>
          <cell r="K611">
            <v>-631.84</v>
          </cell>
          <cell r="M611">
            <v>103337</v>
          </cell>
          <cell r="O611">
            <v>631.84</v>
          </cell>
        </row>
        <row r="612">
          <cell r="A612">
            <v>103723</v>
          </cell>
          <cell r="C612">
            <v>701.16</v>
          </cell>
          <cell r="E612">
            <v>103723</v>
          </cell>
          <cell r="G612">
            <v>-701.16</v>
          </cell>
          <cell r="I612">
            <v>103338</v>
          </cell>
          <cell r="K612">
            <v>-631.84</v>
          </cell>
          <cell r="M612">
            <v>103338</v>
          </cell>
          <cell r="O612">
            <v>631.84</v>
          </cell>
        </row>
        <row r="613">
          <cell r="A613">
            <v>103724</v>
          </cell>
          <cell r="C613">
            <v>701.16</v>
          </cell>
          <cell r="E613">
            <v>103724</v>
          </cell>
          <cell r="G613">
            <v>-701.16</v>
          </cell>
          <cell r="I613">
            <v>103339</v>
          </cell>
          <cell r="K613">
            <v>-631.85</v>
          </cell>
          <cell r="M613">
            <v>103339</v>
          </cell>
          <cell r="O613">
            <v>631.85</v>
          </cell>
        </row>
        <row r="614">
          <cell r="A614">
            <v>103725</v>
          </cell>
          <cell r="C614">
            <v>701.16</v>
          </cell>
          <cell r="E614">
            <v>103725</v>
          </cell>
          <cell r="G614">
            <v>-701.16</v>
          </cell>
          <cell r="I614">
            <v>103340</v>
          </cell>
          <cell r="K614">
            <v>-747.86</v>
          </cell>
          <cell r="M614">
            <v>103340</v>
          </cell>
          <cell r="O614">
            <v>747.86</v>
          </cell>
        </row>
        <row r="615">
          <cell r="A615">
            <v>103728</v>
          </cell>
          <cell r="C615">
            <v>701.16</v>
          </cell>
          <cell r="E615">
            <v>103728</v>
          </cell>
          <cell r="G615">
            <v>-701.16</v>
          </cell>
          <cell r="I615">
            <v>103341</v>
          </cell>
          <cell r="K615">
            <v>-747.86</v>
          </cell>
          <cell r="M615">
            <v>103341</v>
          </cell>
          <cell r="O615">
            <v>747.86</v>
          </cell>
        </row>
        <row r="616">
          <cell r="A616">
            <v>103729</v>
          </cell>
          <cell r="C616">
            <v>701.16</v>
          </cell>
          <cell r="E616">
            <v>103729</v>
          </cell>
          <cell r="G616">
            <v>-701.16</v>
          </cell>
          <cell r="I616">
            <v>103348</v>
          </cell>
          <cell r="K616">
            <v>-1505.76</v>
          </cell>
          <cell r="M616">
            <v>103348</v>
          </cell>
          <cell r="O616">
            <v>1505.76</v>
          </cell>
        </row>
        <row r="617">
          <cell r="A617">
            <v>103731</v>
          </cell>
          <cell r="C617">
            <v>701.16</v>
          </cell>
          <cell r="E617">
            <v>103731</v>
          </cell>
          <cell r="G617">
            <v>-701.16</v>
          </cell>
          <cell r="I617">
            <v>103351</v>
          </cell>
          <cell r="K617">
            <v>-1711.48</v>
          </cell>
          <cell r="M617">
            <v>103351</v>
          </cell>
          <cell r="O617">
            <v>1711.48</v>
          </cell>
        </row>
        <row r="618">
          <cell r="A618">
            <v>103736</v>
          </cell>
          <cell r="C618">
            <v>701.16</v>
          </cell>
          <cell r="E618">
            <v>103736</v>
          </cell>
          <cell r="G618">
            <v>-701.16</v>
          </cell>
          <cell r="I618">
            <v>103352</v>
          </cell>
          <cell r="K618">
            <v>-1711.48</v>
          </cell>
          <cell r="M618">
            <v>103352</v>
          </cell>
          <cell r="O618">
            <v>1711.48</v>
          </cell>
        </row>
        <row r="619">
          <cell r="A619">
            <v>103738</v>
          </cell>
          <cell r="C619">
            <v>701.16</v>
          </cell>
          <cell r="E619">
            <v>103738</v>
          </cell>
          <cell r="G619">
            <v>-701.16</v>
          </cell>
          <cell r="I619">
            <v>103354</v>
          </cell>
          <cell r="K619">
            <v>-1450.74</v>
          </cell>
          <cell r="M619">
            <v>103354</v>
          </cell>
          <cell r="O619">
            <v>1450.74</v>
          </cell>
        </row>
        <row r="620">
          <cell r="A620">
            <v>103747</v>
          </cell>
          <cell r="C620">
            <v>701.16</v>
          </cell>
          <cell r="E620">
            <v>103747</v>
          </cell>
          <cell r="G620">
            <v>-701.16</v>
          </cell>
          <cell r="I620">
            <v>103381</v>
          </cell>
          <cell r="K620">
            <v>-1350.29</v>
          </cell>
          <cell r="M620">
            <v>103381</v>
          </cell>
          <cell r="O620">
            <v>1350.29</v>
          </cell>
        </row>
        <row r="621">
          <cell r="A621">
            <v>103748</v>
          </cell>
          <cell r="C621">
            <v>701.16</v>
          </cell>
          <cell r="E621">
            <v>103748</v>
          </cell>
          <cell r="G621">
            <v>-701.16</v>
          </cell>
          <cell r="I621">
            <v>103383</v>
          </cell>
          <cell r="K621">
            <v>-4322.0600000000004</v>
          </cell>
          <cell r="M621">
            <v>103383</v>
          </cell>
          <cell r="O621">
            <v>4322.0600000000004</v>
          </cell>
        </row>
        <row r="622">
          <cell r="A622">
            <v>103749</v>
          </cell>
          <cell r="C622">
            <v>701.16</v>
          </cell>
          <cell r="E622">
            <v>103749</v>
          </cell>
          <cell r="G622">
            <v>-701.16</v>
          </cell>
          <cell r="I622">
            <v>103386</v>
          </cell>
          <cell r="K622">
            <v>-1350.28</v>
          </cell>
          <cell r="M622">
            <v>103386</v>
          </cell>
          <cell r="O622">
            <v>1350.28</v>
          </cell>
        </row>
        <row r="623">
          <cell r="A623">
            <v>103751</v>
          </cell>
          <cell r="C623">
            <v>701.16</v>
          </cell>
          <cell r="E623">
            <v>103751</v>
          </cell>
          <cell r="G623">
            <v>-701.16</v>
          </cell>
          <cell r="I623">
            <v>103388</v>
          </cell>
          <cell r="K623">
            <v>-978.33</v>
          </cell>
          <cell r="M623">
            <v>103388</v>
          </cell>
          <cell r="O623">
            <v>978.33</v>
          </cell>
        </row>
        <row r="624">
          <cell r="A624">
            <v>103752</v>
          </cell>
          <cell r="C624">
            <v>701.16</v>
          </cell>
          <cell r="E624">
            <v>103752</v>
          </cell>
          <cell r="G624">
            <v>-701.16</v>
          </cell>
          <cell r="I624">
            <v>103389</v>
          </cell>
          <cell r="K624">
            <v>-1683.97</v>
          </cell>
          <cell r="M624">
            <v>103389</v>
          </cell>
          <cell r="O624">
            <v>1683.97</v>
          </cell>
        </row>
        <row r="625">
          <cell r="A625">
            <v>103754</v>
          </cell>
          <cell r="C625">
            <v>701.16</v>
          </cell>
          <cell r="E625">
            <v>103754</v>
          </cell>
          <cell r="G625">
            <v>-701.16</v>
          </cell>
          <cell r="I625">
            <v>103400</v>
          </cell>
          <cell r="K625">
            <v>-953.21</v>
          </cell>
          <cell r="M625">
            <v>103400</v>
          </cell>
          <cell r="O625">
            <v>953.21</v>
          </cell>
        </row>
        <row r="626">
          <cell r="A626">
            <v>103761</v>
          </cell>
          <cell r="C626">
            <v>701.16</v>
          </cell>
          <cell r="E626">
            <v>103761</v>
          </cell>
          <cell r="G626">
            <v>-701.16</v>
          </cell>
          <cell r="I626">
            <v>103404</v>
          </cell>
          <cell r="K626">
            <v>-953.22</v>
          </cell>
          <cell r="M626">
            <v>103404</v>
          </cell>
          <cell r="O626">
            <v>953.22</v>
          </cell>
        </row>
        <row r="627">
          <cell r="A627">
            <v>103763</v>
          </cell>
          <cell r="C627">
            <v>701.16</v>
          </cell>
          <cell r="E627">
            <v>103763</v>
          </cell>
          <cell r="G627">
            <v>-701.16</v>
          </cell>
          <cell r="I627">
            <v>103409</v>
          </cell>
          <cell r="K627">
            <v>-1211.55</v>
          </cell>
          <cell r="M627">
            <v>103409</v>
          </cell>
          <cell r="O627">
            <v>1211.55</v>
          </cell>
        </row>
        <row r="628">
          <cell r="A628">
            <v>103766</v>
          </cell>
          <cell r="C628">
            <v>701.16</v>
          </cell>
          <cell r="E628">
            <v>103766</v>
          </cell>
          <cell r="G628">
            <v>-701.16</v>
          </cell>
          <cell r="I628">
            <v>103411</v>
          </cell>
          <cell r="K628">
            <v>-2370.85</v>
          </cell>
          <cell r="M628">
            <v>103411</v>
          </cell>
          <cell r="O628">
            <v>2370.85</v>
          </cell>
        </row>
        <row r="629">
          <cell r="A629">
            <v>103767</v>
          </cell>
          <cell r="C629">
            <v>701.16</v>
          </cell>
          <cell r="E629">
            <v>103767</v>
          </cell>
          <cell r="G629">
            <v>-701.16</v>
          </cell>
          <cell r="I629">
            <v>103419</v>
          </cell>
          <cell r="K629">
            <v>-960.39</v>
          </cell>
          <cell r="M629">
            <v>103419</v>
          </cell>
          <cell r="O629">
            <v>960.39</v>
          </cell>
        </row>
        <row r="630">
          <cell r="A630">
            <v>103769</v>
          </cell>
          <cell r="C630">
            <v>701.16</v>
          </cell>
          <cell r="E630">
            <v>103769</v>
          </cell>
          <cell r="G630">
            <v>-701.16</v>
          </cell>
          <cell r="I630">
            <v>103421</v>
          </cell>
          <cell r="K630">
            <v>-960.39</v>
          </cell>
          <cell r="M630">
            <v>103421</v>
          </cell>
          <cell r="O630">
            <v>960.39</v>
          </cell>
        </row>
        <row r="631">
          <cell r="A631">
            <v>103770</v>
          </cell>
          <cell r="C631">
            <v>701.16</v>
          </cell>
          <cell r="E631">
            <v>103770</v>
          </cell>
          <cell r="G631">
            <v>-701.16</v>
          </cell>
          <cell r="I631">
            <v>103425</v>
          </cell>
          <cell r="K631">
            <v>-960.38</v>
          </cell>
          <cell r="M631">
            <v>103425</v>
          </cell>
          <cell r="O631">
            <v>960.38</v>
          </cell>
        </row>
        <row r="632">
          <cell r="A632">
            <v>103773</v>
          </cell>
          <cell r="C632">
            <v>701.16</v>
          </cell>
          <cell r="E632">
            <v>103773</v>
          </cell>
          <cell r="G632">
            <v>-701.16</v>
          </cell>
          <cell r="I632">
            <v>103426</v>
          </cell>
          <cell r="K632">
            <v>-942.44</v>
          </cell>
          <cell r="M632">
            <v>103426</v>
          </cell>
          <cell r="O632">
            <v>942.44</v>
          </cell>
        </row>
        <row r="633">
          <cell r="A633">
            <v>103774</v>
          </cell>
          <cell r="C633">
            <v>701.16</v>
          </cell>
          <cell r="E633">
            <v>103774</v>
          </cell>
          <cell r="G633">
            <v>-701.16</v>
          </cell>
          <cell r="I633">
            <v>103428</v>
          </cell>
          <cell r="K633">
            <v>-942.45</v>
          </cell>
          <cell r="M633">
            <v>103428</v>
          </cell>
          <cell r="O633">
            <v>942.45</v>
          </cell>
        </row>
        <row r="634">
          <cell r="A634">
            <v>103783</v>
          </cell>
          <cell r="C634">
            <v>701.16</v>
          </cell>
          <cell r="E634">
            <v>103783</v>
          </cell>
          <cell r="G634">
            <v>-701.16</v>
          </cell>
          <cell r="I634">
            <v>103429</v>
          </cell>
          <cell r="K634">
            <v>-942.45</v>
          </cell>
          <cell r="M634">
            <v>103429</v>
          </cell>
          <cell r="O634">
            <v>942.45</v>
          </cell>
        </row>
        <row r="635">
          <cell r="A635">
            <v>103788</v>
          </cell>
          <cell r="C635">
            <v>701.16</v>
          </cell>
          <cell r="E635">
            <v>103788</v>
          </cell>
          <cell r="G635">
            <v>-701.16</v>
          </cell>
          <cell r="I635">
            <v>103430</v>
          </cell>
          <cell r="K635">
            <v>-942.45</v>
          </cell>
          <cell r="M635">
            <v>103430</v>
          </cell>
          <cell r="O635">
            <v>942.45</v>
          </cell>
        </row>
        <row r="636">
          <cell r="A636">
            <v>103790</v>
          </cell>
          <cell r="C636">
            <v>701.16</v>
          </cell>
          <cell r="E636">
            <v>103790</v>
          </cell>
          <cell r="G636">
            <v>-701.16</v>
          </cell>
          <cell r="I636">
            <v>103432</v>
          </cell>
          <cell r="K636">
            <v>-754.68</v>
          </cell>
          <cell r="M636">
            <v>103432</v>
          </cell>
          <cell r="O636">
            <v>754.68</v>
          </cell>
        </row>
        <row r="637">
          <cell r="A637">
            <v>103791</v>
          </cell>
          <cell r="C637">
            <v>701.16</v>
          </cell>
          <cell r="E637">
            <v>103791</v>
          </cell>
          <cell r="G637">
            <v>-701.16</v>
          </cell>
          <cell r="I637">
            <v>103433</v>
          </cell>
          <cell r="K637">
            <v>-754.67</v>
          </cell>
          <cell r="M637">
            <v>103433</v>
          </cell>
          <cell r="O637">
            <v>754.67</v>
          </cell>
        </row>
        <row r="638">
          <cell r="A638">
            <v>103792</v>
          </cell>
          <cell r="C638">
            <v>701.16</v>
          </cell>
          <cell r="E638">
            <v>103792</v>
          </cell>
          <cell r="G638">
            <v>-701.16</v>
          </cell>
          <cell r="I638">
            <v>103444</v>
          </cell>
          <cell r="K638">
            <v>-3804.38</v>
          </cell>
          <cell r="M638">
            <v>103444</v>
          </cell>
          <cell r="O638">
            <v>3804.38</v>
          </cell>
        </row>
        <row r="639">
          <cell r="A639">
            <v>103793</v>
          </cell>
          <cell r="C639">
            <v>1617.87</v>
          </cell>
          <cell r="E639">
            <v>103793</v>
          </cell>
          <cell r="G639">
            <v>-1617.87</v>
          </cell>
          <cell r="I639">
            <v>103484</v>
          </cell>
          <cell r="K639">
            <v>-1499.78</v>
          </cell>
          <cell r="M639">
            <v>103484</v>
          </cell>
          <cell r="O639">
            <v>1499.78</v>
          </cell>
        </row>
        <row r="640">
          <cell r="A640">
            <v>103813</v>
          </cell>
          <cell r="C640">
            <v>1143.6300000000001</v>
          </cell>
          <cell r="E640">
            <v>103813</v>
          </cell>
          <cell r="G640">
            <v>-1143.6300000000001</v>
          </cell>
          <cell r="I640">
            <v>103493</v>
          </cell>
          <cell r="K640">
            <v>-1041.71</v>
          </cell>
          <cell r="M640">
            <v>103493</v>
          </cell>
          <cell r="O640">
            <v>1041.71</v>
          </cell>
        </row>
        <row r="641">
          <cell r="A641">
            <v>103814</v>
          </cell>
          <cell r="C641">
            <v>1143.68</v>
          </cell>
          <cell r="E641">
            <v>103814</v>
          </cell>
          <cell r="G641">
            <v>-1143.68</v>
          </cell>
          <cell r="I641">
            <v>103494</v>
          </cell>
          <cell r="K641">
            <v>-1041.71</v>
          </cell>
          <cell r="M641">
            <v>103494</v>
          </cell>
          <cell r="O641">
            <v>1041.71</v>
          </cell>
        </row>
        <row r="642">
          <cell r="A642">
            <v>103815</v>
          </cell>
          <cell r="C642">
            <v>1143.68</v>
          </cell>
          <cell r="E642">
            <v>103815</v>
          </cell>
          <cell r="G642">
            <v>-1143.68</v>
          </cell>
          <cell r="I642">
            <v>103495</v>
          </cell>
          <cell r="K642">
            <v>-1041.71</v>
          </cell>
          <cell r="M642">
            <v>103495</v>
          </cell>
          <cell r="O642">
            <v>1041.71</v>
          </cell>
        </row>
        <row r="643">
          <cell r="A643">
            <v>103816</v>
          </cell>
          <cell r="C643">
            <v>1143.68</v>
          </cell>
          <cell r="E643">
            <v>103816</v>
          </cell>
          <cell r="G643">
            <v>-1143.68</v>
          </cell>
          <cell r="I643">
            <v>103496</v>
          </cell>
          <cell r="K643">
            <v>-1041.72</v>
          </cell>
          <cell r="M643">
            <v>103496</v>
          </cell>
          <cell r="O643">
            <v>1041.72</v>
          </cell>
        </row>
        <row r="644">
          <cell r="A644">
            <v>103817</v>
          </cell>
          <cell r="C644">
            <v>1143.68</v>
          </cell>
          <cell r="E644">
            <v>103817</v>
          </cell>
          <cell r="G644">
            <v>-1143.68</v>
          </cell>
          <cell r="I644">
            <v>103497</v>
          </cell>
          <cell r="K644">
            <v>-1041.72</v>
          </cell>
          <cell r="M644">
            <v>103497</v>
          </cell>
          <cell r="O644">
            <v>1041.72</v>
          </cell>
        </row>
        <row r="645">
          <cell r="A645">
            <v>103818</v>
          </cell>
          <cell r="C645">
            <v>1143.68</v>
          </cell>
          <cell r="E645">
            <v>103818</v>
          </cell>
          <cell r="G645">
            <v>-1143.68</v>
          </cell>
          <cell r="I645">
            <v>103498</v>
          </cell>
          <cell r="K645">
            <v>-1041.72</v>
          </cell>
          <cell r="M645">
            <v>103498</v>
          </cell>
          <cell r="O645">
            <v>1041.72</v>
          </cell>
        </row>
        <row r="646">
          <cell r="A646">
            <v>103819</v>
          </cell>
          <cell r="C646">
            <v>1143.68</v>
          </cell>
          <cell r="E646">
            <v>103819</v>
          </cell>
          <cell r="G646">
            <v>-1143.68</v>
          </cell>
          <cell r="I646">
            <v>103499</v>
          </cell>
          <cell r="K646">
            <v>-1041.72</v>
          </cell>
          <cell r="M646">
            <v>103499</v>
          </cell>
          <cell r="O646">
            <v>1041.72</v>
          </cell>
        </row>
        <row r="647">
          <cell r="A647">
            <v>103820</v>
          </cell>
          <cell r="C647">
            <v>674.85</v>
          </cell>
          <cell r="E647">
            <v>103820</v>
          </cell>
          <cell r="G647">
            <v>-674.85</v>
          </cell>
          <cell r="I647">
            <v>103501</v>
          </cell>
          <cell r="K647">
            <v>-1475.86</v>
          </cell>
          <cell r="M647">
            <v>103501</v>
          </cell>
          <cell r="O647">
            <v>1475.86</v>
          </cell>
        </row>
        <row r="648">
          <cell r="A648">
            <v>103865</v>
          </cell>
          <cell r="C648">
            <v>1148.96</v>
          </cell>
          <cell r="E648">
            <v>103865</v>
          </cell>
          <cell r="G648">
            <v>-1148.96</v>
          </cell>
          <cell r="I648">
            <v>103504</v>
          </cell>
          <cell r="K648">
            <v>-948.43</v>
          </cell>
          <cell r="M648">
            <v>103504</v>
          </cell>
          <cell r="O648">
            <v>948.43</v>
          </cell>
        </row>
        <row r="649">
          <cell r="A649">
            <v>103870</v>
          </cell>
          <cell r="C649">
            <v>898.87</v>
          </cell>
          <cell r="E649">
            <v>103870</v>
          </cell>
          <cell r="G649">
            <v>-898.87</v>
          </cell>
          <cell r="I649">
            <v>103505</v>
          </cell>
          <cell r="K649">
            <v>-1743.77</v>
          </cell>
          <cell r="M649">
            <v>103505</v>
          </cell>
          <cell r="O649">
            <v>1743.77</v>
          </cell>
        </row>
        <row r="650">
          <cell r="A650">
            <v>103889</v>
          </cell>
          <cell r="C650">
            <v>1382.59</v>
          </cell>
          <cell r="E650">
            <v>103889</v>
          </cell>
          <cell r="G650">
            <v>-1382.59</v>
          </cell>
          <cell r="I650">
            <v>103525</v>
          </cell>
          <cell r="K650">
            <v>-1701.91</v>
          </cell>
          <cell r="M650">
            <v>103525</v>
          </cell>
          <cell r="O650">
            <v>1701.91</v>
          </cell>
        </row>
        <row r="651">
          <cell r="A651">
            <v>103889</v>
          </cell>
          <cell r="C651">
            <v>1382.59</v>
          </cell>
          <cell r="E651">
            <v>103889</v>
          </cell>
          <cell r="G651">
            <v>-1382.59</v>
          </cell>
          <cell r="I651">
            <v>103527</v>
          </cell>
          <cell r="K651">
            <v>-703.25</v>
          </cell>
          <cell r="M651">
            <v>103527</v>
          </cell>
          <cell r="O651">
            <v>703.25</v>
          </cell>
        </row>
        <row r="652">
          <cell r="A652">
            <v>103889</v>
          </cell>
          <cell r="C652">
            <v>1382.6</v>
          </cell>
          <cell r="E652">
            <v>103889</v>
          </cell>
          <cell r="G652">
            <v>-1382.6</v>
          </cell>
          <cell r="I652">
            <v>103528</v>
          </cell>
          <cell r="K652">
            <v>-703.25</v>
          </cell>
          <cell r="M652">
            <v>103528</v>
          </cell>
          <cell r="O652">
            <v>703.25</v>
          </cell>
        </row>
        <row r="653">
          <cell r="A653">
            <v>103890</v>
          </cell>
          <cell r="C653">
            <v>1382.59</v>
          </cell>
          <cell r="E653">
            <v>103890</v>
          </cell>
          <cell r="G653">
            <v>-1382.59</v>
          </cell>
          <cell r="I653">
            <v>103529</v>
          </cell>
          <cell r="K653">
            <v>-885.04</v>
          </cell>
          <cell r="M653">
            <v>103529</v>
          </cell>
          <cell r="O653">
            <v>885.04</v>
          </cell>
        </row>
        <row r="654">
          <cell r="A654">
            <v>103890</v>
          </cell>
          <cell r="C654">
            <v>1382.59</v>
          </cell>
          <cell r="E654">
            <v>103890</v>
          </cell>
          <cell r="G654">
            <v>-1382.59</v>
          </cell>
          <cell r="I654">
            <v>103530</v>
          </cell>
          <cell r="K654">
            <v>-742.72</v>
          </cell>
          <cell r="M654">
            <v>103530</v>
          </cell>
          <cell r="O654">
            <v>742.72</v>
          </cell>
        </row>
        <row r="655">
          <cell r="A655">
            <v>103890</v>
          </cell>
          <cell r="C655">
            <v>1382.59</v>
          </cell>
          <cell r="E655">
            <v>103890</v>
          </cell>
          <cell r="G655">
            <v>-1382.59</v>
          </cell>
          <cell r="I655">
            <v>103531</v>
          </cell>
          <cell r="K655">
            <v>-729.56</v>
          </cell>
          <cell r="M655">
            <v>103531</v>
          </cell>
          <cell r="O655">
            <v>729.56</v>
          </cell>
        </row>
        <row r="656">
          <cell r="A656">
            <v>103891</v>
          </cell>
          <cell r="C656">
            <v>760.98</v>
          </cell>
          <cell r="E656">
            <v>103891</v>
          </cell>
          <cell r="G656">
            <v>-760.98</v>
          </cell>
          <cell r="I656">
            <v>103532</v>
          </cell>
          <cell r="K656">
            <v>-729.56</v>
          </cell>
          <cell r="M656">
            <v>103532</v>
          </cell>
          <cell r="O656">
            <v>729.56</v>
          </cell>
        </row>
        <row r="657">
          <cell r="A657">
            <v>103891</v>
          </cell>
          <cell r="C657">
            <v>760.98</v>
          </cell>
          <cell r="E657">
            <v>103891</v>
          </cell>
          <cell r="G657">
            <v>-760.98</v>
          </cell>
          <cell r="I657">
            <v>103533</v>
          </cell>
          <cell r="K657">
            <v>-729.56</v>
          </cell>
          <cell r="M657">
            <v>103533</v>
          </cell>
          <cell r="O657">
            <v>729.56</v>
          </cell>
        </row>
        <row r="658">
          <cell r="A658">
            <v>103891</v>
          </cell>
          <cell r="C658">
            <v>760.98</v>
          </cell>
          <cell r="E658">
            <v>103891</v>
          </cell>
          <cell r="G658">
            <v>-760.98</v>
          </cell>
          <cell r="I658">
            <v>103534</v>
          </cell>
          <cell r="K658">
            <v>-729.56</v>
          </cell>
          <cell r="M658">
            <v>103534</v>
          </cell>
          <cell r="O658">
            <v>729.56</v>
          </cell>
        </row>
        <row r="659">
          <cell r="A659">
            <v>103892</v>
          </cell>
          <cell r="C659">
            <v>760.98</v>
          </cell>
          <cell r="E659">
            <v>103892</v>
          </cell>
          <cell r="G659">
            <v>-760.98</v>
          </cell>
          <cell r="I659">
            <v>103535</v>
          </cell>
          <cell r="K659">
            <v>-729.56</v>
          </cell>
          <cell r="M659">
            <v>103535</v>
          </cell>
          <cell r="O659">
            <v>729.56</v>
          </cell>
        </row>
        <row r="660">
          <cell r="A660">
            <v>103892</v>
          </cell>
          <cell r="C660">
            <v>760.98</v>
          </cell>
          <cell r="E660">
            <v>103892</v>
          </cell>
          <cell r="G660">
            <v>-760.98</v>
          </cell>
          <cell r="I660">
            <v>103538</v>
          </cell>
          <cell r="K660">
            <v>-729.56</v>
          </cell>
          <cell r="M660">
            <v>103538</v>
          </cell>
          <cell r="O660">
            <v>729.56</v>
          </cell>
        </row>
        <row r="661">
          <cell r="A661">
            <v>103892</v>
          </cell>
          <cell r="C661">
            <v>760.98</v>
          </cell>
          <cell r="E661">
            <v>103892</v>
          </cell>
          <cell r="G661">
            <v>-760.98</v>
          </cell>
          <cell r="I661">
            <v>103539</v>
          </cell>
          <cell r="K661">
            <v>-729.56</v>
          </cell>
          <cell r="M661">
            <v>103539</v>
          </cell>
          <cell r="O661">
            <v>729.56</v>
          </cell>
        </row>
        <row r="662">
          <cell r="A662">
            <v>103893</v>
          </cell>
          <cell r="C662">
            <v>1138.8399999999999</v>
          </cell>
          <cell r="E662">
            <v>103893</v>
          </cell>
          <cell r="G662">
            <v>-1138.8399999999999</v>
          </cell>
          <cell r="I662">
            <v>103540</v>
          </cell>
          <cell r="K662">
            <v>-729.56</v>
          </cell>
          <cell r="M662">
            <v>103540</v>
          </cell>
          <cell r="O662">
            <v>729.56</v>
          </cell>
        </row>
        <row r="663">
          <cell r="A663">
            <v>103894</v>
          </cell>
          <cell r="C663">
            <v>1138.83</v>
          </cell>
          <cell r="E663">
            <v>103894</v>
          </cell>
          <cell r="G663">
            <v>-1138.83</v>
          </cell>
          <cell r="I663">
            <v>103541</v>
          </cell>
          <cell r="K663">
            <v>-729.56</v>
          </cell>
          <cell r="M663">
            <v>103541</v>
          </cell>
          <cell r="O663">
            <v>729.56</v>
          </cell>
        </row>
        <row r="664">
          <cell r="A664">
            <v>103895</v>
          </cell>
          <cell r="C664">
            <v>1138.83</v>
          </cell>
          <cell r="E664">
            <v>103895</v>
          </cell>
          <cell r="G664">
            <v>-1138.83</v>
          </cell>
          <cell r="I664">
            <v>103542</v>
          </cell>
          <cell r="K664">
            <v>-729.56</v>
          </cell>
          <cell r="M664">
            <v>103542</v>
          </cell>
          <cell r="O664">
            <v>729.56</v>
          </cell>
        </row>
        <row r="665">
          <cell r="A665">
            <v>103896</v>
          </cell>
          <cell r="C665">
            <v>1138.83</v>
          </cell>
          <cell r="E665">
            <v>103896</v>
          </cell>
          <cell r="G665">
            <v>-1138.83</v>
          </cell>
          <cell r="I665">
            <v>103543</v>
          </cell>
          <cell r="K665">
            <v>-729.56</v>
          </cell>
          <cell r="M665">
            <v>103543</v>
          </cell>
          <cell r="O665">
            <v>729.56</v>
          </cell>
        </row>
        <row r="666">
          <cell r="A666">
            <v>103925</v>
          </cell>
          <cell r="C666">
            <v>1953.97</v>
          </cell>
          <cell r="E666">
            <v>103925</v>
          </cell>
          <cell r="G666">
            <v>-1953.97</v>
          </cell>
          <cell r="I666">
            <v>103544</v>
          </cell>
          <cell r="K666">
            <v>-729.56</v>
          </cell>
          <cell r="M666">
            <v>103544</v>
          </cell>
          <cell r="O666">
            <v>729.56</v>
          </cell>
        </row>
        <row r="667">
          <cell r="A667">
            <v>103926</v>
          </cell>
          <cell r="C667">
            <v>1739.71</v>
          </cell>
          <cell r="E667">
            <v>103926</v>
          </cell>
          <cell r="G667">
            <v>-1739.71</v>
          </cell>
          <cell r="I667">
            <v>103560</v>
          </cell>
          <cell r="K667">
            <v>-1536.86</v>
          </cell>
          <cell r="M667">
            <v>103560</v>
          </cell>
          <cell r="O667">
            <v>1536.86</v>
          </cell>
        </row>
        <row r="668">
          <cell r="A668">
            <v>103968</v>
          </cell>
          <cell r="C668">
            <v>1580.15</v>
          </cell>
          <cell r="E668">
            <v>103968</v>
          </cell>
          <cell r="G668">
            <v>-1580.15</v>
          </cell>
          <cell r="I668">
            <v>103562</v>
          </cell>
          <cell r="K668">
            <v>-1650.49</v>
          </cell>
          <cell r="M668">
            <v>103562</v>
          </cell>
          <cell r="O668">
            <v>1650.49</v>
          </cell>
        </row>
        <row r="669">
          <cell r="A669">
            <v>103969</v>
          </cell>
          <cell r="C669">
            <v>1580.15</v>
          </cell>
          <cell r="E669">
            <v>103969</v>
          </cell>
          <cell r="G669">
            <v>-1580.15</v>
          </cell>
          <cell r="I669">
            <v>103563</v>
          </cell>
          <cell r="K669">
            <v>-1509.35</v>
          </cell>
          <cell r="M669">
            <v>103563</v>
          </cell>
          <cell r="O669">
            <v>1509.35</v>
          </cell>
        </row>
        <row r="670">
          <cell r="A670">
            <v>103970</v>
          </cell>
          <cell r="C670">
            <v>906.78</v>
          </cell>
          <cell r="E670">
            <v>103970</v>
          </cell>
          <cell r="G670">
            <v>-906.78</v>
          </cell>
          <cell r="I670">
            <v>103571</v>
          </cell>
          <cell r="K670">
            <v>-892.61</v>
          </cell>
          <cell r="M670">
            <v>103571</v>
          </cell>
          <cell r="O670">
            <v>892.61</v>
          </cell>
        </row>
        <row r="671">
          <cell r="A671">
            <v>104017</v>
          </cell>
          <cell r="C671">
            <v>10901.54</v>
          </cell>
          <cell r="E671">
            <v>104017</v>
          </cell>
          <cell r="G671">
            <v>-10901.54</v>
          </cell>
          <cell r="I671">
            <v>103572</v>
          </cell>
          <cell r="K671">
            <v>-892.61</v>
          </cell>
          <cell r="M671">
            <v>103572</v>
          </cell>
          <cell r="O671">
            <v>892.61</v>
          </cell>
        </row>
        <row r="672">
          <cell r="A672">
            <v>104021</v>
          </cell>
          <cell r="C672">
            <v>1770.08</v>
          </cell>
          <cell r="E672">
            <v>104021</v>
          </cell>
          <cell r="G672">
            <v>-1770.08</v>
          </cell>
          <cell r="I672">
            <v>103573</v>
          </cell>
          <cell r="K672">
            <v>-892.61</v>
          </cell>
          <cell r="M672">
            <v>103573</v>
          </cell>
          <cell r="O672">
            <v>892.61</v>
          </cell>
        </row>
        <row r="673">
          <cell r="A673">
            <v>104047</v>
          </cell>
          <cell r="C673">
            <v>4636.0600000000004</v>
          </cell>
          <cell r="E673">
            <v>104047</v>
          </cell>
          <cell r="G673">
            <v>-4636.0600000000004</v>
          </cell>
          <cell r="I673">
            <v>103574</v>
          </cell>
          <cell r="K673">
            <v>-1106.3</v>
          </cell>
          <cell r="M673">
            <v>103574</v>
          </cell>
          <cell r="O673">
            <v>1106.3</v>
          </cell>
        </row>
        <row r="674">
          <cell r="A674">
            <v>104048</v>
          </cell>
          <cell r="C674">
            <v>4636.0600000000004</v>
          </cell>
          <cell r="E674">
            <v>104048</v>
          </cell>
          <cell r="G674">
            <v>-4636.0600000000004</v>
          </cell>
          <cell r="I674">
            <v>103575</v>
          </cell>
          <cell r="K674">
            <v>-1106.3</v>
          </cell>
          <cell r="M674">
            <v>103575</v>
          </cell>
          <cell r="O674">
            <v>1106.3</v>
          </cell>
        </row>
        <row r="675">
          <cell r="A675">
            <v>104049</v>
          </cell>
          <cell r="C675">
            <v>4636.0600000000004</v>
          </cell>
          <cell r="E675">
            <v>104049</v>
          </cell>
          <cell r="G675">
            <v>-4636.0600000000004</v>
          </cell>
          <cell r="I675">
            <v>103576</v>
          </cell>
          <cell r="K675">
            <v>-1106.3</v>
          </cell>
          <cell r="M675">
            <v>103576</v>
          </cell>
          <cell r="O675">
            <v>1106.3</v>
          </cell>
        </row>
        <row r="676">
          <cell r="A676">
            <v>104050</v>
          </cell>
          <cell r="C676">
            <v>4636.0600000000004</v>
          </cell>
          <cell r="E676">
            <v>104050</v>
          </cell>
          <cell r="G676">
            <v>-4636.0600000000004</v>
          </cell>
          <cell r="I676">
            <v>103578</v>
          </cell>
          <cell r="K676">
            <v>-1106.3</v>
          </cell>
          <cell r="M676">
            <v>103578</v>
          </cell>
          <cell r="O676">
            <v>1106.3</v>
          </cell>
        </row>
        <row r="677">
          <cell r="A677">
            <v>104051</v>
          </cell>
          <cell r="C677">
            <v>4636.0600000000004</v>
          </cell>
          <cell r="E677">
            <v>104051</v>
          </cell>
          <cell r="G677">
            <v>-4636.0600000000004</v>
          </cell>
          <cell r="I677">
            <v>103579</v>
          </cell>
          <cell r="K677">
            <v>-1106.3</v>
          </cell>
          <cell r="M677">
            <v>103579</v>
          </cell>
          <cell r="O677">
            <v>1106.3</v>
          </cell>
        </row>
        <row r="678">
          <cell r="A678">
            <v>104052</v>
          </cell>
          <cell r="C678">
            <v>4636.0600000000004</v>
          </cell>
          <cell r="E678">
            <v>104052</v>
          </cell>
          <cell r="G678">
            <v>-4636.0600000000004</v>
          </cell>
          <cell r="I678">
            <v>103580</v>
          </cell>
          <cell r="K678">
            <v>-1106.3</v>
          </cell>
          <cell r="M678">
            <v>103580</v>
          </cell>
          <cell r="O678">
            <v>1106.3</v>
          </cell>
        </row>
        <row r="679">
          <cell r="A679">
            <v>104053</v>
          </cell>
          <cell r="C679">
            <v>4636.0600000000004</v>
          </cell>
          <cell r="E679">
            <v>104053</v>
          </cell>
          <cell r="G679">
            <v>-4636.0600000000004</v>
          </cell>
          <cell r="I679">
            <v>103582</v>
          </cell>
          <cell r="K679">
            <v>-1106.3</v>
          </cell>
          <cell r="M679">
            <v>103582</v>
          </cell>
          <cell r="O679">
            <v>1106.3</v>
          </cell>
        </row>
        <row r="680">
          <cell r="A680">
            <v>104054</v>
          </cell>
          <cell r="C680">
            <v>4636.0600000000004</v>
          </cell>
          <cell r="E680">
            <v>104054</v>
          </cell>
          <cell r="G680">
            <v>-4636.0600000000004</v>
          </cell>
          <cell r="I680">
            <v>103588</v>
          </cell>
          <cell r="K680">
            <v>-1106.3</v>
          </cell>
          <cell r="M680">
            <v>103588</v>
          </cell>
          <cell r="O680">
            <v>1106.3</v>
          </cell>
        </row>
        <row r="681">
          <cell r="A681">
            <v>104067</v>
          </cell>
          <cell r="C681">
            <v>860.3</v>
          </cell>
          <cell r="E681">
            <v>104067</v>
          </cell>
          <cell r="G681">
            <v>-860.3</v>
          </cell>
          <cell r="I681">
            <v>103601</v>
          </cell>
          <cell r="K681">
            <v>-1052.48</v>
          </cell>
          <cell r="M681">
            <v>103601</v>
          </cell>
          <cell r="O681">
            <v>1052.48</v>
          </cell>
        </row>
        <row r="682">
          <cell r="A682">
            <v>104070</v>
          </cell>
          <cell r="C682">
            <v>860.3</v>
          </cell>
          <cell r="E682">
            <v>104070</v>
          </cell>
          <cell r="G682">
            <v>-860.3</v>
          </cell>
          <cell r="I682">
            <v>103602</v>
          </cell>
          <cell r="K682">
            <v>-1052.48</v>
          </cell>
          <cell r="M682">
            <v>103602</v>
          </cell>
          <cell r="O682">
            <v>1052.48</v>
          </cell>
        </row>
        <row r="683">
          <cell r="A683">
            <v>104072</v>
          </cell>
          <cell r="C683">
            <v>860.3</v>
          </cell>
          <cell r="E683">
            <v>104072</v>
          </cell>
          <cell r="G683">
            <v>-860.3</v>
          </cell>
          <cell r="I683">
            <v>103604</v>
          </cell>
          <cell r="K683">
            <v>-1052.48</v>
          </cell>
          <cell r="M683">
            <v>103604</v>
          </cell>
          <cell r="O683">
            <v>1052.48</v>
          </cell>
        </row>
        <row r="684">
          <cell r="A684">
            <v>104078</v>
          </cell>
          <cell r="C684">
            <v>1248.6199999999999</v>
          </cell>
          <cell r="E684">
            <v>104078</v>
          </cell>
          <cell r="G684">
            <v>-1248.6199999999999</v>
          </cell>
          <cell r="I684">
            <v>103605</v>
          </cell>
          <cell r="K684">
            <v>-1052.48</v>
          </cell>
          <cell r="M684">
            <v>103605</v>
          </cell>
          <cell r="O684">
            <v>1052.48</v>
          </cell>
        </row>
        <row r="685">
          <cell r="A685">
            <v>104079</v>
          </cell>
          <cell r="C685">
            <v>1248.6199999999999</v>
          </cell>
          <cell r="E685">
            <v>104079</v>
          </cell>
          <cell r="G685">
            <v>-1248.6199999999999</v>
          </cell>
          <cell r="I685">
            <v>103606</v>
          </cell>
          <cell r="K685">
            <v>-1052.48</v>
          </cell>
          <cell r="M685">
            <v>103606</v>
          </cell>
          <cell r="O685">
            <v>1052.48</v>
          </cell>
        </row>
        <row r="686">
          <cell r="A686">
            <v>104080</v>
          </cell>
          <cell r="C686">
            <v>1248.6199999999999</v>
          </cell>
          <cell r="E686">
            <v>104080</v>
          </cell>
          <cell r="G686">
            <v>-1248.6199999999999</v>
          </cell>
          <cell r="I686">
            <v>103607</v>
          </cell>
          <cell r="K686">
            <v>-1052.48</v>
          </cell>
          <cell r="M686">
            <v>103607</v>
          </cell>
          <cell r="O686">
            <v>1052.48</v>
          </cell>
        </row>
        <row r="687">
          <cell r="A687">
            <v>104083</v>
          </cell>
          <cell r="C687">
            <v>1248.6199999999999</v>
          </cell>
          <cell r="E687">
            <v>104083</v>
          </cell>
          <cell r="G687">
            <v>-1248.6199999999999</v>
          </cell>
          <cell r="I687">
            <v>103608</v>
          </cell>
          <cell r="K687">
            <v>-1188.83</v>
          </cell>
          <cell r="M687">
            <v>103608</v>
          </cell>
          <cell r="O687">
            <v>1188.83</v>
          </cell>
        </row>
        <row r="688">
          <cell r="A688">
            <v>104087</v>
          </cell>
          <cell r="C688">
            <v>1438.76</v>
          </cell>
          <cell r="E688">
            <v>104087</v>
          </cell>
          <cell r="G688">
            <v>-1438.76</v>
          </cell>
          <cell r="I688">
            <v>103609</v>
          </cell>
          <cell r="K688">
            <v>-1188.82</v>
          </cell>
          <cell r="M688">
            <v>103609</v>
          </cell>
          <cell r="O688">
            <v>1188.82</v>
          </cell>
        </row>
        <row r="689">
          <cell r="A689">
            <v>104090</v>
          </cell>
          <cell r="C689">
            <v>1438.79</v>
          </cell>
          <cell r="E689">
            <v>104090</v>
          </cell>
          <cell r="G689">
            <v>-1438.79</v>
          </cell>
          <cell r="I689">
            <v>103612</v>
          </cell>
          <cell r="K689">
            <v>-824.04</v>
          </cell>
          <cell r="M689">
            <v>103612</v>
          </cell>
          <cell r="O689">
            <v>824.04</v>
          </cell>
        </row>
        <row r="690">
          <cell r="A690">
            <v>104094</v>
          </cell>
          <cell r="C690">
            <v>1438.79</v>
          </cell>
          <cell r="E690">
            <v>104094</v>
          </cell>
          <cell r="G690">
            <v>-1438.79</v>
          </cell>
          <cell r="I690">
            <v>103617</v>
          </cell>
          <cell r="K690">
            <v>-756.59</v>
          </cell>
          <cell r="M690">
            <v>103617</v>
          </cell>
          <cell r="O690">
            <v>756.59</v>
          </cell>
        </row>
        <row r="691">
          <cell r="A691">
            <v>104104</v>
          </cell>
          <cell r="C691">
            <v>1799.98</v>
          </cell>
          <cell r="E691">
            <v>104104</v>
          </cell>
          <cell r="G691">
            <v>-1799.98</v>
          </cell>
          <cell r="I691">
            <v>103618</v>
          </cell>
          <cell r="K691">
            <v>-756.59</v>
          </cell>
          <cell r="M691">
            <v>103618</v>
          </cell>
          <cell r="O691">
            <v>756.59</v>
          </cell>
        </row>
        <row r="692">
          <cell r="A692">
            <v>104111</v>
          </cell>
          <cell r="C692">
            <v>950.32</v>
          </cell>
          <cell r="E692">
            <v>104111</v>
          </cell>
          <cell r="G692">
            <v>-950.32</v>
          </cell>
          <cell r="I692">
            <v>103619</v>
          </cell>
          <cell r="K692">
            <v>-756.59</v>
          </cell>
          <cell r="M692">
            <v>103619</v>
          </cell>
          <cell r="O692">
            <v>756.59</v>
          </cell>
        </row>
        <row r="693">
          <cell r="A693">
            <v>104112</v>
          </cell>
          <cell r="C693">
            <v>950.31</v>
          </cell>
          <cell r="E693">
            <v>104112</v>
          </cell>
          <cell r="G693">
            <v>-950.31</v>
          </cell>
          <cell r="I693">
            <v>103620</v>
          </cell>
          <cell r="K693">
            <v>-756.59</v>
          </cell>
          <cell r="M693">
            <v>103620</v>
          </cell>
          <cell r="O693">
            <v>756.59</v>
          </cell>
        </row>
        <row r="694">
          <cell r="A694">
            <v>104113</v>
          </cell>
          <cell r="C694">
            <v>950.32</v>
          </cell>
          <cell r="E694">
            <v>104113</v>
          </cell>
          <cell r="G694">
            <v>-950.32</v>
          </cell>
          <cell r="I694">
            <v>103621</v>
          </cell>
          <cell r="K694">
            <v>-756.59</v>
          </cell>
          <cell r="M694">
            <v>103621</v>
          </cell>
          <cell r="O694">
            <v>756.59</v>
          </cell>
        </row>
        <row r="695">
          <cell r="A695">
            <v>104114</v>
          </cell>
          <cell r="C695">
            <v>950.31</v>
          </cell>
          <cell r="E695">
            <v>104114</v>
          </cell>
          <cell r="G695">
            <v>-950.31</v>
          </cell>
          <cell r="I695">
            <v>103622</v>
          </cell>
          <cell r="K695">
            <v>-756.59</v>
          </cell>
          <cell r="M695">
            <v>103622</v>
          </cell>
          <cell r="O695">
            <v>756.59</v>
          </cell>
        </row>
        <row r="696">
          <cell r="A696">
            <v>104116</v>
          </cell>
          <cell r="C696">
            <v>950.31</v>
          </cell>
          <cell r="E696">
            <v>104116</v>
          </cell>
          <cell r="G696">
            <v>-950.31</v>
          </cell>
          <cell r="I696">
            <v>103623</v>
          </cell>
          <cell r="K696">
            <v>-756.59</v>
          </cell>
          <cell r="M696">
            <v>103623</v>
          </cell>
          <cell r="O696">
            <v>756.59</v>
          </cell>
        </row>
        <row r="697">
          <cell r="A697">
            <v>104120</v>
          </cell>
          <cell r="C697">
            <v>1593.69</v>
          </cell>
          <cell r="E697">
            <v>104120</v>
          </cell>
          <cell r="G697">
            <v>-1593.69</v>
          </cell>
          <cell r="I697">
            <v>103624</v>
          </cell>
          <cell r="K697">
            <v>-756.59</v>
          </cell>
          <cell r="M697">
            <v>103624</v>
          </cell>
          <cell r="O697">
            <v>756.59</v>
          </cell>
        </row>
        <row r="698">
          <cell r="A698">
            <v>104121</v>
          </cell>
          <cell r="C698">
            <v>1593.63</v>
          </cell>
          <cell r="E698">
            <v>104121</v>
          </cell>
          <cell r="G698">
            <v>-1593.63</v>
          </cell>
          <cell r="I698">
            <v>103625</v>
          </cell>
          <cell r="K698">
            <v>-756.59</v>
          </cell>
          <cell r="M698">
            <v>103625</v>
          </cell>
          <cell r="O698">
            <v>756.59</v>
          </cell>
        </row>
        <row r="699">
          <cell r="A699">
            <v>104138</v>
          </cell>
          <cell r="C699">
            <v>381.73</v>
          </cell>
          <cell r="E699">
            <v>104138</v>
          </cell>
          <cell r="G699">
            <v>-381.73</v>
          </cell>
          <cell r="I699">
            <v>103626</v>
          </cell>
          <cell r="K699">
            <v>-756.59</v>
          </cell>
          <cell r="M699">
            <v>103626</v>
          </cell>
          <cell r="O699">
            <v>756.59</v>
          </cell>
        </row>
        <row r="700">
          <cell r="A700">
            <v>104138</v>
          </cell>
          <cell r="C700">
            <v>889.86</v>
          </cell>
          <cell r="E700">
            <v>104138</v>
          </cell>
          <cell r="G700">
            <v>-889.86</v>
          </cell>
          <cell r="I700">
            <v>103627</v>
          </cell>
          <cell r="K700">
            <v>-1178.3599999999999</v>
          </cell>
          <cell r="M700">
            <v>103627</v>
          </cell>
          <cell r="O700">
            <v>1178.3599999999999</v>
          </cell>
        </row>
        <row r="701">
          <cell r="A701">
            <v>104165</v>
          </cell>
          <cell r="C701">
            <v>1256.17</v>
          </cell>
          <cell r="E701">
            <v>104165</v>
          </cell>
          <cell r="G701">
            <v>-1256.17</v>
          </cell>
          <cell r="I701">
            <v>103629</v>
          </cell>
          <cell r="K701">
            <v>-1178.3599999999999</v>
          </cell>
          <cell r="M701">
            <v>103629</v>
          </cell>
          <cell r="O701">
            <v>1178.3599999999999</v>
          </cell>
        </row>
        <row r="702">
          <cell r="A702">
            <v>104169</v>
          </cell>
          <cell r="C702">
            <v>1256.18</v>
          </cell>
          <cell r="E702">
            <v>104169</v>
          </cell>
          <cell r="G702">
            <v>-1256.18</v>
          </cell>
          <cell r="I702">
            <v>103630</v>
          </cell>
          <cell r="K702">
            <v>-1178.3599999999999</v>
          </cell>
          <cell r="M702">
            <v>103630</v>
          </cell>
          <cell r="O702">
            <v>1178.3599999999999</v>
          </cell>
        </row>
        <row r="703">
          <cell r="A703">
            <v>104171</v>
          </cell>
          <cell r="C703">
            <v>1256.17</v>
          </cell>
          <cell r="E703">
            <v>104171</v>
          </cell>
          <cell r="G703">
            <v>-1256.17</v>
          </cell>
          <cell r="I703">
            <v>103632</v>
          </cell>
          <cell r="K703">
            <v>-875.47</v>
          </cell>
          <cell r="M703">
            <v>103632</v>
          </cell>
          <cell r="O703">
            <v>875.47</v>
          </cell>
        </row>
        <row r="704">
          <cell r="A704">
            <v>104172</v>
          </cell>
          <cell r="C704">
            <v>1256.18</v>
          </cell>
          <cell r="E704">
            <v>104172</v>
          </cell>
          <cell r="G704">
            <v>-1256.18</v>
          </cell>
          <cell r="I704">
            <v>103634</v>
          </cell>
          <cell r="K704">
            <v>-955.61</v>
          </cell>
          <cell r="M704">
            <v>103634</v>
          </cell>
          <cell r="O704">
            <v>955.61</v>
          </cell>
        </row>
        <row r="705">
          <cell r="A705">
            <v>104174</v>
          </cell>
          <cell r="C705">
            <v>1256.17</v>
          </cell>
          <cell r="E705">
            <v>104174</v>
          </cell>
          <cell r="G705">
            <v>-1256.17</v>
          </cell>
          <cell r="I705">
            <v>103635</v>
          </cell>
          <cell r="K705">
            <v>-1050.07</v>
          </cell>
          <cell r="M705">
            <v>103635</v>
          </cell>
          <cell r="O705">
            <v>1050.07</v>
          </cell>
        </row>
        <row r="706">
          <cell r="A706">
            <v>104175</v>
          </cell>
          <cell r="C706">
            <v>1256.17</v>
          </cell>
          <cell r="E706">
            <v>104175</v>
          </cell>
          <cell r="G706">
            <v>-1256.17</v>
          </cell>
          <cell r="I706">
            <v>103638</v>
          </cell>
          <cell r="K706">
            <v>-701.16</v>
          </cell>
          <cell r="M706">
            <v>103638</v>
          </cell>
          <cell r="O706">
            <v>701.16</v>
          </cell>
        </row>
        <row r="707">
          <cell r="A707">
            <v>104176</v>
          </cell>
          <cell r="C707">
            <v>1255.8</v>
          </cell>
          <cell r="E707">
            <v>104176</v>
          </cell>
          <cell r="G707">
            <v>-1255.8</v>
          </cell>
          <cell r="I707">
            <v>103640</v>
          </cell>
          <cell r="K707">
            <v>-701.16</v>
          </cell>
          <cell r="M707">
            <v>103640</v>
          </cell>
          <cell r="O707">
            <v>701.16</v>
          </cell>
        </row>
        <row r="708">
          <cell r="A708">
            <v>104178</v>
          </cell>
          <cell r="C708">
            <v>1255.8</v>
          </cell>
          <cell r="E708">
            <v>104178</v>
          </cell>
          <cell r="G708">
            <v>-1255.8</v>
          </cell>
          <cell r="I708">
            <v>103641</v>
          </cell>
          <cell r="K708">
            <v>-701.16</v>
          </cell>
          <cell r="M708">
            <v>103641</v>
          </cell>
          <cell r="O708">
            <v>701.16</v>
          </cell>
        </row>
        <row r="709">
          <cell r="A709">
            <v>104179</v>
          </cell>
          <cell r="C709">
            <v>1255.8</v>
          </cell>
          <cell r="E709">
            <v>104179</v>
          </cell>
          <cell r="G709">
            <v>-1255.8</v>
          </cell>
          <cell r="I709">
            <v>103643</v>
          </cell>
          <cell r="K709">
            <v>-701.16</v>
          </cell>
          <cell r="M709">
            <v>103643</v>
          </cell>
          <cell r="O709">
            <v>701.16</v>
          </cell>
        </row>
        <row r="710">
          <cell r="A710">
            <v>104196</v>
          </cell>
          <cell r="C710">
            <v>1534.89</v>
          </cell>
          <cell r="E710">
            <v>104196</v>
          </cell>
          <cell r="G710">
            <v>-1534.89</v>
          </cell>
          <cell r="I710">
            <v>103645</v>
          </cell>
          <cell r="K710">
            <v>-701.16</v>
          </cell>
          <cell r="M710">
            <v>103645</v>
          </cell>
          <cell r="O710">
            <v>701.16</v>
          </cell>
        </row>
        <row r="711">
          <cell r="A711">
            <v>104197</v>
          </cell>
          <cell r="C711">
            <v>1534.9</v>
          </cell>
          <cell r="E711">
            <v>104197</v>
          </cell>
          <cell r="G711">
            <v>-1534.9</v>
          </cell>
          <cell r="I711">
            <v>103647</v>
          </cell>
          <cell r="K711">
            <v>-701.16</v>
          </cell>
          <cell r="M711">
            <v>103647</v>
          </cell>
          <cell r="O711">
            <v>701.16</v>
          </cell>
        </row>
        <row r="712">
          <cell r="A712">
            <v>104203</v>
          </cell>
          <cell r="C712">
            <v>1375.4</v>
          </cell>
          <cell r="E712">
            <v>104203</v>
          </cell>
          <cell r="G712">
            <v>-1375.4</v>
          </cell>
          <cell r="I712">
            <v>103649</v>
          </cell>
          <cell r="K712">
            <v>-701.16</v>
          </cell>
          <cell r="M712">
            <v>103649</v>
          </cell>
          <cell r="O712">
            <v>701.16</v>
          </cell>
        </row>
        <row r="713">
          <cell r="A713">
            <v>104216</v>
          </cell>
          <cell r="C713">
            <v>1010.62</v>
          </cell>
          <cell r="E713">
            <v>104216</v>
          </cell>
          <cell r="G713">
            <v>-1010.62</v>
          </cell>
          <cell r="I713">
            <v>103650</v>
          </cell>
          <cell r="K713">
            <v>-701.16</v>
          </cell>
          <cell r="M713">
            <v>103650</v>
          </cell>
          <cell r="O713">
            <v>701.16</v>
          </cell>
        </row>
        <row r="714">
          <cell r="A714">
            <v>104236</v>
          </cell>
          <cell r="C714">
            <v>1362.72</v>
          </cell>
          <cell r="E714">
            <v>104236</v>
          </cell>
          <cell r="G714">
            <v>-1362.72</v>
          </cell>
          <cell r="I714">
            <v>103651</v>
          </cell>
          <cell r="K714">
            <v>-701.16</v>
          </cell>
          <cell r="M714">
            <v>103651</v>
          </cell>
          <cell r="O714">
            <v>701.16</v>
          </cell>
        </row>
        <row r="715">
          <cell r="A715">
            <v>104237</v>
          </cell>
          <cell r="C715">
            <v>1362.72</v>
          </cell>
          <cell r="E715">
            <v>104237</v>
          </cell>
          <cell r="G715">
            <v>-1362.72</v>
          </cell>
          <cell r="I715">
            <v>103652</v>
          </cell>
          <cell r="K715">
            <v>-701.16</v>
          </cell>
          <cell r="M715">
            <v>103652</v>
          </cell>
          <cell r="O715">
            <v>701.16</v>
          </cell>
        </row>
        <row r="716">
          <cell r="A716">
            <v>104238</v>
          </cell>
          <cell r="C716">
            <v>1362.72</v>
          </cell>
          <cell r="E716">
            <v>104238</v>
          </cell>
          <cell r="G716">
            <v>-1362.72</v>
          </cell>
          <cell r="I716">
            <v>103653</v>
          </cell>
          <cell r="K716">
            <v>-701.16</v>
          </cell>
          <cell r="M716">
            <v>103653</v>
          </cell>
          <cell r="O716">
            <v>701.16</v>
          </cell>
        </row>
        <row r="717">
          <cell r="A717">
            <v>104240</v>
          </cell>
          <cell r="C717">
            <v>1139.49</v>
          </cell>
          <cell r="E717">
            <v>104240</v>
          </cell>
          <cell r="G717">
            <v>-1139.49</v>
          </cell>
          <cell r="I717">
            <v>103654</v>
          </cell>
          <cell r="K717">
            <v>-701.16</v>
          </cell>
          <cell r="M717">
            <v>103654</v>
          </cell>
          <cell r="O717">
            <v>701.16</v>
          </cell>
        </row>
        <row r="718">
          <cell r="A718">
            <v>104241</v>
          </cell>
          <cell r="C718">
            <v>1139.55</v>
          </cell>
          <cell r="E718">
            <v>104241</v>
          </cell>
          <cell r="G718">
            <v>-1139.55</v>
          </cell>
          <cell r="I718">
            <v>103656</v>
          </cell>
          <cell r="K718">
            <v>-701.16</v>
          </cell>
          <cell r="M718">
            <v>103656</v>
          </cell>
          <cell r="O718">
            <v>701.16</v>
          </cell>
        </row>
        <row r="719">
          <cell r="A719">
            <v>104242</v>
          </cell>
          <cell r="C719">
            <v>1139.55</v>
          </cell>
          <cell r="E719">
            <v>104242</v>
          </cell>
          <cell r="G719">
            <v>-1139.55</v>
          </cell>
          <cell r="I719">
            <v>103657</v>
          </cell>
          <cell r="K719">
            <v>-701.16</v>
          </cell>
          <cell r="M719">
            <v>103657</v>
          </cell>
          <cell r="O719">
            <v>701.16</v>
          </cell>
        </row>
        <row r="720">
          <cell r="A720">
            <v>104243</v>
          </cell>
          <cell r="C720">
            <v>1139.55</v>
          </cell>
          <cell r="E720">
            <v>104243</v>
          </cell>
          <cell r="G720">
            <v>-1139.55</v>
          </cell>
          <cell r="I720">
            <v>103660</v>
          </cell>
          <cell r="K720">
            <v>-701.16</v>
          </cell>
          <cell r="M720">
            <v>103660</v>
          </cell>
          <cell r="O720">
            <v>701.16</v>
          </cell>
        </row>
        <row r="721">
          <cell r="A721">
            <v>104250</v>
          </cell>
          <cell r="C721">
            <v>1139.55</v>
          </cell>
          <cell r="E721">
            <v>104250</v>
          </cell>
          <cell r="G721">
            <v>-1139.55</v>
          </cell>
          <cell r="I721">
            <v>103662</v>
          </cell>
          <cell r="K721">
            <v>-701.16</v>
          </cell>
          <cell r="M721">
            <v>103662</v>
          </cell>
          <cell r="O721">
            <v>701.16</v>
          </cell>
        </row>
        <row r="722">
          <cell r="A722">
            <v>104257</v>
          </cell>
          <cell r="C722">
            <v>1139.55</v>
          </cell>
          <cell r="E722">
            <v>104257</v>
          </cell>
          <cell r="G722">
            <v>-1139.55</v>
          </cell>
          <cell r="I722">
            <v>103664</v>
          </cell>
          <cell r="K722">
            <v>-701.16</v>
          </cell>
          <cell r="M722">
            <v>103664</v>
          </cell>
          <cell r="O722">
            <v>701.16</v>
          </cell>
        </row>
        <row r="723">
          <cell r="A723">
            <v>104258</v>
          </cell>
          <cell r="C723">
            <v>1139.55</v>
          </cell>
          <cell r="E723">
            <v>104258</v>
          </cell>
          <cell r="G723">
            <v>-1139.55</v>
          </cell>
          <cell r="I723">
            <v>103665</v>
          </cell>
          <cell r="K723">
            <v>-701.16</v>
          </cell>
          <cell r="M723">
            <v>103665</v>
          </cell>
          <cell r="O723">
            <v>701.16</v>
          </cell>
        </row>
        <row r="724">
          <cell r="A724">
            <v>104260</v>
          </cell>
          <cell r="C724">
            <v>1139.55</v>
          </cell>
          <cell r="E724">
            <v>104260</v>
          </cell>
          <cell r="G724">
            <v>-1139.55</v>
          </cell>
          <cell r="I724">
            <v>103666</v>
          </cell>
          <cell r="K724">
            <v>-701.16</v>
          </cell>
          <cell r="M724">
            <v>103666</v>
          </cell>
          <cell r="O724">
            <v>701.16</v>
          </cell>
        </row>
        <row r="725">
          <cell r="A725">
            <v>104261</v>
          </cell>
          <cell r="C725">
            <v>1139.55</v>
          </cell>
          <cell r="E725">
            <v>104261</v>
          </cell>
          <cell r="G725">
            <v>-1139.55</v>
          </cell>
          <cell r="I725">
            <v>103667</v>
          </cell>
          <cell r="K725">
            <v>-701.16</v>
          </cell>
          <cell r="M725">
            <v>103667</v>
          </cell>
          <cell r="O725">
            <v>701.16</v>
          </cell>
        </row>
        <row r="726">
          <cell r="A726">
            <v>104262</v>
          </cell>
          <cell r="C726">
            <v>1139.55</v>
          </cell>
          <cell r="E726">
            <v>104262</v>
          </cell>
          <cell r="G726">
            <v>-1139.55</v>
          </cell>
          <cell r="I726">
            <v>103668</v>
          </cell>
          <cell r="K726">
            <v>-701.16</v>
          </cell>
          <cell r="M726">
            <v>103668</v>
          </cell>
          <cell r="O726">
            <v>701.16</v>
          </cell>
        </row>
        <row r="727">
          <cell r="A727">
            <v>104264</v>
          </cell>
          <cell r="C727">
            <v>1139.55</v>
          </cell>
          <cell r="E727">
            <v>104264</v>
          </cell>
          <cell r="G727">
            <v>-1139.55</v>
          </cell>
          <cell r="I727">
            <v>103669</v>
          </cell>
          <cell r="K727">
            <v>-701.16</v>
          </cell>
          <cell r="M727">
            <v>103669</v>
          </cell>
          <cell r="O727">
            <v>701.16</v>
          </cell>
        </row>
        <row r="728">
          <cell r="A728">
            <v>104265</v>
          </cell>
          <cell r="C728">
            <v>1139.55</v>
          </cell>
          <cell r="E728">
            <v>104265</v>
          </cell>
          <cell r="G728">
            <v>-1139.55</v>
          </cell>
          <cell r="I728">
            <v>103670</v>
          </cell>
          <cell r="K728">
            <v>-701.16</v>
          </cell>
          <cell r="M728">
            <v>103670</v>
          </cell>
          <cell r="O728">
            <v>701.16</v>
          </cell>
        </row>
        <row r="729">
          <cell r="A729">
            <v>104267</v>
          </cell>
          <cell r="C729">
            <v>1139.55</v>
          </cell>
          <cell r="E729">
            <v>104267</v>
          </cell>
          <cell r="G729">
            <v>-1139.55</v>
          </cell>
          <cell r="I729">
            <v>103671</v>
          </cell>
          <cell r="K729">
            <v>-701.16</v>
          </cell>
          <cell r="M729">
            <v>103671</v>
          </cell>
          <cell r="O729">
            <v>701.16</v>
          </cell>
        </row>
        <row r="730">
          <cell r="A730">
            <v>104268</v>
          </cell>
          <cell r="C730">
            <v>1139.55</v>
          </cell>
          <cell r="E730">
            <v>104268</v>
          </cell>
          <cell r="G730">
            <v>-1139.55</v>
          </cell>
          <cell r="I730">
            <v>103673</v>
          </cell>
          <cell r="K730">
            <v>-701.16</v>
          </cell>
          <cell r="M730">
            <v>103673</v>
          </cell>
          <cell r="O730">
            <v>701.16</v>
          </cell>
        </row>
        <row r="731">
          <cell r="A731">
            <v>104270</v>
          </cell>
          <cell r="C731">
            <v>1139.55</v>
          </cell>
          <cell r="E731">
            <v>104270</v>
          </cell>
          <cell r="G731">
            <v>-1139.55</v>
          </cell>
          <cell r="I731">
            <v>103674</v>
          </cell>
          <cell r="K731">
            <v>-701.16</v>
          </cell>
          <cell r="M731">
            <v>103674</v>
          </cell>
          <cell r="O731">
            <v>701.16</v>
          </cell>
        </row>
        <row r="732">
          <cell r="A732">
            <v>104283</v>
          </cell>
          <cell r="C732">
            <v>936.47</v>
          </cell>
          <cell r="E732">
            <v>104283</v>
          </cell>
          <cell r="G732">
            <v>-936.47</v>
          </cell>
          <cell r="I732">
            <v>103676</v>
          </cell>
          <cell r="K732">
            <v>-701.16</v>
          </cell>
          <cell r="M732">
            <v>103676</v>
          </cell>
          <cell r="O732">
            <v>701.16</v>
          </cell>
        </row>
        <row r="733">
          <cell r="A733">
            <v>104284</v>
          </cell>
          <cell r="C733">
            <v>936.47</v>
          </cell>
          <cell r="E733">
            <v>104284</v>
          </cell>
          <cell r="G733">
            <v>-936.47</v>
          </cell>
          <cell r="I733">
            <v>103677</v>
          </cell>
          <cell r="K733">
            <v>-701.16</v>
          </cell>
          <cell r="M733">
            <v>103677</v>
          </cell>
          <cell r="O733">
            <v>701.16</v>
          </cell>
        </row>
        <row r="734">
          <cell r="A734">
            <v>104285</v>
          </cell>
          <cell r="C734">
            <v>936.47</v>
          </cell>
          <cell r="E734">
            <v>104285</v>
          </cell>
          <cell r="G734">
            <v>-936.47</v>
          </cell>
          <cell r="I734">
            <v>103678</v>
          </cell>
          <cell r="K734">
            <v>-701.16</v>
          </cell>
          <cell r="M734">
            <v>103678</v>
          </cell>
          <cell r="O734">
            <v>701.16</v>
          </cell>
        </row>
        <row r="735">
          <cell r="A735">
            <v>104286</v>
          </cell>
          <cell r="C735">
            <v>936.47</v>
          </cell>
          <cell r="E735">
            <v>104286</v>
          </cell>
          <cell r="G735">
            <v>-936.47</v>
          </cell>
          <cell r="I735">
            <v>103682</v>
          </cell>
          <cell r="K735">
            <v>-701.16</v>
          </cell>
          <cell r="M735">
            <v>103682</v>
          </cell>
          <cell r="O735">
            <v>701.16</v>
          </cell>
        </row>
        <row r="736">
          <cell r="A736">
            <v>104287</v>
          </cell>
          <cell r="C736">
            <v>936.47</v>
          </cell>
          <cell r="E736">
            <v>104287</v>
          </cell>
          <cell r="G736">
            <v>-936.47</v>
          </cell>
          <cell r="I736">
            <v>103684</v>
          </cell>
          <cell r="K736">
            <v>-701.16</v>
          </cell>
          <cell r="M736">
            <v>103684</v>
          </cell>
          <cell r="O736">
            <v>701.16</v>
          </cell>
        </row>
        <row r="737">
          <cell r="A737">
            <v>104291</v>
          </cell>
          <cell r="C737">
            <v>936.47</v>
          </cell>
          <cell r="E737">
            <v>104291</v>
          </cell>
          <cell r="G737">
            <v>-936.47</v>
          </cell>
          <cell r="I737">
            <v>103685</v>
          </cell>
          <cell r="K737">
            <v>-701.16</v>
          </cell>
          <cell r="M737">
            <v>103685</v>
          </cell>
          <cell r="O737">
            <v>701.16</v>
          </cell>
        </row>
        <row r="738">
          <cell r="A738">
            <v>104295</v>
          </cell>
          <cell r="C738">
            <v>936.47</v>
          </cell>
          <cell r="E738">
            <v>104295</v>
          </cell>
          <cell r="G738">
            <v>-936.47</v>
          </cell>
          <cell r="I738">
            <v>103687</v>
          </cell>
          <cell r="K738">
            <v>-701.16</v>
          </cell>
          <cell r="M738">
            <v>103687</v>
          </cell>
          <cell r="O738">
            <v>701.16</v>
          </cell>
        </row>
        <row r="739">
          <cell r="A739">
            <v>104334</v>
          </cell>
          <cell r="C739">
            <v>8707.7000000000007</v>
          </cell>
          <cell r="E739">
            <v>104334</v>
          </cell>
          <cell r="G739">
            <v>-8707.7000000000007</v>
          </cell>
          <cell r="I739">
            <v>103688</v>
          </cell>
          <cell r="K739">
            <v>-701.16</v>
          </cell>
          <cell r="M739">
            <v>103688</v>
          </cell>
          <cell r="O739">
            <v>701.16</v>
          </cell>
        </row>
        <row r="740">
          <cell r="A740">
            <v>104336</v>
          </cell>
          <cell r="C740">
            <v>1077.5999999999999</v>
          </cell>
          <cell r="E740">
            <v>104336</v>
          </cell>
          <cell r="G740">
            <v>-1077.5999999999999</v>
          </cell>
          <cell r="I740">
            <v>103690</v>
          </cell>
          <cell r="K740">
            <v>-701.16</v>
          </cell>
          <cell r="M740">
            <v>103690</v>
          </cell>
          <cell r="O740">
            <v>701.16</v>
          </cell>
        </row>
        <row r="741">
          <cell r="A741">
            <v>104337</v>
          </cell>
          <cell r="C741">
            <v>1077.5999999999999</v>
          </cell>
          <cell r="E741">
            <v>104337</v>
          </cell>
          <cell r="G741">
            <v>-1077.5999999999999</v>
          </cell>
          <cell r="I741">
            <v>103691</v>
          </cell>
          <cell r="K741">
            <v>-701.16</v>
          </cell>
          <cell r="M741">
            <v>103691</v>
          </cell>
          <cell r="O741">
            <v>701.16</v>
          </cell>
        </row>
        <row r="742">
          <cell r="A742">
            <v>104338</v>
          </cell>
          <cell r="C742">
            <v>3580.1</v>
          </cell>
          <cell r="E742">
            <v>104338</v>
          </cell>
          <cell r="G742">
            <v>-3580.1</v>
          </cell>
          <cell r="I742">
            <v>103692</v>
          </cell>
          <cell r="K742">
            <v>-701.16</v>
          </cell>
          <cell r="M742">
            <v>103692</v>
          </cell>
          <cell r="O742">
            <v>701.16</v>
          </cell>
        </row>
        <row r="743">
          <cell r="A743">
            <v>104339</v>
          </cell>
          <cell r="C743">
            <v>910.12</v>
          </cell>
          <cell r="E743">
            <v>104339</v>
          </cell>
          <cell r="G743">
            <v>-910.12</v>
          </cell>
          <cell r="I743">
            <v>103693</v>
          </cell>
          <cell r="K743">
            <v>-701.16</v>
          </cell>
          <cell r="M743">
            <v>103693</v>
          </cell>
          <cell r="O743">
            <v>701.16</v>
          </cell>
        </row>
        <row r="744">
          <cell r="A744">
            <v>104340</v>
          </cell>
          <cell r="C744">
            <v>910.16</v>
          </cell>
          <cell r="E744">
            <v>104340</v>
          </cell>
          <cell r="G744">
            <v>-910.16</v>
          </cell>
          <cell r="I744">
            <v>103694</v>
          </cell>
          <cell r="K744">
            <v>-701.16</v>
          </cell>
          <cell r="M744">
            <v>103694</v>
          </cell>
          <cell r="O744">
            <v>701.16</v>
          </cell>
        </row>
        <row r="745">
          <cell r="A745">
            <v>104342</v>
          </cell>
          <cell r="C745">
            <v>910.16</v>
          </cell>
          <cell r="E745">
            <v>104342</v>
          </cell>
          <cell r="G745">
            <v>-910.16</v>
          </cell>
          <cell r="I745">
            <v>103696</v>
          </cell>
          <cell r="K745">
            <v>-701.16</v>
          </cell>
          <cell r="M745">
            <v>103696</v>
          </cell>
          <cell r="O745">
            <v>701.16</v>
          </cell>
        </row>
        <row r="746">
          <cell r="A746">
            <v>104345</v>
          </cell>
          <cell r="C746">
            <v>910.16</v>
          </cell>
          <cell r="E746">
            <v>104345</v>
          </cell>
          <cell r="G746">
            <v>-910.16</v>
          </cell>
          <cell r="I746">
            <v>103697</v>
          </cell>
          <cell r="K746">
            <v>-701.16</v>
          </cell>
          <cell r="M746">
            <v>103697</v>
          </cell>
          <cell r="O746">
            <v>701.16</v>
          </cell>
        </row>
        <row r="747">
          <cell r="A747">
            <v>104346</v>
          </cell>
          <cell r="C747">
            <v>910.16</v>
          </cell>
          <cell r="E747">
            <v>104346</v>
          </cell>
          <cell r="G747">
            <v>-910.16</v>
          </cell>
          <cell r="I747">
            <v>103698</v>
          </cell>
          <cell r="K747">
            <v>-701.16</v>
          </cell>
          <cell r="M747">
            <v>103698</v>
          </cell>
          <cell r="O747">
            <v>701.16</v>
          </cell>
        </row>
        <row r="748">
          <cell r="A748">
            <v>104348</v>
          </cell>
          <cell r="C748">
            <v>1143.3699999999999</v>
          </cell>
          <cell r="E748">
            <v>104348</v>
          </cell>
          <cell r="G748">
            <v>-1143.3699999999999</v>
          </cell>
          <cell r="I748">
            <v>103699</v>
          </cell>
          <cell r="K748">
            <v>-701.16</v>
          </cell>
          <cell r="M748">
            <v>103699</v>
          </cell>
          <cell r="O748">
            <v>701.16</v>
          </cell>
        </row>
        <row r="749">
          <cell r="A749">
            <v>104349</v>
          </cell>
          <cell r="C749">
            <v>1143.3800000000001</v>
          </cell>
          <cell r="E749">
            <v>104349</v>
          </cell>
          <cell r="G749">
            <v>-1143.3800000000001</v>
          </cell>
          <cell r="I749">
            <v>103700</v>
          </cell>
          <cell r="K749">
            <v>-701.16</v>
          </cell>
          <cell r="M749">
            <v>103700</v>
          </cell>
          <cell r="O749">
            <v>701.16</v>
          </cell>
        </row>
        <row r="750">
          <cell r="A750">
            <v>104350</v>
          </cell>
          <cell r="C750">
            <v>1710.28</v>
          </cell>
          <cell r="E750">
            <v>104350</v>
          </cell>
          <cell r="G750">
            <v>-1710.28</v>
          </cell>
          <cell r="I750">
            <v>103701</v>
          </cell>
          <cell r="K750">
            <v>-701.16</v>
          </cell>
          <cell r="M750">
            <v>103701</v>
          </cell>
          <cell r="O750">
            <v>701.16</v>
          </cell>
        </row>
        <row r="751">
          <cell r="A751">
            <v>104358</v>
          </cell>
          <cell r="C751">
            <v>1710.28</v>
          </cell>
          <cell r="E751">
            <v>104358</v>
          </cell>
          <cell r="G751">
            <v>-1710.28</v>
          </cell>
          <cell r="I751">
            <v>103702</v>
          </cell>
          <cell r="K751">
            <v>-701.16</v>
          </cell>
          <cell r="M751">
            <v>103702</v>
          </cell>
          <cell r="O751">
            <v>701.16</v>
          </cell>
        </row>
        <row r="752">
          <cell r="A752">
            <v>104360</v>
          </cell>
          <cell r="C752">
            <v>1250</v>
          </cell>
          <cell r="E752">
            <v>104360</v>
          </cell>
          <cell r="G752">
            <v>-1250</v>
          </cell>
          <cell r="I752">
            <v>103704</v>
          </cell>
          <cell r="K752">
            <v>-701.16</v>
          </cell>
          <cell r="M752">
            <v>103704</v>
          </cell>
          <cell r="O752">
            <v>701.16</v>
          </cell>
        </row>
        <row r="753">
          <cell r="A753">
            <v>104368</v>
          </cell>
          <cell r="C753">
            <v>1219.92</v>
          </cell>
          <cell r="E753">
            <v>104368</v>
          </cell>
          <cell r="G753">
            <v>-1219.92</v>
          </cell>
          <cell r="I753">
            <v>103705</v>
          </cell>
          <cell r="K753">
            <v>-701.16</v>
          </cell>
          <cell r="M753">
            <v>103705</v>
          </cell>
          <cell r="O753">
            <v>701.16</v>
          </cell>
        </row>
        <row r="754">
          <cell r="A754">
            <v>104369</v>
          </cell>
          <cell r="C754">
            <v>1219.92</v>
          </cell>
          <cell r="E754">
            <v>104369</v>
          </cell>
          <cell r="G754">
            <v>-1219.92</v>
          </cell>
          <cell r="I754">
            <v>103707</v>
          </cell>
          <cell r="K754">
            <v>-701.16</v>
          </cell>
          <cell r="M754">
            <v>103707</v>
          </cell>
          <cell r="O754">
            <v>701.16</v>
          </cell>
        </row>
        <row r="755">
          <cell r="A755">
            <v>104395</v>
          </cell>
          <cell r="C755">
            <v>823.44</v>
          </cell>
          <cell r="E755">
            <v>104395</v>
          </cell>
          <cell r="G755">
            <v>-823.44</v>
          </cell>
          <cell r="I755">
            <v>103708</v>
          </cell>
          <cell r="K755">
            <v>-701.16</v>
          </cell>
          <cell r="M755">
            <v>103708</v>
          </cell>
          <cell r="O755">
            <v>701.16</v>
          </cell>
        </row>
        <row r="756">
          <cell r="A756">
            <v>104414</v>
          </cell>
          <cell r="C756">
            <v>5506.34</v>
          </cell>
          <cell r="E756">
            <v>104414</v>
          </cell>
          <cell r="G756">
            <v>-5506.34</v>
          </cell>
          <cell r="I756">
            <v>103709</v>
          </cell>
          <cell r="K756">
            <v>-701.16</v>
          </cell>
          <cell r="M756">
            <v>103709</v>
          </cell>
          <cell r="O756">
            <v>701.16</v>
          </cell>
        </row>
        <row r="757">
          <cell r="A757">
            <v>104445</v>
          </cell>
          <cell r="C757">
            <v>944.84</v>
          </cell>
          <cell r="E757">
            <v>104445</v>
          </cell>
          <cell r="G757">
            <v>-944.84</v>
          </cell>
          <cell r="I757">
            <v>103710</v>
          </cell>
          <cell r="K757">
            <v>-701.16</v>
          </cell>
          <cell r="M757">
            <v>103710</v>
          </cell>
          <cell r="O757">
            <v>701.16</v>
          </cell>
        </row>
        <row r="758">
          <cell r="A758">
            <v>104446</v>
          </cell>
          <cell r="C758">
            <v>944.84</v>
          </cell>
          <cell r="E758">
            <v>104446</v>
          </cell>
          <cell r="G758">
            <v>-944.84</v>
          </cell>
          <cell r="I758">
            <v>103711</v>
          </cell>
          <cell r="K758">
            <v>-701.16</v>
          </cell>
          <cell r="M758">
            <v>103711</v>
          </cell>
          <cell r="O758">
            <v>701.16</v>
          </cell>
        </row>
        <row r="759">
          <cell r="A759">
            <v>104447</v>
          </cell>
          <cell r="C759">
            <v>944.84</v>
          </cell>
          <cell r="E759">
            <v>104447</v>
          </cell>
          <cell r="G759">
            <v>-944.84</v>
          </cell>
          <cell r="I759">
            <v>103715</v>
          </cell>
          <cell r="K759">
            <v>-701.16</v>
          </cell>
          <cell r="M759">
            <v>103715</v>
          </cell>
          <cell r="O759">
            <v>701.16</v>
          </cell>
        </row>
        <row r="760">
          <cell r="A760">
            <v>104448</v>
          </cell>
          <cell r="C760">
            <v>944.84</v>
          </cell>
          <cell r="E760">
            <v>104448</v>
          </cell>
          <cell r="G760">
            <v>-944.84</v>
          </cell>
          <cell r="I760">
            <v>103716</v>
          </cell>
          <cell r="K760">
            <v>-701.16</v>
          </cell>
          <cell r="M760">
            <v>103716</v>
          </cell>
          <cell r="O760">
            <v>701.16</v>
          </cell>
        </row>
        <row r="761">
          <cell r="A761">
            <v>104449</v>
          </cell>
          <cell r="C761">
            <v>1136.2</v>
          </cell>
          <cell r="E761">
            <v>104449</v>
          </cell>
          <cell r="G761">
            <v>-1136.2</v>
          </cell>
          <cell r="I761">
            <v>103717</v>
          </cell>
          <cell r="K761">
            <v>-701.16</v>
          </cell>
          <cell r="M761">
            <v>103717</v>
          </cell>
          <cell r="O761">
            <v>701.16</v>
          </cell>
        </row>
        <row r="762">
          <cell r="A762">
            <v>104452</v>
          </cell>
          <cell r="C762">
            <v>875.47</v>
          </cell>
          <cell r="E762">
            <v>104452</v>
          </cell>
          <cell r="G762">
            <v>-875.47</v>
          </cell>
          <cell r="I762">
            <v>103718</v>
          </cell>
          <cell r="K762">
            <v>-701.16</v>
          </cell>
          <cell r="M762">
            <v>103718</v>
          </cell>
          <cell r="O762">
            <v>701.16</v>
          </cell>
        </row>
        <row r="763">
          <cell r="A763">
            <v>104453</v>
          </cell>
          <cell r="C763">
            <v>875.47</v>
          </cell>
          <cell r="E763">
            <v>104453</v>
          </cell>
          <cell r="G763">
            <v>-875.47</v>
          </cell>
          <cell r="I763">
            <v>103721</v>
          </cell>
          <cell r="K763">
            <v>-701.16</v>
          </cell>
          <cell r="M763">
            <v>103721</v>
          </cell>
          <cell r="O763">
            <v>701.16</v>
          </cell>
        </row>
        <row r="764">
          <cell r="A764">
            <v>104454</v>
          </cell>
          <cell r="C764">
            <v>875.47</v>
          </cell>
          <cell r="E764">
            <v>104454</v>
          </cell>
          <cell r="G764">
            <v>-875.47</v>
          </cell>
          <cell r="I764">
            <v>103722</v>
          </cell>
          <cell r="K764">
            <v>-701.16</v>
          </cell>
          <cell r="M764">
            <v>103722</v>
          </cell>
          <cell r="O764">
            <v>701.16</v>
          </cell>
        </row>
        <row r="765">
          <cell r="A765">
            <v>104455</v>
          </cell>
          <cell r="C765">
            <v>875.47</v>
          </cell>
          <cell r="E765">
            <v>104455</v>
          </cell>
          <cell r="G765">
            <v>-875.47</v>
          </cell>
          <cell r="I765">
            <v>103723</v>
          </cell>
          <cell r="K765">
            <v>-701.16</v>
          </cell>
          <cell r="M765">
            <v>103723</v>
          </cell>
          <cell r="O765">
            <v>701.16</v>
          </cell>
        </row>
        <row r="766">
          <cell r="A766">
            <v>104458</v>
          </cell>
          <cell r="C766">
            <v>875.47</v>
          </cell>
          <cell r="E766">
            <v>104458</v>
          </cell>
          <cell r="G766">
            <v>-875.47</v>
          </cell>
          <cell r="I766">
            <v>103724</v>
          </cell>
          <cell r="K766">
            <v>-701.16</v>
          </cell>
          <cell r="M766">
            <v>103724</v>
          </cell>
          <cell r="O766">
            <v>701.16</v>
          </cell>
        </row>
        <row r="767">
          <cell r="A767">
            <v>104459</v>
          </cell>
          <cell r="C767">
            <v>875.47</v>
          </cell>
          <cell r="E767">
            <v>104459</v>
          </cell>
          <cell r="G767">
            <v>-875.47</v>
          </cell>
          <cell r="I767">
            <v>103725</v>
          </cell>
          <cell r="K767">
            <v>-701.16</v>
          </cell>
          <cell r="M767">
            <v>103725</v>
          </cell>
          <cell r="O767">
            <v>701.16</v>
          </cell>
        </row>
        <row r="768">
          <cell r="A768">
            <v>104460</v>
          </cell>
          <cell r="C768">
            <v>875.47</v>
          </cell>
          <cell r="E768">
            <v>104460</v>
          </cell>
          <cell r="G768">
            <v>-875.47</v>
          </cell>
          <cell r="I768">
            <v>103728</v>
          </cell>
          <cell r="K768">
            <v>-701.16</v>
          </cell>
          <cell r="M768">
            <v>103728</v>
          </cell>
          <cell r="O768">
            <v>701.16</v>
          </cell>
        </row>
        <row r="769">
          <cell r="A769">
            <v>104465</v>
          </cell>
          <cell r="C769">
            <v>1578.72</v>
          </cell>
          <cell r="E769">
            <v>104465</v>
          </cell>
          <cell r="G769">
            <v>-1578.72</v>
          </cell>
          <cell r="I769">
            <v>103729</v>
          </cell>
          <cell r="K769">
            <v>-701.16</v>
          </cell>
          <cell r="M769">
            <v>103729</v>
          </cell>
          <cell r="O769">
            <v>701.16</v>
          </cell>
        </row>
        <row r="770">
          <cell r="A770">
            <v>104467</v>
          </cell>
          <cell r="C770">
            <v>837.2</v>
          </cell>
          <cell r="E770">
            <v>104467</v>
          </cell>
          <cell r="G770">
            <v>-837.2</v>
          </cell>
          <cell r="I770">
            <v>103731</v>
          </cell>
          <cell r="K770">
            <v>-701.16</v>
          </cell>
          <cell r="M770">
            <v>103731</v>
          </cell>
          <cell r="O770">
            <v>701.16</v>
          </cell>
        </row>
        <row r="771">
          <cell r="A771">
            <v>104470</v>
          </cell>
          <cell r="C771">
            <v>837.2</v>
          </cell>
          <cell r="E771">
            <v>104470</v>
          </cell>
          <cell r="G771">
            <v>-837.2</v>
          </cell>
          <cell r="I771">
            <v>103736</v>
          </cell>
          <cell r="K771">
            <v>-701.16</v>
          </cell>
          <cell r="M771">
            <v>103736</v>
          </cell>
          <cell r="O771">
            <v>701.16</v>
          </cell>
        </row>
        <row r="772">
          <cell r="A772">
            <v>104471</v>
          </cell>
          <cell r="C772">
            <v>837.2</v>
          </cell>
          <cell r="E772">
            <v>104471</v>
          </cell>
          <cell r="G772">
            <v>-837.2</v>
          </cell>
          <cell r="I772">
            <v>103738</v>
          </cell>
          <cell r="K772">
            <v>-701.16</v>
          </cell>
          <cell r="M772">
            <v>103738</v>
          </cell>
          <cell r="O772">
            <v>701.16</v>
          </cell>
        </row>
        <row r="773">
          <cell r="A773">
            <v>104475</v>
          </cell>
          <cell r="C773">
            <v>837.2</v>
          </cell>
          <cell r="E773">
            <v>104475</v>
          </cell>
          <cell r="G773">
            <v>-837.2</v>
          </cell>
          <cell r="I773">
            <v>103747</v>
          </cell>
          <cell r="K773">
            <v>-701.16</v>
          </cell>
          <cell r="M773">
            <v>103747</v>
          </cell>
          <cell r="O773">
            <v>701.16</v>
          </cell>
        </row>
        <row r="774">
          <cell r="A774">
            <v>104477</v>
          </cell>
          <cell r="C774">
            <v>837.2</v>
          </cell>
          <cell r="E774">
            <v>104477</v>
          </cell>
          <cell r="G774">
            <v>-837.2</v>
          </cell>
          <cell r="I774">
            <v>103748</v>
          </cell>
          <cell r="K774">
            <v>-701.16</v>
          </cell>
          <cell r="M774">
            <v>103748</v>
          </cell>
          <cell r="O774">
            <v>701.16</v>
          </cell>
        </row>
        <row r="775">
          <cell r="A775">
            <v>104478</v>
          </cell>
          <cell r="C775">
            <v>837.2</v>
          </cell>
          <cell r="E775">
            <v>104478</v>
          </cell>
          <cell r="G775">
            <v>-837.2</v>
          </cell>
          <cell r="I775">
            <v>103749</v>
          </cell>
          <cell r="K775">
            <v>-701.16</v>
          </cell>
          <cell r="M775">
            <v>103749</v>
          </cell>
          <cell r="O775">
            <v>701.16</v>
          </cell>
        </row>
        <row r="776">
          <cell r="A776">
            <v>104479</v>
          </cell>
          <cell r="C776">
            <v>837.2</v>
          </cell>
          <cell r="E776">
            <v>104479</v>
          </cell>
          <cell r="G776">
            <v>-837.2</v>
          </cell>
          <cell r="I776">
            <v>103751</v>
          </cell>
          <cell r="K776">
            <v>-701.16</v>
          </cell>
          <cell r="M776">
            <v>103751</v>
          </cell>
          <cell r="O776">
            <v>701.16</v>
          </cell>
        </row>
        <row r="777">
          <cell r="A777">
            <v>104480</v>
          </cell>
          <cell r="C777">
            <v>837.2</v>
          </cell>
          <cell r="E777">
            <v>104480</v>
          </cell>
          <cell r="G777">
            <v>-837.2</v>
          </cell>
          <cell r="I777">
            <v>103752</v>
          </cell>
          <cell r="K777">
            <v>-701.16</v>
          </cell>
          <cell r="M777">
            <v>103752</v>
          </cell>
          <cell r="O777">
            <v>701.16</v>
          </cell>
        </row>
        <row r="778">
          <cell r="A778">
            <v>104482</v>
          </cell>
          <cell r="C778">
            <v>888.39</v>
          </cell>
          <cell r="E778">
            <v>104482</v>
          </cell>
          <cell r="G778">
            <v>-888.39</v>
          </cell>
          <cell r="I778">
            <v>103754</v>
          </cell>
          <cell r="K778">
            <v>-701.16</v>
          </cell>
          <cell r="M778">
            <v>103754</v>
          </cell>
          <cell r="O778">
            <v>701.16</v>
          </cell>
        </row>
        <row r="779">
          <cell r="A779">
            <v>104483</v>
          </cell>
          <cell r="C779">
            <v>888.39</v>
          </cell>
          <cell r="E779">
            <v>104483</v>
          </cell>
          <cell r="G779">
            <v>-888.39</v>
          </cell>
          <cell r="I779">
            <v>103761</v>
          </cell>
          <cell r="K779">
            <v>-701.16</v>
          </cell>
          <cell r="M779">
            <v>103761</v>
          </cell>
          <cell r="O779">
            <v>701.16</v>
          </cell>
        </row>
        <row r="780">
          <cell r="A780">
            <v>104484</v>
          </cell>
          <cell r="C780">
            <v>888.39</v>
          </cell>
          <cell r="E780">
            <v>104484</v>
          </cell>
          <cell r="G780">
            <v>-888.39</v>
          </cell>
          <cell r="I780">
            <v>103763</v>
          </cell>
          <cell r="K780">
            <v>-701.16</v>
          </cell>
          <cell r="M780">
            <v>103763</v>
          </cell>
          <cell r="O780">
            <v>701.16</v>
          </cell>
        </row>
        <row r="781">
          <cell r="A781">
            <v>104494</v>
          </cell>
          <cell r="C781">
            <v>781.85</v>
          </cell>
          <cell r="E781">
            <v>104494</v>
          </cell>
          <cell r="G781">
            <v>-781.85</v>
          </cell>
          <cell r="I781">
            <v>103766</v>
          </cell>
          <cell r="K781">
            <v>-701.16</v>
          </cell>
          <cell r="M781">
            <v>103766</v>
          </cell>
          <cell r="O781">
            <v>701.16</v>
          </cell>
        </row>
        <row r="782">
          <cell r="A782">
            <v>104495</v>
          </cell>
          <cell r="C782">
            <v>781.85</v>
          </cell>
          <cell r="E782">
            <v>104495</v>
          </cell>
          <cell r="G782">
            <v>-781.85</v>
          </cell>
          <cell r="I782">
            <v>103767</v>
          </cell>
          <cell r="K782">
            <v>-701.16</v>
          </cell>
          <cell r="M782">
            <v>103767</v>
          </cell>
          <cell r="O782">
            <v>701.16</v>
          </cell>
        </row>
        <row r="783">
          <cell r="A783">
            <v>104496</v>
          </cell>
          <cell r="C783">
            <v>781.85</v>
          </cell>
          <cell r="E783">
            <v>104496</v>
          </cell>
          <cell r="G783">
            <v>-781.85</v>
          </cell>
          <cell r="I783">
            <v>103769</v>
          </cell>
          <cell r="K783">
            <v>-701.16</v>
          </cell>
          <cell r="M783">
            <v>103769</v>
          </cell>
          <cell r="O783">
            <v>701.16</v>
          </cell>
        </row>
        <row r="784">
          <cell r="A784">
            <v>104497</v>
          </cell>
          <cell r="C784">
            <v>781.85</v>
          </cell>
          <cell r="E784">
            <v>104497</v>
          </cell>
          <cell r="G784">
            <v>-781.85</v>
          </cell>
          <cell r="I784">
            <v>103770</v>
          </cell>
          <cell r="K784">
            <v>-701.16</v>
          </cell>
          <cell r="M784">
            <v>103770</v>
          </cell>
          <cell r="O784">
            <v>701.16</v>
          </cell>
        </row>
        <row r="785">
          <cell r="A785">
            <v>104499</v>
          </cell>
          <cell r="C785">
            <v>781.85</v>
          </cell>
          <cell r="E785">
            <v>104499</v>
          </cell>
          <cell r="G785">
            <v>-781.85</v>
          </cell>
          <cell r="I785">
            <v>103773</v>
          </cell>
          <cell r="K785">
            <v>-701.16</v>
          </cell>
          <cell r="M785">
            <v>103773</v>
          </cell>
          <cell r="O785">
            <v>701.16</v>
          </cell>
        </row>
        <row r="786">
          <cell r="A786">
            <v>104500</v>
          </cell>
          <cell r="C786">
            <v>781.85</v>
          </cell>
          <cell r="E786">
            <v>104500</v>
          </cell>
          <cell r="G786">
            <v>-781.85</v>
          </cell>
          <cell r="I786">
            <v>103774</v>
          </cell>
          <cell r="K786">
            <v>-701.16</v>
          </cell>
          <cell r="M786">
            <v>103774</v>
          </cell>
          <cell r="O786">
            <v>701.16</v>
          </cell>
        </row>
        <row r="787">
          <cell r="A787">
            <v>104501</v>
          </cell>
          <cell r="C787">
            <v>781.85</v>
          </cell>
          <cell r="E787">
            <v>104501</v>
          </cell>
          <cell r="G787">
            <v>-781.85</v>
          </cell>
          <cell r="I787">
            <v>103783</v>
          </cell>
          <cell r="K787">
            <v>-701.16</v>
          </cell>
          <cell r="M787">
            <v>103783</v>
          </cell>
          <cell r="O787">
            <v>701.16</v>
          </cell>
        </row>
        <row r="788">
          <cell r="A788">
            <v>104502</v>
          </cell>
          <cell r="C788">
            <v>781.85</v>
          </cell>
          <cell r="E788">
            <v>104502</v>
          </cell>
          <cell r="G788">
            <v>-781.85</v>
          </cell>
          <cell r="I788">
            <v>103788</v>
          </cell>
          <cell r="K788">
            <v>-701.16</v>
          </cell>
          <cell r="M788">
            <v>103788</v>
          </cell>
          <cell r="O788">
            <v>701.16</v>
          </cell>
        </row>
        <row r="789">
          <cell r="A789">
            <v>104505</v>
          </cell>
          <cell r="C789">
            <v>781.85</v>
          </cell>
          <cell r="E789">
            <v>104505</v>
          </cell>
          <cell r="G789">
            <v>-781.85</v>
          </cell>
          <cell r="I789">
            <v>103790</v>
          </cell>
          <cell r="K789">
            <v>-701.16</v>
          </cell>
          <cell r="M789">
            <v>103790</v>
          </cell>
          <cell r="O789">
            <v>701.16</v>
          </cell>
        </row>
        <row r="790">
          <cell r="A790">
            <v>104506</v>
          </cell>
          <cell r="C790">
            <v>781.85</v>
          </cell>
          <cell r="E790">
            <v>104506</v>
          </cell>
          <cell r="G790">
            <v>-781.85</v>
          </cell>
          <cell r="I790">
            <v>103791</v>
          </cell>
          <cell r="K790">
            <v>-701.16</v>
          </cell>
          <cell r="M790">
            <v>103791</v>
          </cell>
          <cell r="O790">
            <v>701.16</v>
          </cell>
        </row>
        <row r="791">
          <cell r="A791">
            <v>104509</v>
          </cell>
          <cell r="C791">
            <v>781.85</v>
          </cell>
          <cell r="E791">
            <v>104509</v>
          </cell>
          <cell r="G791">
            <v>-781.85</v>
          </cell>
          <cell r="I791">
            <v>103792</v>
          </cell>
          <cell r="K791">
            <v>-701.16</v>
          </cell>
          <cell r="M791">
            <v>103792</v>
          </cell>
          <cell r="O791">
            <v>701.16</v>
          </cell>
        </row>
        <row r="792">
          <cell r="A792">
            <v>104510</v>
          </cell>
          <cell r="C792">
            <v>909.2</v>
          </cell>
          <cell r="E792">
            <v>104510</v>
          </cell>
          <cell r="G792">
            <v>-909.2</v>
          </cell>
          <cell r="I792">
            <v>103793</v>
          </cell>
          <cell r="K792">
            <v>-1617.87</v>
          </cell>
          <cell r="M792">
            <v>103793</v>
          </cell>
          <cell r="O792">
            <v>1617.87</v>
          </cell>
        </row>
        <row r="793">
          <cell r="A793">
            <v>104511</v>
          </cell>
          <cell r="C793">
            <v>909.2</v>
          </cell>
          <cell r="E793">
            <v>104511</v>
          </cell>
          <cell r="G793">
            <v>-909.2</v>
          </cell>
          <cell r="I793">
            <v>103813</v>
          </cell>
          <cell r="K793">
            <v>-1143.6300000000001</v>
          </cell>
          <cell r="M793">
            <v>103813</v>
          </cell>
          <cell r="O793">
            <v>1143.6300000000001</v>
          </cell>
        </row>
        <row r="794">
          <cell r="A794">
            <v>104512</v>
          </cell>
          <cell r="C794">
            <v>909.2</v>
          </cell>
          <cell r="E794">
            <v>104512</v>
          </cell>
          <cell r="G794">
            <v>-909.2</v>
          </cell>
          <cell r="I794">
            <v>103814</v>
          </cell>
          <cell r="K794">
            <v>-1143.68</v>
          </cell>
          <cell r="M794">
            <v>103814</v>
          </cell>
          <cell r="O794">
            <v>1143.68</v>
          </cell>
        </row>
        <row r="795">
          <cell r="A795">
            <v>104516</v>
          </cell>
          <cell r="C795">
            <v>171.09</v>
          </cell>
          <cell r="E795">
            <v>104516</v>
          </cell>
          <cell r="G795">
            <v>-171.09</v>
          </cell>
          <cell r="I795">
            <v>103815</v>
          </cell>
          <cell r="K795">
            <v>-1143.68</v>
          </cell>
          <cell r="M795">
            <v>103815</v>
          </cell>
          <cell r="O795">
            <v>1143.68</v>
          </cell>
        </row>
        <row r="796">
          <cell r="A796">
            <v>104517</v>
          </cell>
          <cell r="C796">
            <v>171.1</v>
          </cell>
          <cell r="E796">
            <v>104517</v>
          </cell>
          <cell r="G796">
            <v>-171.1</v>
          </cell>
          <cell r="I796">
            <v>103816</v>
          </cell>
          <cell r="K796">
            <v>-1143.68</v>
          </cell>
          <cell r="M796">
            <v>103816</v>
          </cell>
          <cell r="O796">
            <v>1143.68</v>
          </cell>
        </row>
        <row r="797">
          <cell r="A797">
            <v>104518</v>
          </cell>
          <cell r="C797">
            <v>171.1</v>
          </cell>
          <cell r="E797">
            <v>104518</v>
          </cell>
          <cell r="G797">
            <v>-171.1</v>
          </cell>
          <cell r="I797">
            <v>103817</v>
          </cell>
          <cell r="K797">
            <v>-1143.68</v>
          </cell>
          <cell r="M797">
            <v>103817</v>
          </cell>
          <cell r="O797">
            <v>1143.68</v>
          </cell>
        </row>
        <row r="798">
          <cell r="A798">
            <v>104519</v>
          </cell>
          <cell r="C798">
            <v>171.1</v>
          </cell>
          <cell r="E798">
            <v>104519</v>
          </cell>
          <cell r="G798">
            <v>-171.1</v>
          </cell>
          <cell r="I798">
            <v>103818</v>
          </cell>
          <cell r="K798">
            <v>-1143.68</v>
          </cell>
          <cell r="M798">
            <v>103818</v>
          </cell>
          <cell r="O798">
            <v>1143.68</v>
          </cell>
        </row>
        <row r="799">
          <cell r="A799">
            <v>104520</v>
          </cell>
          <cell r="C799">
            <v>171.1</v>
          </cell>
          <cell r="E799">
            <v>104520</v>
          </cell>
          <cell r="G799">
            <v>-171.1</v>
          </cell>
          <cell r="I799">
            <v>103819</v>
          </cell>
          <cell r="K799">
            <v>-1143.68</v>
          </cell>
          <cell r="M799">
            <v>103819</v>
          </cell>
          <cell r="O799">
            <v>1143.68</v>
          </cell>
        </row>
        <row r="800">
          <cell r="A800">
            <v>104521</v>
          </cell>
          <cell r="C800">
            <v>171.1</v>
          </cell>
          <cell r="E800">
            <v>104521</v>
          </cell>
          <cell r="G800">
            <v>-171.1</v>
          </cell>
          <cell r="I800">
            <v>103820</v>
          </cell>
          <cell r="K800">
            <v>-674.85</v>
          </cell>
          <cell r="M800">
            <v>103820</v>
          </cell>
          <cell r="O800">
            <v>674.85</v>
          </cell>
        </row>
        <row r="801">
          <cell r="A801">
            <v>104522</v>
          </cell>
          <cell r="C801">
            <v>171.1</v>
          </cell>
          <cell r="E801">
            <v>104522</v>
          </cell>
          <cell r="G801">
            <v>-171.1</v>
          </cell>
          <cell r="I801">
            <v>103830</v>
          </cell>
          <cell r="K801">
            <v>-650.33000000000004</v>
          </cell>
          <cell r="M801">
            <v>103830</v>
          </cell>
          <cell r="O801">
            <v>650.33000000000004</v>
          </cell>
        </row>
        <row r="802">
          <cell r="A802">
            <v>104523</v>
          </cell>
          <cell r="C802">
            <v>171.1</v>
          </cell>
          <cell r="E802">
            <v>104523</v>
          </cell>
          <cell r="G802">
            <v>-171.1</v>
          </cell>
          <cell r="I802">
            <v>103831</v>
          </cell>
          <cell r="K802">
            <v>-650.33000000000004</v>
          </cell>
          <cell r="M802">
            <v>103831</v>
          </cell>
          <cell r="O802">
            <v>650.33000000000004</v>
          </cell>
        </row>
        <row r="803">
          <cell r="A803">
            <v>104524</v>
          </cell>
          <cell r="C803">
            <v>171.1</v>
          </cell>
          <cell r="E803">
            <v>104524</v>
          </cell>
          <cell r="G803">
            <v>-171.1</v>
          </cell>
          <cell r="I803">
            <v>103832</v>
          </cell>
          <cell r="K803">
            <v>-650.33000000000004</v>
          </cell>
          <cell r="M803">
            <v>103832</v>
          </cell>
          <cell r="O803">
            <v>650.33000000000004</v>
          </cell>
        </row>
        <row r="804">
          <cell r="A804">
            <v>104525</v>
          </cell>
          <cell r="C804">
            <v>171.1</v>
          </cell>
          <cell r="E804">
            <v>104525</v>
          </cell>
          <cell r="G804">
            <v>-171.1</v>
          </cell>
          <cell r="I804">
            <v>103833</v>
          </cell>
          <cell r="K804">
            <v>-650.33000000000004</v>
          </cell>
          <cell r="M804">
            <v>103833</v>
          </cell>
          <cell r="O804">
            <v>650.33000000000004</v>
          </cell>
        </row>
        <row r="805">
          <cell r="A805">
            <v>104526</v>
          </cell>
          <cell r="C805">
            <v>171.1</v>
          </cell>
          <cell r="E805">
            <v>104526</v>
          </cell>
          <cell r="G805">
            <v>-171.1</v>
          </cell>
          <cell r="I805">
            <v>103834</v>
          </cell>
          <cell r="K805">
            <v>-650.33000000000004</v>
          </cell>
          <cell r="M805">
            <v>103834</v>
          </cell>
          <cell r="O805">
            <v>650.33000000000004</v>
          </cell>
        </row>
        <row r="806">
          <cell r="A806">
            <v>104527</v>
          </cell>
          <cell r="C806">
            <v>171.1</v>
          </cell>
          <cell r="E806">
            <v>104527</v>
          </cell>
          <cell r="G806">
            <v>-171.1</v>
          </cell>
          <cell r="I806">
            <v>103836</v>
          </cell>
          <cell r="K806">
            <v>-652.79999999999995</v>
          </cell>
          <cell r="M806">
            <v>103836</v>
          </cell>
          <cell r="O806">
            <v>652.79999999999995</v>
          </cell>
        </row>
        <row r="807">
          <cell r="A807">
            <v>104528</v>
          </cell>
          <cell r="C807">
            <v>171.1</v>
          </cell>
          <cell r="E807">
            <v>104528</v>
          </cell>
          <cell r="G807">
            <v>-171.1</v>
          </cell>
          <cell r="I807">
            <v>103838</v>
          </cell>
          <cell r="K807">
            <v>-652.79999999999995</v>
          </cell>
          <cell r="M807">
            <v>103838</v>
          </cell>
          <cell r="O807">
            <v>652.79999999999995</v>
          </cell>
        </row>
        <row r="808">
          <cell r="A808">
            <v>104529</v>
          </cell>
          <cell r="C808">
            <v>171.1</v>
          </cell>
          <cell r="E808">
            <v>104529</v>
          </cell>
          <cell r="G808">
            <v>-171.1</v>
          </cell>
          <cell r="I808">
            <v>103839</v>
          </cell>
          <cell r="K808">
            <v>-652.79999999999995</v>
          </cell>
          <cell r="M808">
            <v>103839</v>
          </cell>
          <cell r="O808">
            <v>652.79999999999995</v>
          </cell>
        </row>
        <row r="809">
          <cell r="A809">
            <v>104530</v>
          </cell>
          <cell r="C809">
            <v>171.1</v>
          </cell>
          <cell r="E809">
            <v>104530</v>
          </cell>
          <cell r="G809">
            <v>-171.1</v>
          </cell>
          <cell r="I809">
            <v>103840</v>
          </cell>
          <cell r="K809">
            <v>-652.79999999999995</v>
          </cell>
          <cell r="M809">
            <v>103840</v>
          </cell>
          <cell r="O809">
            <v>652.79999999999995</v>
          </cell>
        </row>
        <row r="810">
          <cell r="A810">
            <v>104531</v>
          </cell>
          <cell r="C810">
            <v>171.1</v>
          </cell>
          <cell r="E810">
            <v>104531</v>
          </cell>
          <cell r="G810">
            <v>-171.1</v>
          </cell>
          <cell r="I810">
            <v>103843</v>
          </cell>
          <cell r="K810">
            <v>-652.79999999999995</v>
          </cell>
          <cell r="M810">
            <v>103843</v>
          </cell>
          <cell r="O810">
            <v>652.79999999999995</v>
          </cell>
        </row>
        <row r="811">
          <cell r="A811">
            <v>104532</v>
          </cell>
          <cell r="C811">
            <v>171.1</v>
          </cell>
          <cell r="E811">
            <v>104532</v>
          </cell>
          <cell r="G811">
            <v>-171.1</v>
          </cell>
          <cell r="I811">
            <v>103845</v>
          </cell>
          <cell r="K811">
            <v>-652.79999999999995</v>
          </cell>
          <cell r="M811">
            <v>103845</v>
          </cell>
          <cell r="O811">
            <v>652.79999999999995</v>
          </cell>
        </row>
        <row r="812">
          <cell r="A812">
            <v>104533</v>
          </cell>
          <cell r="C812">
            <v>171.1</v>
          </cell>
          <cell r="E812">
            <v>104533</v>
          </cell>
          <cell r="G812">
            <v>-171.1</v>
          </cell>
          <cell r="I812">
            <v>103846</v>
          </cell>
          <cell r="K812">
            <v>-652.79999999999995</v>
          </cell>
          <cell r="M812">
            <v>103846</v>
          </cell>
          <cell r="O812">
            <v>652.79999999999995</v>
          </cell>
        </row>
        <row r="813">
          <cell r="A813">
            <v>104534</v>
          </cell>
          <cell r="C813">
            <v>171.1</v>
          </cell>
          <cell r="E813">
            <v>104534</v>
          </cell>
          <cell r="G813">
            <v>-171.1</v>
          </cell>
          <cell r="I813">
            <v>103847</v>
          </cell>
          <cell r="K813">
            <v>-652.79999999999995</v>
          </cell>
          <cell r="M813">
            <v>103847</v>
          </cell>
          <cell r="O813">
            <v>652.79999999999995</v>
          </cell>
        </row>
        <row r="814">
          <cell r="A814">
            <v>104535</v>
          </cell>
          <cell r="C814">
            <v>171.1</v>
          </cell>
          <cell r="E814">
            <v>104535</v>
          </cell>
          <cell r="G814">
            <v>-171.1</v>
          </cell>
          <cell r="I814">
            <v>103848</v>
          </cell>
          <cell r="K814">
            <v>-652.79999999999995</v>
          </cell>
          <cell r="M814">
            <v>103848</v>
          </cell>
          <cell r="O814">
            <v>652.79999999999995</v>
          </cell>
        </row>
        <row r="815">
          <cell r="A815">
            <v>104536</v>
          </cell>
          <cell r="C815">
            <v>171.1</v>
          </cell>
          <cell r="E815">
            <v>104536</v>
          </cell>
          <cell r="G815">
            <v>-171.1</v>
          </cell>
          <cell r="I815">
            <v>103849</v>
          </cell>
          <cell r="K815">
            <v>-652.79999999999995</v>
          </cell>
          <cell r="M815">
            <v>103849</v>
          </cell>
          <cell r="O815">
            <v>652.79999999999995</v>
          </cell>
        </row>
        <row r="816">
          <cell r="A816">
            <v>104537</v>
          </cell>
          <cell r="C816">
            <v>171.1</v>
          </cell>
          <cell r="E816">
            <v>104537</v>
          </cell>
          <cell r="G816">
            <v>-171.1</v>
          </cell>
          <cell r="I816">
            <v>103852</v>
          </cell>
          <cell r="K816">
            <v>-652.79999999999995</v>
          </cell>
          <cell r="M816">
            <v>103852</v>
          </cell>
          <cell r="O816">
            <v>652.79999999999995</v>
          </cell>
        </row>
        <row r="817">
          <cell r="A817">
            <v>104538</v>
          </cell>
          <cell r="C817">
            <v>171.1</v>
          </cell>
          <cell r="E817">
            <v>104538</v>
          </cell>
          <cell r="G817">
            <v>-171.1</v>
          </cell>
          <cell r="I817">
            <v>103854</v>
          </cell>
          <cell r="K817">
            <v>-652.79999999999995</v>
          </cell>
          <cell r="M817">
            <v>103854</v>
          </cell>
          <cell r="O817">
            <v>652.79999999999995</v>
          </cell>
        </row>
        <row r="818">
          <cell r="A818">
            <v>104539</v>
          </cell>
          <cell r="C818">
            <v>171.1</v>
          </cell>
          <cell r="E818">
            <v>104539</v>
          </cell>
          <cell r="G818">
            <v>-171.1</v>
          </cell>
          <cell r="I818">
            <v>103855</v>
          </cell>
          <cell r="K818">
            <v>-652.79999999999995</v>
          </cell>
          <cell r="M818">
            <v>103855</v>
          </cell>
          <cell r="O818">
            <v>652.79999999999995</v>
          </cell>
        </row>
        <row r="819">
          <cell r="A819">
            <v>104540</v>
          </cell>
          <cell r="C819">
            <v>171.1</v>
          </cell>
          <cell r="E819">
            <v>104540</v>
          </cell>
          <cell r="G819">
            <v>-171.1</v>
          </cell>
          <cell r="I819">
            <v>103857</v>
          </cell>
          <cell r="K819">
            <v>-652.79999999999995</v>
          </cell>
          <cell r="M819">
            <v>103857</v>
          </cell>
          <cell r="O819">
            <v>652.79999999999995</v>
          </cell>
        </row>
        <row r="820">
          <cell r="A820">
            <v>104702</v>
          </cell>
          <cell r="C820">
            <v>721.19</v>
          </cell>
          <cell r="E820">
            <v>104702</v>
          </cell>
          <cell r="G820">
            <v>-721.19</v>
          </cell>
          <cell r="I820">
            <v>103859</v>
          </cell>
          <cell r="K820">
            <v>-652.79999999999995</v>
          </cell>
          <cell r="M820">
            <v>103859</v>
          </cell>
          <cell r="O820">
            <v>652.79999999999995</v>
          </cell>
        </row>
        <row r="821">
          <cell r="A821">
            <v>104836</v>
          </cell>
          <cell r="C821">
            <v>711.62</v>
          </cell>
          <cell r="E821">
            <v>104836</v>
          </cell>
          <cell r="G821">
            <v>-711.62</v>
          </cell>
          <cell r="I821">
            <v>103865</v>
          </cell>
          <cell r="K821">
            <v>-1148.96</v>
          </cell>
          <cell r="M821">
            <v>103865</v>
          </cell>
          <cell r="O821">
            <v>1148.96</v>
          </cell>
        </row>
        <row r="822">
          <cell r="A822">
            <v>104838</v>
          </cell>
          <cell r="C822">
            <v>711.62</v>
          </cell>
          <cell r="E822">
            <v>104838</v>
          </cell>
          <cell r="G822">
            <v>-711.62</v>
          </cell>
          <cell r="I822">
            <v>103870</v>
          </cell>
          <cell r="K822">
            <v>-898.87</v>
          </cell>
          <cell r="M822">
            <v>103870</v>
          </cell>
          <cell r="O822">
            <v>898.87</v>
          </cell>
        </row>
        <row r="823">
          <cell r="A823">
            <v>104839</v>
          </cell>
          <cell r="C823">
            <v>711.62</v>
          </cell>
          <cell r="E823">
            <v>104839</v>
          </cell>
          <cell r="G823">
            <v>-711.62</v>
          </cell>
          <cell r="I823">
            <v>103879</v>
          </cell>
          <cell r="K823">
            <v>-1518.92</v>
          </cell>
          <cell r="M823">
            <v>103879</v>
          </cell>
          <cell r="O823">
            <v>1518.92</v>
          </cell>
        </row>
        <row r="824">
          <cell r="A824">
            <v>104841</v>
          </cell>
          <cell r="C824">
            <v>711.62</v>
          </cell>
          <cell r="E824">
            <v>104841</v>
          </cell>
          <cell r="G824">
            <v>-711.62</v>
          </cell>
          <cell r="I824">
            <v>103881</v>
          </cell>
          <cell r="K824">
            <v>-1518.92</v>
          </cell>
          <cell r="M824">
            <v>103881</v>
          </cell>
          <cell r="O824">
            <v>1518.92</v>
          </cell>
        </row>
        <row r="825">
          <cell r="A825">
            <v>104845</v>
          </cell>
          <cell r="C825">
            <v>711.62</v>
          </cell>
          <cell r="E825">
            <v>104845</v>
          </cell>
          <cell r="G825">
            <v>-711.62</v>
          </cell>
          <cell r="I825">
            <v>103882</v>
          </cell>
          <cell r="K825">
            <v>-1518.92</v>
          </cell>
          <cell r="M825">
            <v>103882</v>
          </cell>
          <cell r="O825">
            <v>1518.92</v>
          </cell>
        </row>
        <row r="826">
          <cell r="A826">
            <v>104849</v>
          </cell>
          <cell r="C826">
            <v>729.56</v>
          </cell>
          <cell r="E826">
            <v>104849</v>
          </cell>
          <cell r="G826">
            <v>-729.56</v>
          </cell>
          <cell r="I826">
            <v>103884</v>
          </cell>
          <cell r="K826">
            <v>-1518.92</v>
          </cell>
          <cell r="M826">
            <v>103884</v>
          </cell>
          <cell r="O826">
            <v>1518.92</v>
          </cell>
        </row>
        <row r="827">
          <cell r="A827">
            <v>104852</v>
          </cell>
          <cell r="C827">
            <v>729.56</v>
          </cell>
          <cell r="E827">
            <v>104852</v>
          </cell>
          <cell r="G827">
            <v>-729.56</v>
          </cell>
          <cell r="I827">
            <v>103885</v>
          </cell>
          <cell r="K827">
            <v>-1518.92</v>
          </cell>
          <cell r="M827">
            <v>103885</v>
          </cell>
          <cell r="O827">
            <v>1518.92</v>
          </cell>
        </row>
        <row r="828">
          <cell r="A828">
            <v>104853</v>
          </cell>
          <cell r="C828">
            <v>729.56</v>
          </cell>
          <cell r="E828">
            <v>104853</v>
          </cell>
          <cell r="G828">
            <v>-729.56</v>
          </cell>
          <cell r="I828">
            <v>103889</v>
          </cell>
          <cell r="K828">
            <v>-4147.78</v>
          </cell>
          <cell r="M828">
            <v>103889</v>
          </cell>
          <cell r="O828">
            <v>4147.78</v>
          </cell>
        </row>
        <row r="829">
          <cell r="A829">
            <v>104854</v>
          </cell>
          <cell r="C829">
            <v>729.56</v>
          </cell>
          <cell r="E829">
            <v>104854</v>
          </cell>
          <cell r="G829">
            <v>-729.56</v>
          </cell>
          <cell r="I829">
            <v>103890</v>
          </cell>
          <cell r="K829">
            <v>-4147.78</v>
          </cell>
          <cell r="M829">
            <v>103890</v>
          </cell>
          <cell r="O829">
            <v>4147.78</v>
          </cell>
        </row>
        <row r="830">
          <cell r="A830">
            <v>104887</v>
          </cell>
          <cell r="C830">
            <v>725.97</v>
          </cell>
          <cell r="E830">
            <v>104887</v>
          </cell>
          <cell r="G830">
            <v>-725.97</v>
          </cell>
          <cell r="I830">
            <v>103891</v>
          </cell>
          <cell r="K830">
            <v>-2282.9299999999998</v>
          </cell>
          <cell r="M830">
            <v>103891</v>
          </cell>
          <cell r="O830">
            <v>2282.9299999999998</v>
          </cell>
        </row>
        <row r="831">
          <cell r="A831">
            <v>105009</v>
          </cell>
          <cell r="C831">
            <v>1438.2</v>
          </cell>
          <cell r="E831">
            <v>105009</v>
          </cell>
          <cell r="G831">
            <v>-1438.2</v>
          </cell>
          <cell r="I831">
            <v>103892</v>
          </cell>
          <cell r="K831">
            <v>-2282.9299999999998</v>
          </cell>
          <cell r="M831">
            <v>103892</v>
          </cell>
          <cell r="O831">
            <v>2282.9299999999998</v>
          </cell>
        </row>
        <row r="832">
          <cell r="A832">
            <v>105044</v>
          </cell>
          <cell r="C832">
            <v>74.569999999999993</v>
          </cell>
          <cell r="E832">
            <v>105044</v>
          </cell>
          <cell r="G832">
            <v>-74.569999999999993</v>
          </cell>
          <cell r="I832">
            <v>103893</v>
          </cell>
          <cell r="K832">
            <v>-1138.8399999999999</v>
          </cell>
          <cell r="M832">
            <v>103893</v>
          </cell>
          <cell r="O832">
            <v>1138.8399999999999</v>
          </cell>
        </row>
        <row r="833">
          <cell r="A833">
            <v>105045</v>
          </cell>
          <cell r="C833">
            <v>50.12</v>
          </cell>
          <cell r="E833">
            <v>105045</v>
          </cell>
          <cell r="G833">
            <v>-50.12</v>
          </cell>
          <cell r="I833">
            <v>103894</v>
          </cell>
          <cell r="K833">
            <v>-1138.83</v>
          </cell>
          <cell r="M833">
            <v>103894</v>
          </cell>
          <cell r="O833">
            <v>1138.83</v>
          </cell>
        </row>
        <row r="834">
          <cell r="A834">
            <v>105063</v>
          </cell>
          <cell r="C834">
            <v>484.38</v>
          </cell>
          <cell r="E834">
            <v>105063</v>
          </cell>
          <cell r="G834">
            <v>-484.38</v>
          </cell>
          <cell r="I834">
            <v>103895</v>
          </cell>
          <cell r="K834">
            <v>-1138.83</v>
          </cell>
          <cell r="M834">
            <v>103895</v>
          </cell>
          <cell r="O834">
            <v>1138.83</v>
          </cell>
        </row>
        <row r="835">
          <cell r="A835">
            <v>105064</v>
          </cell>
          <cell r="C835">
            <v>161.46</v>
          </cell>
          <cell r="E835">
            <v>105064</v>
          </cell>
          <cell r="G835">
            <v>-161.46</v>
          </cell>
          <cell r="I835">
            <v>103896</v>
          </cell>
          <cell r="K835">
            <v>-1138.83</v>
          </cell>
          <cell r="M835">
            <v>103896</v>
          </cell>
          <cell r="O835">
            <v>1138.83</v>
          </cell>
        </row>
        <row r="836">
          <cell r="A836">
            <v>105065</v>
          </cell>
          <cell r="C836">
            <v>161.46</v>
          </cell>
          <cell r="E836">
            <v>105065</v>
          </cell>
          <cell r="G836">
            <v>-161.46</v>
          </cell>
          <cell r="I836">
            <v>103898</v>
          </cell>
          <cell r="K836">
            <v>-719.02</v>
          </cell>
          <cell r="M836">
            <v>103898</v>
          </cell>
          <cell r="O836">
            <v>719.02</v>
          </cell>
        </row>
        <row r="837">
          <cell r="A837">
            <v>105066</v>
          </cell>
          <cell r="C837">
            <v>161.46</v>
          </cell>
          <cell r="E837">
            <v>105066</v>
          </cell>
          <cell r="G837">
            <v>-161.46</v>
          </cell>
          <cell r="I837">
            <v>103900</v>
          </cell>
          <cell r="K837">
            <v>-719.1</v>
          </cell>
          <cell r="M837">
            <v>103900</v>
          </cell>
          <cell r="O837">
            <v>719.1</v>
          </cell>
        </row>
        <row r="838">
          <cell r="A838">
            <v>105067</v>
          </cell>
          <cell r="C838">
            <v>212.88</v>
          </cell>
          <cell r="E838">
            <v>105067</v>
          </cell>
          <cell r="G838">
            <v>-212.88</v>
          </cell>
          <cell r="I838">
            <v>103903</v>
          </cell>
          <cell r="K838">
            <v>-719.1</v>
          </cell>
          <cell r="M838">
            <v>103903</v>
          </cell>
          <cell r="O838">
            <v>719.1</v>
          </cell>
        </row>
        <row r="839">
          <cell r="A839">
            <v>105080</v>
          </cell>
          <cell r="C839">
            <v>441.23</v>
          </cell>
          <cell r="E839">
            <v>105080</v>
          </cell>
          <cell r="G839">
            <v>-441.23</v>
          </cell>
          <cell r="I839">
            <v>103904</v>
          </cell>
          <cell r="K839">
            <v>-719.1</v>
          </cell>
          <cell r="M839">
            <v>103904</v>
          </cell>
          <cell r="O839">
            <v>719.1</v>
          </cell>
        </row>
        <row r="840">
          <cell r="A840">
            <v>105082</v>
          </cell>
          <cell r="C840">
            <v>201.58</v>
          </cell>
          <cell r="E840">
            <v>105082</v>
          </cell>
          <cell r="G840">
            <v>-201.58</v>
          </cell>
          <cell r="I840">
            <v>103905</v>
          </cell>
          <cell r="K840">
            <v>-719.1</v>
          </cell>
          <cell r="M840">
            <v>103905</v>
          </cell>
          <cell r="O840">
            <v>719.1</v>
          </cell>
        </row>
        <row r="841">
          <cell r="A841">
            <v>105104</v>
          </cell>
          <cell r="C841">
            <v>653.05999999999995</v>
          </cell>
          <cell r="E841">
            <v>105104</v>
          </cell>
          <cell r="G841">
            <v>-653.05999999999995</v>
          </cell>
          <cell r="I841">
            <v>103906</v>
          </cell>
          <cell r="K841">
            <v>-719.1</v>
          </cell>
          <cell r="M841">
            <v>103906</v>
          </cell>
          <cell r="O841">
            <v>719.1</v>
          </cell>
        </row>
        <row r="842">
          <cell r="A842">
            <v>105110</v>
          </cell>
          <cell r="C842">
            <v>653.04999999999995</v>
          </cell>
          <cell r="E842">
            <v>105110</v>
          </cell>
          <cell r="G842">
            <v>-653.04999999999995</v>
          </cell>
          <cell r="I842">
            <v>103907</v>
          </cell>
          <cell r="K842">
            <v>-719.1</v>
          </cell>
          <cell r="M842">
            <v>103907</v>
          </cell>
          <cell r="O842">
            <v>719.1</v>
          </cell>
        </row>
        <row r="843">
          <cell r="A843">
            <v>105125</v>
          </cell>
          <cell r="C843">
            <v>653.05999999999995</v>
          </cell>
          <cell r="E843">
            <v>105125</v>
          </cell>
          <cell r="G843">
            <v>-653.05999999999995</v>
          </cell>
          <cell r="I843">
            <v>103908</v>
          </cell>
          <cell r="K843">
            <v>-719.1</v>
          </cell>
          <cell r="M843">
            <v>103908</v>
          </cell>
          <cell r="O843">
            <v>719.1</v>
          </cell>
        </row>
        <row r="844">
          <cell r="A844">
            <v>105138</v>
          </cell>
          <cell r="C844">
            <v>3007.81</v>
          </cell>
          <cell r="E844">
            <v>105138</v>
          </cell>
          <cell r="G844">
            <v>-3007.81</v>
          </cell>
          <cell r="I844">
            <v>103909</v>
          </cell>
          <cell r="K844">
            <v>-719.1</v>
          </cell>
          <cell r="M844">
            <v>103909</v>
          </cell>
          <cell r="O844">
            <v>719.1</v>
          </cell>
        </row>
        <row r="845">
          <cell r="A845">
            <v>105145</v>
          </cell>
          <cell r="C845">
            <v>290.63</v>
          </cell>
          <cell r="E845">
            <v>105145</v>
          </cell>
          <cell r="G845">
            <v>-290.63</v>
          </cell>
          <cell r="I845">
            <v>103911</v>
          </cell>
          <cell r="K845">
            <v>-719.1</v>
          </cell>
          <cell r="M845">
            <v>103911</v>
          </cell>
          <cell r="O845">
            <v>719.1</v>
          </cell>
        </row>
        <row r="846">
          <cell r="A846">
            <v>105199</v>
          </cell>
          <cell r="C846">
            <v>414.27</v>
          </cell>
          <cell r="E846">
            <v>105199</v>
          </cell>
          <cell r="G846">
            <v>-414.27</v>
          </cell>
          <cell r="I846">
            <v>103915</v>
          </cell>
          <cell r="K846">
            <v>-707.09</v>
          </cell>
          <cell r="M846">
            <v>103915</v>
          </cell>
          <cell r="O846">
            <v>707.09</v>
          </cell>
        </row>
        <row r="847">
          <cell r="A847">
            <v>105201</v>
          </cell>
          <cell r="C847">
            <v>236.57</v>
          </cell>
          <cell r="E847">
            <v>105201</v>
          </cell>
          <cell r="G847">
            <v>-236.57</v>
          </cell>
          <cell r="I847">
            <v>103917</v>
          </cell>
          <cell r="K847">
            <v>-707.14</v>
          </cell>
          <cell r="M847">
            <v>103917</v>
          </cell>
          <cell r="O847">
            <v>707.14</v>
          </cell>
        </row>
        <row r="848">
          <cell r="A848">
            <v>105205</v>
          </cell>
          <cell r="C848">
            <v>230.66</v>
          </cell>
          <cell r="E848">
            <v>105205</v>
          </cell>
          <cell r="G848">
            <v>-230.66</v>
          </cell>
          <cell r="I848">
            <v>103918</v>
          </cell>
          <cell r="K848">
            <v>-707.14</v>
          </cell>
          <cell r="M848">
            <v>103918</v>
          </cell>
          <cell r="O848">
            <v>707.14</v>
          </cell>
        </row>
        <row r="849">
          <cell r="A849">
            <v>106151</v>
          </cell>
          <cell r="C849">
            <v>1346.22</v>
          </cell>
          <cell r="E849">
            <v>106151</v>
          </cell>
          <cell r="G849">
            <v>-1346.22</v>
          </cell>
          <cell r="I849">
            <v>103919</v>
          </cell>
          <cell r="K849">
            <v>-707.14</v>
          </cell>
          <cell r="M849">
            <v>103919</v>
          </cell>
          <cell r="O849">
            <v>707.14</v>
          </cell>
        </row>
        <row r="850">
          <cell r="A850">
            <v>106152</v>
          </cell>
          <cell r="C850">
            <v>964.84</v>
          </cell>
          <cell r="E850">
            <v>106152</v>
          </cell>
          <cell r="G850">
            <v>-964.84</v>
          </cell>
          <cell r="I850">
            <v>103922</v>
          </cell>
          <cell r="K850">
            <v>-707.14</v>
          </cell>
          <cell r="M850">
            <v>103922</v>
          </cell>
          <cell r="O850">
            <v>707.14</v>
          </cell>
        </row>
        <row r="851">
          <cell r="A851">
            <v>106152</v>
          </cell>
          <cell r="C851">
            <v>225.45</v>
          </cell>
          <cell r="E851">
            <v>106152</v>
          </cell>
          <cell r="G851">
            <v>-225.45</v>
          </cell>
          <cell r="I851">
            <v>103925</v>
          </cell>
          <cell r="K851">
            <v>-1953.97</v>
          </cell>
          <cell r="M851">
            <v>103925</v>
          </cell>
          <cell r="O851">
            <v>1953.97</v>
          </cell>
        </row>
        <row r="852">
          <cell r="A852">
            <v>106152</v>
          </cell>
          <cell r="C852">
            <v>107.34</v>
          </cell>
          <cell r="E852">
            <v>106152</v>
          </cell>
          <cell r="G852">
            <v>-107.34</v>
          </cell>
          <cell r="I852">
            <v>103926</v>
          </cell>
          <cell r="K852">
            <v>-1739.71</v>
          </cell>
          <cell r="M852">
            <v>103926</v>
          </cell>
          <cell r="O852">
            <v>1739.71</v>
          </cell>
        </row>
        <row r="853">
          <cell r="A853">
            <v>106152</v>
          </cell>
          <cell r="C853">
            <v>55.05</v>
          </cell>
          <cell r="E853">
            <v>106152</v>
          </cell>
          <cell r="G853">
            <v>-55.05</v>
          </cell>
          <cell r="I853">
            <v>103927</v>
          </cell>
          <cell r="K853">
            <v>-1518.92</v>
          </cell>
          <cell r="M853">
            <v>103927</v>
          </cell>
          <cell r="O853">
            <v>1518.92</v>
          </cell>
        </row>
        <row r="854">
          <cell r="A854">
            <v>106153</v>
          </cell>
          <cell r="C854">
            <v>2159.0300000000002</v>
          </cell>
          <cell r="E854">
            <v>106153</v>
          </cell>
          <cell r="G854">
            <v>-2159.0300000000002</v>
          </cell>
          <cell r="I854">
            <v>103928</v>
          </cell>
          <cell r="K854">
            <v>-1518.92</v>
          </cell>
          <cell r="M854">
            <v>103928</v>
          </cell>
          <cell r="O854">
            <v>1518.92</v>
          </cell>
        </row>
        <row r="855">
          <cell r="A855">
            <v>106153</v>
          </cell>
          <cell r="C855">
            <v>504.5</v>
          </cell>
          <cell r="E855">
            <v>106153</v>
          </cell>
          <cell r="G855">
            <v>-504.5</v>
          </cell>
          <cell r="I855">
            <v>103929</v>
          </cell>
          <cell r="K855">
            <v>-1518.92</v>
          </cell>
          <cell r="M855">
            <v>103929</v>
          </cell>
          <cell r="O855">
            <v>1518.92</v>
          </cell>
        </row>
        <row r="856">
          <cell r="A856">
            <v>106153</v>
          </cell>
          <cell r="C856">
            <v>240.21</v>
          </cell>
          <cell r="E856">
            <v>106153</v>
          </cell>
          <cell r="G856">
            <v>-240.21</v>
          </cell>
          <cell r="I856">
            <v>103930</v>
          </cell>
          <cell r="K856">
            <v>-1518.92</v>
          </cell>
          <cell r="M856">
            <v>103930</v>
          </cell>
          <cell r="O856">
            <v>1518.92</v>
          </cell>
        </row>
        <row r="857">
          <cell r="A857">
            <v>106153</v>
          </cell>
          <cell r="C857">
            <v>123.19</v>
          </cell>
          <cell r="E857">
            <v>106153</v>
          </cell>
          <cell r="G857">
            <v>-123.19</v>
          </cell>
          <cell r="I857">
            <v>103931</v>
          </cell>
          <cell r="K857">
            <v>-1518.92</v>
          </cell>
          <cell r="M857">
            <v>103931</v>
          </cell>
          <cell r="O857">
            <v>1518.92</v>
          </cell>
        </row>
        <row r="858">
          <cell r="A858">
            <v>106154</v>
          </cell>
          <cell r="C858">
            <v>5471.01</v>
          </cell>
          <cell r="E858">
            <v>106154</v>
          </cell>
          <cell r="G858">
            <v>-5471.01</v>
          </cell>
          <cell r="I858">
            <v>103932</v>
          </cell>
          <cell r="K858">
            <v>-1518.92</v>
          </cell>
          <cell r="M858">
            <v>103932</v>
          </cell>
          <cell r="O858">
            <v>1518.92</v>
          </cell>
        </row>
        <row r="859">
          <cell r="A859">
            <v>106155</v>
          </cell>
          <cell r="C859">
            <v>4223.08</v>
          </cell>
          <cell r="E859">
            <v>106155</v>
          </cell>
          <cell r="G859">
            <v>-4223.08</v>
          </cell>
          <cell r="I859">
            <v>103933</v>
          </cell>
          <cell r="K859">
            <v>-563.96</v>
          </cell>
          <cell r="M859">
            <v>103933</v>
          </cell>
          <cell r="O859">
            <v>563.96</v>
          </cell>
        </row>
        <row r="860">
          <cell r="A860">
            <v>106155</v>
          </cell>
          <cell r="C860">
            <v>986.79</v>
          </cell>
          <cell r="E860">
            <v>106155</v>
          </cell>
          <cell r="G860">
            <v>-986.79</v>
          </cell>
          <cell r="I860">
            <v>103934</v>
          </cell>
          <cell r="K860">
            <v>-563.91</v>
          </cell>
          <cell r="M860">
            <v>103934</v>
          </cell>
          <cell r="O860">
            <v>563.91</v>
          </cell>
        </row>
        <row r="861">
          <cell r="A861">
            <v>106155</v>
          </cell>
          <cell r="C861">
            <v>469.84</v>
          </cell>
          <cell r="E861">
            <v>106155</v>
          </cell>
          <cell r="G861">
            <v>-469.84</v>
          </cell>
          <cell r="I861">
            <v>103935</v>
          </cell>
          <cell r="K861">
            <v>-563.91</v>
          </cell>
          <cell r="M861">
            <v>103935</v>
          </cell>
          <cell r="O861">
            <v>563.91</v>
          </cell>
        </row>
        <row r="862">
          <cell r="A862">
            <v>106155</v>
          </cell>
          <cell r="C862">
            <v>240.97</v>
          </cell>
          <cell r="E862">
            <v>106155</v>
          </cell>
          <cell r="G862">
            <v>-240.97</v>
          </cell>
          <cell r="I862">
            <v>103936</v>
          </cell>
          <cell r="K862">
            <v>-563.91</v>
          </cell>
          <cell r="M862">
            <v>103936</v>
          </cell>
          <cell r="O862">
            <v>563.91</v>
          </cell>
        </row>
        <row r="863">
          <cell r="A863">
            <v>106156</v>
          </cell>
          <cell r="C863">
            <v>2810.6</v>
          </cell>
          <cell r="E863">
            <v>106156</v>
          </cell>
          <cell r="G863">
            <v>-2810.6</v>
          </cell>
          <cell r="I863">
            <v>103937</v>
          </cell>
          <cell r="K863">
            <v>-563.91</v>
          </cell>
          <cell r="M863">
            <v>103937</v>
          </cell>
          <cell r="O863">
            <v>563.91</v>
          </cell>
        </row>
        <row r="864">
          <cell r="A864">
            <v>106157</v>
          </cell>
          <cell r="C864">
            <v>2761.22</v>
          </cell>
          <cell r="E864">
            <v>106157</v>
          </cell>
          <cell r="G864">
            <v>-2761.22</v>
          </cell>
          <cell r="I864">
            <v>103938</v>
          </cell>
          <cell r="K864">
            <v>-563.91</v>
          </cell>
          <cell r="M864">
            <v>103938</v>
          </cell>
          <cell r="O864">
            <v>563.91</v>
          </cell>
        </row>
        <row r="865">
          <cell r="A865">
            <v>106157</v>
          </cell>
          <cell r="C865">
            <v>70.55</v>
          </cell>
          <cell r="E865">
            <v>106157</v>
          </cell>
          <cell r="G865">
            <v>-70.55</v>
          </cell>
          <cell r="I865">
            <v>103939</v>
          </cell>
          <cell r="K865">
            <v>-563.91</v>
          </cell>
          <cell r="M865">
            <v>103939</v>
          </cell>
          <cell r="O865">
            <v>563.91</v>
          </cell>
        </row>
        <row r="866">
          <cell r="A866">
            <v>106157</v>
          </cell>
          <cell r="C866">
            <v>33.590000000000003</v>
          </cell>
          <cell r="E866">
            <v>106157</v>
          </cell>
          <cell r="G866">
            <v>-33.590000000000003</v>
          </cell>
          <cell r="I866">
            <v>103940</v>
          </cell>
          <cell r="K866">
            <v>-563.91</v>
          </cell>
          <cell r="M866">
            <v>103940</v>
          </cell>
          <cell r="O866">
            <v>563.91</v>
          </cell>
        </row>
        <row r="867">
          <cell r="A867">
            <v>106157</v>
          </cell>
          <cell r="C867">
            <v>17.23</v>
          </cell>
          <cell r="E867">
            <v>106157</v>
          </cell>
          <cell r="G867">
            <v>-17.23</v>
          </cell>
          <cell r="I867">
            <v>103941</v>
          </cell>
          <cell r="K867">
            <v>-563.91</v>
          </cell>
          <cell r="M867">
            <v>103941</v>
          </cell>
          <cell r="O867">
            <v>563.91</v>
          </cell>
        </row>
        <row r="868">
          <cell r="A868">
            <v>106158</v>
          </cell>
          <cell r="C868">
            <v>1942.45</v>
          </cell>
          <cell r="E868">
            <v>106158</v>
          </cell>
          <cell r="G868">
            <v>-1942.45</v>
          </cell>
          <cell r="I868">
            <v>103942</v>
          </cell>
          <cell r="K868">
            <v>-563.91</v>
          </cell>
          <cell r="M868">
            <v>103942</v>
          </cell>
          <cell r="O868">
            <v>563.91</v>
          </cell>
        </row>
        <row r="869">
          <cell r="A869">
            <v>106158</v>
          </cell>
          <cell r="C869">
            <v>453.89</v>
          </cell>
          <cell r="E869">
            <v>106158</v>
          </cell>
          <cell r="G869">
            <v>-453.89</v>
          </cell>
          <cell r="I869">
            <v>103943</v>
          </cell>
          <cell r="K869">
            <v>-563.91</v>
          </cell>
          <cell r="M869">
            <v>103943</v>
          </cell>
          <cell r="O869">
            <v>563.91</v>
          </cell>
        </row>
        <row r="870">
          <cell r="A870">
            <v>106158</v>
          </cell>
          <cell r="C870">
            <v>216.11</v>
          </cell>
          <cell r="E870">
            <v>106158</v>
          </cell>
          <cell r="G870">
            <v>-216.11</v>
          </cell>
          <cell r="I870">
            <v>103944</v>
          </cell>
          <cell r="K870">
            <v>-563.91</v>
          </cell>
          <cell r="M870">
            <v>103944</v>
          </cell>
          <cell r="O870">
            <v>563.91</v>
          </cell>
        </row>
        <row r="871">
          <cell r="A871">
            <v>106158</v>
          </cell>
          <cell r="C871">
            <v>110.84</v>
          </cell>
          <cell r="E871">
            <v>106158</v>
          </cell>
          <cell r="G871">
            <v>-110.84</v>
          </cell>
          <cell r="I871">
            <v>103953</v>
          </cell>
          <cell r="K871">
            <v>-1331.79</v>
          </cell>
          <cell r="M871">
            <v>103953</v>
          </cell>
          <cell r="O871">
            <v>1331.79</v>
          </cell>
        </row>
        <row r="872">
          <cell r="A872">
            <v>106159</v>
          </cell>
          <cell r="C872">
            <v>743.88</v>
          </cell>
          <cell r="E872">
            <v>106159</v>
          </cell>
          <cell r="G872">
            <v>-743.88</v>
          </cell>
          <cell r="I872">
            <v>103955</v>
          </cell>
          <cell r="K872">
            <v>-967.55</v>
          </cell>
          <cell r="M872">
            <v>103955</v>
          </cell>
          <cell r="O872">
            <v>967.55</v>
          </cell>
        </row>
        <row r="873">
          <cell r="A873">
            <v>106159</v>
          </cell>
          <cell r="C873">
            <v>173.82</v>
          </cell>
          <cell r="E873">
            <v>106159</v>
          </cell>
          <cell r="G873">
            <v>-173.82</v>
          </cell>
          <cell r="I873">
            <v>103956</v>
          </cell>
          <cell r="K873">
            <v>-863.24</v>
          </cell>
          <cell r="M873">
            <v>103956</v>
          </cell>
          <cell r="O873">
            <v>863.24</v>
          </cell>
        </row>
        <row r="874">
          <cell r="A874">
            <v>106159</v>
          </cell>
          <cell r="C874">
            <v>82.76</v>
          </cell>
          <cell r="E874">
            <v>106159</v>
          </cell>
          <cell r="G874">
            <v>-82.76</v>
          </cell>
          <cell r="I874">
            <v>103958</v>
          </cell>
          <cell r="K874">
            <v>-3172.56</v>
          </cell>
          <cell r="M874">
            <v>103958</v>
          </cell>
          <cell r="O874">
            <v>3172.56</v>
          </cell>
        </row>
        <row r="875">
          <cell r="A875">
            <v>106159</v>
          </cell>
          <cell r="C875">
            <v>42.45</v>
          </cell>
          <cell r="E875">
            <v>106159</v>
          </cell>
          <cell r="G875">
            <v>-42.45</v>
          </cell>
          <cell r="I875">
            <v>103959</v>
          </cell>
          <cell r="K875">
            <v>-3172.56</v>
          </cell>
          <cell r="M875">
            <v>103959</v>
          </cell>
          <cell r="O875">
            <v>3172.56</v>
          </cell>
        </row>
        <row r="876">
          <cell r="A876">
            <v>106160</v>
          </cell>
          <cell r="C876">
            <v>1775.8</v>
          </cell>
          <cell r="E876">
            <v>106160</v>
          </cell>
          <cell r="G876">
            <v>-1775.8</v>
          </cell>
          <cell r="I876">
            <v>103960</v>
          </cell>
          <cell r="K876">
            <v>-1353.6</v>
          </cell>
          <cell r="M876">
            <v>103960</v>
          </cell>
          <cell r="O876">
            <v>1353.6</v>
          </cell>
        </row>
        <row r="877">
          <cell r="A877">
            <v>106160</v>
          </cell>
          <cell r="C877">
            <v>414.94</v>
          </cell>
          <cell r="E877">
            <v>106160</v>
          </cell>
          <cell r="G877">
            <v>-414.94</v>
          </cell>
          <cell r="I877">
            <v>103961</v>
          </cell>
          <cell r="K877">
            <v>-1353.61</v>
          </cell>
          <cell r="M877">
            <v>103961</v>
          </cell>
          <cell r="O877">
            <v>1353.61</v>
          </cell>
        </row>
        <row r="878">
          <cell r="A878">
            <v>106160</v>
          </cell>
          <cell r="C878">
            <v>197.57</v>
          </cell>
          <cell r="E878">
            <v>106160</v>
          </cell>
          <cell r="G878">
            <v>-197.57</v>
          </cell>
          <cell r="I878">
            <v>103962</v>
          </cell>
          <cell r="K878">
            <v>-1353.61</v>
          </cell>
          <cell r="M878">
            <v>103962</v>
          </cell>
          <cell r="O878">
            <v>1353.61</v>
          </cell>
        </row>
        <row r="879">
          <cell r="A879">
            <v>106160</v>
          </cell>
          <cell r="C879">
            <v>101.33</v>
          </cell>
          <cell r="E879">
            <v>106160</v>
          </cell>
          <cell r="G879">
            <v>-101.33</v>
          </cell>
          <cell r="I879">
            <v>103964</v>
          </cell>
          <cell r="K879">
            <v>-1194.92</v>
          </cell>
          <cell r="M879">
            <v>103964</v>
          </cell>
          <cell r="O879">
            <v>1194.92</v>
          </cell>
        </row>
        <row r="880">
          <cell r="A880">
            <v>106161</v>
          </cell>
          <cell r="C880">
            <v>3160.65</v>
          </cell>
          <cell r="E880">
            <v>106161</v>
          </cell>
          <cell r="G880">
            <v>-3160.65</v>
          </cell>
          <cell r="I880">
            <v>103965</v>
          </cell>
          <cell r="K880">
            <v>-1194.92</v>
          </cell>
          <cell r="M880">
            <v>103965</v>
          </cell>
          <cell r="O880">
            <v>1194.92</v>
          </cell>
        </row>
        <row r="881">
          <cell r="A881">
            <v>106161</v>
          </cell>
          <cell r="C881">
            <v>738.54</v>
          </cell>
          <cell r="E881">
            <v>106161</v>
          </cell>
          <cell r="G881">
            <v>-738.54</v>
          </cell>
          <cell r="I881">
            <v>103966</v>
          </cell>
          <cell r="K881">
            <v>-1194.92</v>
          </cell>
          <cell r="M881">
            <v>103966</v>
          </cell>
          <cell r="O881">
            <v>1194.92</v>
          </cell>
        </row>
        <row r="882">
          <cell r="A882">
            <v>106161</v>
          </cell>
          <cell r="C882">
            <v>351.64</v>
          </cell>
          <cell r="E882">
            <v>106161</v>
          </cell>
          <cell r="G882">
            <v>-351.64</v>
          </cell>
          <cell r="I882">
            <v>103967</v>
          </cell>
          <cell r="K882">
            <v>-1194.92</v>
          </cell>
          <cell r="M882">
            <v>103967</v>
          </cell>
          <cell r="O882">
            <v>1194.92</v>
          </cell>
        </row>
        <row r="883">
          <cell r="A883">
            <v>106161</v>
          </cell>
          <cell r="C883">
            <v>180.35</v>
          </cell>
          <cell r="E883">
            <v>106161</v>
          </cell>
          <cell r="G883">
            <v>-180.35</v>
          </cell>
          <cell r="I883">
            <v>103968</v>
          </cell>
          <cell r="K883">
            <v>-1580.15</v>
          </cell>
          <cell r="M883">
            <v>103968</v>
          </cell>
          <cell r="O883">
            <v>1580.15</v>
          </cell>
        </row>
        <row r="884">
          <cell r="A884">
            <v>106163</v>
          </cell>
          <cell r="C884">
            <v>1491.18</v>
          </cell>
          <cell r="E884">
            <v>106163</v>
          </cell>
          <cell r="G884">
            <v>-1491.18</v>
          </cell>
          <cell r="I884">
            <v>103969</v>
          </cell>
          <cell r="K884">
            <v>-1580.15</v>
          </cell>
          <cell r="M884">
            <v>103969</v>
          </cell>
          <cell r="O884">
            <v>1580.15</v>
          </cell>
        </row>
        <row r="885">
          <cell r="A885">
            <v>106163</v>
          </cell>
          <cell r="C885">
            <v>348.44</v>
          </cell>
          <cell r="E885">
            <v>106163</v>
          </cell>
          <cell r="G885">
            <v>-348.44</v>
          </cell>
          <cell r="I885">
            <v>103970</v>
          </cell>
          <cell r="K885">
            <v>-906.78</v>
          </cell>
          <cell r="M885">
            <v>103970</v>
          </cell>
          <cell r="O885">
            <v>906.78</v>
          </cell>
        </row>
        <row r="886">
          <cell r="A886">
            <v>106163</v>
          </cell>
          <cell r="C886">
            <v>165.9</v>
          </cell>
          <cell r="E886">
            <v>106163</v>
          </cell>
          <cell r="G886">
            <v>-165.9</v>
          </cell>
          <cell r="I886">
            <v>103980</v>
          </cell>
          <cell r="K886">
            <v>-814.29</v>
          </cell>
          <cell r="M886">
            <v>103980</v>
          </cell>
          <cell r="O886">
            <v>814.29</v>
          </cell>
        </row>
        <row r="887">
          <cell r="A887">
            <v>106163</v>
          </cell>
          <cell r="C887">
            <v>85.09</v>
          </cell>
          <cell r="E887">
            <v>106163</v>
          </cell>
          <cell r="G887">
            <v>-85.09</v>
          </cell>
          <cell r="I887">
            <v>103981</v>
          </cell>
          <cell r="K887">
            <v>-3946.39</v>
          </cell>
          <cell r="M887">
            <v>103981</v>
          </cell>
          <cell r="O887">
            <v>3946.39</v>
          </cell>
        </row>
        <row r="888">
          <cell r="A888">
            <v>106164</v>
          </cell>
          <cell r="C888">
            <v>2483.9699999999998</v>
          </cell>
          <cell r="E888">
            <v>106164</v>
          </cell>
          <cell r="G888">
            <v>-2483.9699999999998</v>
          </cell>
          <cell r="I888">
            <v>103983</v>
          </cell>
          <cell r="K888">
            <v>-1341.06</v>
          </cell>
          <cell r="M888">
            <v>103983</v>
          </cell>
          <cell r="O888">
            <v>1341.06</v>
          </cell>
        </row>
        <row r="889">
          <cell r="A889">
            <v>106164</v>
          </cell>
          <cell r="C889">
            <v>580.41999999999996</v>
          </cell>
          <cell r="E889">
            <v>106164</v>
          </cell>
          <cell r="G889">
            <v>-580.41999999999996</v>
          </cell>
          <cell r="I889">
            <v>103984</v>
          </cell>
          <cell r="K889">
            <v>-1341.06</v>
          </cell>
          <cell r="M889">
            <v>103984</v>
          </cell>
          <cell r="O889">
            <v>1341.06</v>
          </cell>
        </row>
        <row r="890">
          <cell r="A890">
            <v>106164</v>
          </cell>
          <cell r="C890">
            <v>276.36</v>
          </cell>
          <cell r="E890">
            <v>106164</v>
          </cell>
          <cell r="G890">
            <v>-276.36</v>
          </cell>
          <cell r="I890">
            <v>103985</v>
          </cell>
          <cell r="K890">
            <v>-1341.06</v>
          </cell>
          <cell r="M890">
            <v>103985</v>
          </cell>
          <cell r="O890">
            <v>1341.06</v>
          </cell>
        </row>
        <row r="891">
          <cell r="A891">
            <v>106164</v>
          </cell>
          <cell r="C891">
            <v>141.74</v>
          </cell>
          <cell r="E891">
            <v>106164</v>
          </cell>
          <cell r="G891">
            <v>-141.74</v>
          </cell>
          <cell r="I891">
            <v>103986</v>
          </cell>
          <cell r="K891">
            <v>-1261.05</v>
          </cell>
          <cell r="M891">
            <v>103986</v>
          </cell>
          <cell r="O891">
            <v>1261.05</v>
          </cell>
        </row>
        <row r="892">
          <cell r="A892">
            <v>106168</v>
          </cell>
          <cell r="C892">
            <v>950.52</v>
          </cell>
          <cell r="E892">
            <v>106168</v>
          </cell>
          <cell r="G892">
            <v>-935.68</v>
          </cell>
          <cell r="I892">
            <v>103987</v>
          </cell>
          <cell r="K892">
            <v>-1261</v>
          </cell>
          <cell r="M892">
            <v>103987</v>
          </cell>
          <cell r="O892">
            <v>1261</v>
          </cell>
        </row>
        <row r="893">
          <cell r="A893">
            <v>106168</v>
          </cell>
          <cell r="C893">
            <v>950.52</v>
          </cell>
          <cell r="E893">
            <v>106168</v>
          </cell>
          <cell r="G893">
            <v>-935.68</v>
          </cell>
          <cell r="I893">
            <v>103989</v>
          </cell>
          <cell r="K893">
            <v>-1956.93</v>
          </cell>
          <cell r="M893">
            <v>103989</v>
          </cell>
          <cell r="O893">
            <v>1956.93</v>
          </cell>
        </row>
        <row r="894">
          <cell r="A894">
            <v>106168</v>
          </cell>
          <cell r="C894">
            <v>950.52</v>
          </cell>
          <cell r="E894">
            <v>106168</v>
          </cell>
          <cell r="G894">
            <v>-935.68</v>
          </cell>
          <cell r="I894">
            <v>103990</v>
          </cell>
          <cell r="K894">
            <v>-1956.96</v>
          </cell>
          <cell r="M894">
            <v>103990</v>
          </cell>
          <cell r="O894">
            <v>1956.96</v>
          </cell>
        </row>
        <row r="895">
          <cell r="A895">
            <v>106168</v>
          </cell>
          <cell r="C895">
            <v>950.52</v>
          </cell>
          <cell r="E895">
            <v>106168</v>
          </cell>
          <cell r="G895">
            <v>-935.68</v>
          </cell>
          <cell r="I895">
            <v>103991</v>
          </cell>
          <cell r="K895">
            <v>-1852.36</v>
          </cell>
          <cell r="M895">
            <v>103991</v>
          </cell>
          <cell r="O895">
            <v>1852.36</v>
          </cell>
        </row>
        <row r="896">
          <cell r="A896">
            <v>106169</v>
          </cell>
          <cell r="C896">
            <v>4305.6000000000004</v>
          </cell>
          <cell r="E896">
            <v>106169</v>
          </cell>
          <cell r="G896">
            <v>-4305.6000000000004</v>
          </cell>
          <cell r="I896">
            <v>103995</v>
          </cell>
          <cell r="K896">
            <v>-939.17</v>
          </cell>
          <cell r="M896">
            <v>103995</v>
          </cell>
          <cell r="O896">
            <v>939.17</v>
          </cell>
        </row>
        <row r="897">
          <cell r="A897">
            <v>106170</v>
          </cell>
          <cell r="C897">
            <v>2463.7600000000002</v>
          </cell>
          <cell r="E897">
            <v>106170</v>
          </cell>
          <cell r="G897">
            <v>-2463.7600000000002</v>
          </cell>
          <cell r="I897">
            <v>103996</v>
          </cell>
          <cell r="K897">
            <v>-939.18</v>
          </cell>
          <cell r="M897">
            <v>103996</v>
          </cell>
          <cell r="O897">
            <v>939.18</v>
          </cell>
        </row>
        <row r="898">
          <cell r="A898">
            <v>106171</v>
          </cell>
          <cell r="C898">
            <v>1179.6400000000001</v>
          </cell>
          <cell r="E898">
            <v>106171</v>
          </cell>
          <cell r="G898">
            <v>-1179.6400000000001</v>
          </cell>
          <cell r="I898">
            <v>103997</v>
          </cell>
          <cell r="K898">
            <v>-939.18</v>
          </cell>
          <cell r="M898">
            <v>103997</v>
          </cell>
          <cell r="O898">
            <v>939.18</v>
          </cell>
        </row>
        <row r="899">
          <cell r="A899">
            <v>106172</v>
          </cell>
          <cell r="C899">
            <v>650.27</v>
          </cell>
          <cell r="E899">
            <v>106172</v>
          </cell>
          <cell r="G899">
            <v>-650.27</v>
          </cell>
          <cell r="I899">
            <v>103999</v>
          </cell>
          <cell r="K899">
            <v>-2189.9899999999998</v>
          </cell>
          <cell r="M899">
            <v>103999</v>
          </cell>
          <cell r="O899">
            <v>2189.9899999999998</v>
          </cell>
        </row>
        <row r="900">
          <cell r="A900">
            <v>106173</v>
          </cell>
          <cell r="C900">
            <v>650.27</v>
          </cell>
          <cell r="E900">
            <v>106173</v>
          </cell>
          <cell r="G900">
            <v>-650.27</v>
          </cell>
          <cell r="I900">
            <v>104000</v>
          </cell>
          <cell r="K900">
            <v>-2190</v>
          </cell>
          <cell r="M900">
            <v>104000</v>
          </cell>
          <cell r="O900">
            <v>2190</v>
          </cell>
        </row>
        <row r="901">
          <cell r="A901">
            <v>106174</v>
          </cell>
          <cell r="C901">
            <v>2639.54</v>
          </cell>
          <cell r="E901">
            <v>106174</v>
          </cell>
          <cell r="G901">
            <v>-2639.54</v>
          </cell>
          <cell r="I901">
            <v>104001</v>
          </cell>
          <cell r="K901">
            <v>-1330.67</v>
          </cell>
          <cell r="M901">
            <v>104001</v>
          </cell>
          <cell r="O901">
            <v>1330.67</v>
          </cell>
        </row>
        <row r="902">
          <cell r="A902">
            <v>106175</v>
          </cell>
          <cell r="C902">
            <v>721.68</v>
          </cell>
          <cell r="E902">
            <v>106175</v>
          </cell>
          <cell r="G902">
            <v>-721.68</v>
          </cell>
          <cell r="I902">
            <v>104002</v>
          </cell>
          <cell r="K902">
            <v>-870.69</v>
          </cell>
          <cell r="M902">
            <v>104002</v>
          </cell>
          <cell r="O902">
            <v>870.69</v>
          </cell>
        </row>
        <row r="903">
          <cell r="A903">
            <v>106176</v>
          </cell>
          <cell r="C903">
            <v>320.52999999999997</v>
          </cell>
          <cell r="E903">
            <v>106176</v>
          </cell>
          <cell r="G903">
            <v>-320.52999999999997</v>
          </cell>
          <cell r="I903">
            <v>104003</v>
          </cell>
          <cell r="K903">
            <v>-1354.32</v>
          </cell>
          <cell r="M903">
            <v>104003</v>
          </cell>
          <cell r="O903">
            <v>1354.32</v>
          </cell>
        </row>
        <row r="904">
          <cell r="A904">
            <v>106177</v>
          </cell>
          <cell r="C904">
            <v>279.94</v>
          </cell>
          <cell r="E904">
            <v>106177</v>
          </cell>
          <cell r="G904">
            <v>-279.94</v>
          </cell>
          <cell r="I904">
            <v>104004</v>
          </cell>
          <cell r="K904">
            <v>-732.55</v>
          </cell>
          <cell r="M904">
            <v>104004</v>
          </cell>
          <cell r="O904">
            <v>732.55</v>
          </cell>
        </row>
        <row r="905">
          <cell r="A905">
            <v>106178</v>
          </cell>
          <cell r="C905">
            <v>988.71</v>
          </cell>
          <cell r="E905">
            <v>106178</v>
          </cell>
          <cell r="G905">
            <v>-988.71</v>
          </cell>
          <cell r="I905">
            <v>104005</v>
          </cell>
          <cell r="K905">
            <v>-732.55</v>
          </cell>
          <cell r="M905">
            <v>104005</v>
          </cell>
          <cell r="O905">
            <v>732.55</v>
          </cell>
        </row>
        <row r="906">
          <cell r="A906">
            <v>106180</v>
          </cell>
          <cell r="C906">
            <v>311.7</v>
          </cell>
          <cell r="E906">
            <v>106180</v>
          </cell>
          <cell r="G906">
            <v>-311.7</v>
          </cell>
          <cell r="I906">
            <v>104007</v>
          </cell>
          <cell r="K906">
            <v>-732.55</v>
          </cell>
          <cell r="M906">
            <v>104007</v>
          </cell>
          <cell r="O906">
            <v>732.55</v>
          </cell>
        </row>
        <row r="907">
          <cell r="A907">
            <v>106181</v>
          </cell>
          <cell r="C907">
            <v>385.19</v>
          </cell>
          <cell r="E907">
            <v>106181</v>
          </cell>
          <cell r="G907">
            <v>-385.19</v>
          </cell>
          <cell r="I907">
            <v>104008</v>
          </cell>
          <cell r="K907">
            <v>-732.55</v>
          </cell>
          <cell r="M907">
            <v>104008</v>
          </cell>
          <cell r="O907">
            <v>732.55</v>
          </cell>
        </row>
        <row r="908">
          <cell r="A908">
            <v>106182</v>
          </cell>
          <cell r="C908">
            <v>1948.65</v>
          </cell>
          <cell r="E908">
            <v>106182</v>
          </cell>
          <cell r="G908">
            <v>-1948.65</v>
          </cell>
          <cell r="I908">
            <v>104011</v>
          </cell>
          <cell r="K908">
            <v>-1447.5</v>
          </cell>
          <cell r="M908">
            <v>104011</v>
          </cell>
          <cell r="O908">
            <v>1447.5</v>
          </cell>
        </row>
        <row r="909">
          <cell r="A909">
            <v>106183</v>
          </cell>
          <cell r="C909">
            <v>2680.25</v>
          </cell>
          <cell r="E909">
            <v>106183</v>
          </cell>
          <cell r="G909">
            <v>-2680.25</v>
          </cell>
          <cell r="I909">
            <v>104013</v>
          </cell>
          <cell r="K909">
            <v>-876.07</v>
          </cell>
          <cell r="M909">
            <v>104013</v>
          </cell>
          <cell r="O909">
            <v>876.07</v>
          </cell>
        </row>
        <row r="910">
          <cell r="A910">
            <v>106184</v>
          </cell>
          <cell r="C910">
            <v>2379.7399999999998</v>
          </cell>
          <cell r="E910">
            <v>106184</v>
          </cell>
          <cell r="G910">
            <v>-2379.7399999999998</v>
          </cell>
          <cell r="I910">
            <v>104016</v>
          </cell>
          <cell r="K910">
            <v>-2437.98</v>
          </cell>
          <cell r="M910">
            <v>104016</v>
          </cell>
          <cell r="O910">
            <v>2437.98</v>
          </cell>
        </row>
        <row r="911">
          <cell r="A911">
            <v>106185</v>
          </cell>
          <cell r="C911">
            <v>170</v>
          </cell>
          <cell r="E911">
            <v>106185</v>
          </cell>
          <cell r="G911">
            <v>-170</v>
          </cell>
          <cell r="I911">
            <v>104017</v>
          </cell>
          <cell r="K911">
            <v>-10901.54</v>
          </cell>
          <cell r="M911">
            <v>104017</v>
          </cell>
          <cell r="O911">
            <v>10901.54</v>
          </cell>
        </row>
        <row r="912">
          <cell r="A912">
            <v>106186</v>
          </cell>
          <cell r="C912">
            <v>1180.6099999999999</v>
          </cell>
          <cell r="E912">
            <v>106186</v>
          </cell>
          <cell r="G912">
            <v>-1180.6099999999999</v>
          </cell>
          <cell r="I912">
            <v>104018</v>
          </cell>
          <cell r="K912">
            <v>-4166.67</v>
          </cell>
          <cell r="M912">
            <v>104018</v>
          </cell>
          <cell r="O912">
            <v>4166.67</v>
          </cell>
        </row>
        <row r="913">
          <cell r="A913">
            <v>106187</v>
          </cell>
          <cell r="C913">
            <v>476.95</v>
          </cell>
          <cell r="E913">
            <v>106187</v>
          </cell>
          <cell r="G913">
            <v>-476.95</v>
          </cell>
          <cell r="I913">
            <v>104019</v>
          </cell>
          <cell r="K913">
            <v>-4166.68</v>
          </cell>
          <cell r="M913">
            <v>104019</v>
          </cell>
          <cell r="O913">
            <v>4166.68</v>
          </cell>
        </row>
        <row r="914">
          <cell r="A914">
            <v>106188</v>
          </cell>
          <cell r="C914">
            <v>1459.69</v>
          </cell>
          <cell r="E914">
            <v>106188</v>
          </cell>
          <cell r="G914">
            <v>-1459.69</v>
          </cell>
          <cell r="I914">
            <v>104020</v>
          </cell>
          <cell r="K914">
            <v>-940.46</v>
          </cell>
          <cell r="M914">
            <v>104020</v>
          </cell>
          <cell r="O914">
            <v>940.46</v>
          </cell>
        </row>
        <row r="915">
          <cell r="A915">
            <v>106192</v>
          </cell>
          <cell r="C915">
            <v>1465.36</v>
          </cell>
          <cell r="E915">
            <v>106192</v>
          </cell>
          <cell r="G915">
            <v>-1434.85</v>
          </cell>
          <cell r="I915">
            <v>104021</v>
          </cell>
          <cell r="K915">
            <v>-1770.08</v>
          </cell>
          <cell r="M915">
            <v>104021</v>
          </cell>
          <cell r="O915">
            <v>1770.08</v>
          </cell>
        </row>
        <row r="916">
          <cell r="A916">
            <v>106194</v>
          </cell>
          <cell r="C916">
            <v>1718.41</v>
          </cell>
          <cell r="E916">
            <v>106194</v>
          </cell>
          <cell r="G916">
            <v>-1648.26</v>
          </cell>
          <cell r="I916">
            <v>104022</v>
          </cell>
          <cell r="K916">
            <v>-1080.76</v>
          </cell>
          <cell r="M916">
            <v>104022</v>
          </cell>
          <cell r="O916">
            <v>1080.76</v>
          </cell>
        </row>
        <row r="917">
          <cell r="A917">
            <v>106195</v>
          </cell>
          <cell r="C917">
            <v>2104.96</v>
          </cell>
          <cell r="E917">
            <v>106195</v>
          </cell>
          <cell r="G917">
            <v>-2017.88</v>
          </cell>
          <cell r="I917">
            <v>104023</v>
          </cell>
          <cell r="K917">
            <v>-1001.6</v>
          </cell>
          <cell r="M917">
            <v>104023</v>
          </cell>
          <cell r="O917">
            <v>1001.6</v>
          </cell>
        </row>
        <row r="918">
          <cell r="A918">
            <v>106208</v>
          </cell>
          <cell r="C918">
            <v>7571.88</v>
          </cell>
          <cell r="E918">
            <v>106208</v>
          </cell>
          <cell r="G918">
            <v>-7571.88</v>
          </cell>
          <cell r="I918">
            <v>104047</v>
          </cell>
          <cell r="K918">
            <v>-4636.0600000000004</v>
          </cell>
          <cell r="M918">
            <v>104047</v>
          </cell>
          <cell r="O918">
            <v>4636.0600000000004</v>
          </cell>
        </row>
        <row r="919">
          <cell r="A919">
            <v>106209</v>
          </cell>
          <cell r="C919">
            <v>488.69</v>
          </cell>
          <cell r="E919">
            <v>106209</v>
          </cell>
          <cell r="G919">
            <v>-488.69</v>
          </cell>
          <cell r="I919">
            <v>104048</v>
          </cell>
          <cell r="K919">
            <v>-4636.0600000000004</v>
          </cell>
          <cell r="M919">
            <v>104048</v>
          </cell>
          <cell r="O919">
            <v>4636.0600000000004</v>
          </cell>
        </row>
        <row r="920">
          <cell r="A920">
            <v>106210</v>
          </cell>
          <cell r="C920">
            <v>977.37</v>
          </cell>
          <cell r="E920">
            <v>106210</v>
          </cell>
          <cell r="G920">
            <v>-977.37</v>
          </cell>
          <cell r="I920">
            <v>104049</v>
          </cell>
          <cell r="K920">
            <v>-4636.0600000000004</v>
          </cell>
          <cell r="M920">
            <v>104049</v>
          </cell>
          <cell r="O920">
            <v>4636.0600000000004</v>
          </cell>
        </row>
        <row r="921">
          <cell r="A921">
            <v>106211</v>
          </cell>
          <cell r="C921">
            <v>38597.74</v>
          </cell>
          <cell r="E921">
            <v>106211</v>
          </cell>
          <cell r="G921">
            <v>-38597.74</v>
          </cell>
          <cell r="I921">
            <v>104050</v>
          </cell>
          <cell r="K921">
            <v>-4636.0600000000004</v>
          </cell>
          <cell r="M921">
            <v>104050</v>
          </cell>
          <cell r="O921">
            <v>4636.0600000000004</v>
          </cell>
        </row>
        <row r="922">
          <cell r="A922">
            <v>106212</v>
          </cell>
          <cell r="C922">
            <v>15847</v>
          </cell>
          <cell r="E922">
            <v>106212</v>
          </cell>
          <cell r="G922">
            <v>-15847</v>
          </cell>
          <cell r="I922">
            <v>104051</v>
          </cell>
          <cell r="K922">
            <v>-4636.0600000000004</v>
          </cell>
          <cell r="M922">
            <v>104051</v>
          </cell>
          <cell r="O922">
            <v>4636.0600000000004</v>
          </cell>
        </row>
        <row r="923">
          <cell r="A923">
            <v>106213</v>
          </cell>
          <cell r="C923">
            <v>7017.77</v>
          </cell>
          <cell r="E923">
            <v>106213</v>
          </cell>
          <cell r="G923">
            <v>-7017.77</v>
          </cell>
          <cell r="I923">
            <v>104052</v>
          </cell>
          <cell r="K923">
            <v>-4636.0600000000004</v>
          </cell>
          <cell r="M923">
            <v>104052</v>
          </cell>
          <cell r="O923">
            <v>4636.0600000000004</v>
          </cell>
        </row>
        <row r="924">
          <cell r="A924">
            <v>106214</v>
          </cell>
          <cell r="C924">
            <v>162.9</v>
          </cell>
          <cell r="E924">
            <v>106214</v>
          </cell>
          <cell r="G924">
            <v>-162.9</v>
          </cell>
          <cell r="I924">
            <v>104053</v>
          </cell>
          <cell r="K924">
            <v>-4636.0600000000004</v>
          </cell>
          <cell r="M924">
            <v>104053</v>
          </cell>
          <cell r="O924">
            <v>4636.0600000000004</v>
          </cell>
        </row>
        <row r="925">
          <cell r="A925">
            <v>106215</v>
          </cell>
          <cell r="C925">
            <v>1219.98</v>
          </cell>
          <cell r="E925">
            <v>106215</v>
          </cell>
          <cell r="G925">
            <v>-1219.98</v>
          </cell>
          <cell r="I925">
            <v>104054</v>
          </cell>
          <cell r="K925">
            <v>-4636.0600000000004</v>
          </cell>
          <cell r="M925">
            <v>104054</v>
          </cell>
          <cell r="O925">
            <v>4636.0600000000004</v>
          </cell>
        </row>
        <row r="926">
          <cell r="A926">
            <v>106216</v>
          </cell>
          <cell r="C926">
            <v>1576.14</v>
          </cell>
          <cell r="E926">
            <v>106216</v>
          </cell>
          <cell r="G926">
            <v>-1576.14</v>
          </cell>
          <cell r="I926">
            <v>104055</v>
          </cell>
          <cell r="K926">
            <v>-913.61</v>
          </cell>
          <cell r="M926">
            <v>104055</v>
          </cell>
          <cell r="O926">
            <v>913.61</v>
          </cell>
        </row>
        <row r="927">
          <cell r="A927">
            <v>106216</v>
          </cell>
          <cell r="C927">
            <v>16468.87</v>
          </cell>
          <cell r="E927">
            <v>106216</v>
          </cell>
          <cell r="G927">
            <v>-16468.87</v>
          </cell>
          <cell r="I927">
            <v>104067</v>
          </cell>
          <cell r="K927">
            <v>-860.3</v>
          </cell>
          <cell r="M927">
            <v>104067</v>
          </cell>
          <cell r="O927">
            <v>860.3</v>
          </cell>
        </row>
        <row r="928">
          <cell r="A928">
            <v>106217</v>
          </cell>
          <cell r="C928">
            <v>1219.98</v>
          </cell>
          <cell r="E928">
            <v>106217</v>
          </cell>
          <cell r="G928">
            <v>-1219.98</v>
          </cell>
          <cell r="I928">
            <v>104070</v>
          </cell>
          <cell r="K928">
            <v>-860.3</v>
          </cell>
          <cell r="M928">
            <v>104070</v>
          </cell>
          <cell r="O928">
            <v>860.3</v>
          </cell>
        </row>
        <row r="929">
          <cell r="A929">
            <v>106218</v>
          </cell>
          <cell r="C929">
            <v>916.21</v>
          </cell>
          <cell r="E929">
            <v>106218</v>
          </cell>
          <cell r="G929">
            <v>-916.21</v>
          </cell>
          <cell r="I929">
            <v>104072</v>
          </cell>
          <cell r="K929">
            <v>-860.3</v>
          </cell>
          <cell r="M929">
            <v>104072</v>
          </cell>
          <cell r="O929">
            <v>860.3</v>
          </cell>
        </row>
        <row r="930">
          <cell r="A930">
            <v>106223</v>
          </cell>
          <cell r="C930">
            <v>885.37</v>
          </cell>
          <cell r="E930">
            <v>106223</v>
          </cell>
          <cell r="G930">
            <v>-885.37</v>
          </cell>
          <cell r="I930">
            <v>104078</v>
          </cell>
          <cell r="K930">
            <v>-1248.6199999999999</v>
          </cell>
          <cell r="M930">
            <v>104078</v>
          </cell>
          <cell r="O930">
            <v>1248.6199999999999</v>
          </cell>
        </row>
        <row r="931">
          <cell r="A931">
            <v>106233</v>
          </cell>
          <cell r="C931">
            <v>996.63</v>
          </cell>
          <cell r="E931">
            <v>106233</v>
          </cell>
          <cell r="G931">
            <v>-996.63</v>
          </cell>
          <cell r="I931">
            <v>104079</v>
          </cell>
          <cell r="K931">
            <v>-1248.6199999999999</v>
          </cell>
          <cell r="M931">
            <v>104079</v>
          </cell>
          <cell r="O931">
            <v>1248.6199999999999</v>
          </cell>
        </row>
        <row r="932">
          <cell r="A932">
            <v>106234</v>
          </cell>
          <cell r="C932">
            <v>1956.48</v>
          </cell>
          <cell r="E932">
            <v>106234</v>
          </cell>
          <cell r="G932">
            <v>-1956.48</v>
          </cell>
          <cell r="I932">
            <v>104080</v>
          </cell>
          <cell r="K932">
            <v>-1248.6199999999999</v>
          </cell>
          <cell r="M932">
            <v>104080</v>
          </cell>
          <cell r="O932">
            <v>1248.6199999999999</v>
          </cell>
        </row>
        <row r="933">
          <cell r="A933">
            <v>106235</v>
          </cell>
          <cell r="C933">
            <v>4993.28</v>
          </cell>
          <cell r="E933">
            <v>106235</v>
          </cell>
          <cell r="G933">
            <v>-4993.28</v>
          </cell>
          <cell r="I933">
            <v>104083</v>
          </cell>
          <cell r="K933">
            <v>-1248.6199999999999</v>
          </cell>
          <cell r="M933">
            <v>104083</v>
          </cell>
          <cell r="O933">
            <v>1248.6199999999999</v>
          </cell>
        </row>
        <row r="934">
          <cell r="A934">
            <v>106625</v>
          </cell>
          <cell r="C934">
            <v>812.46</v>
          </cell>
          <cell r="E934">
            <v>106625</v>
          </cell>
          <cell r="G934">
            <v>-812.46</v>
          </cell>
          <cell r="I934">
            <v>104087</v>
          </cell>
          <cell r="K934">
            <v>-1438.76</v>
          </cell>
          <cell r="M934">
            <v>104087</v>
          </cell>
          <cell r="O934">
            <v>1438.76</v>
          </cell>
        </row>
        <row r="935">
          <cell r="A935">
            <v>106625</v>
          </cell>
          <cell r="C935">
            <v>189.84</v>
          </cell>
          <cell r="E935">
            <v>106625</v>
          </cell>
          <cell r="G935">
            <v>-189.84</v>
          </cell>
          <cell r="I935">
            <v>104090</v>
          </cell>
          <cell r="K935">
            <v>-1438.79</v>
          </cell>
          <cell r="M935">
            <v>104090</v>
          </cell>
          <cell r="O935">
            <v>1438.79</v>
          </cell>
        </row>
        <row r="936">
          <cell r="A936">
            <v>106625</v>
          </cell>
          <cell r="C936">
            <v>90.39</v>
          </cell>
          <cell r="E936">
            <v>106625</v>
          </cell>
          <cell r="G936">
            <v>-90.39</v>
          </cell>
          <cell r="I936">
            <v>104094</v>
          </cell>
          <cell r="K936">
            <v>-1438.79</v>
          </cell>
          <cell r="M936">
            <v>104094</v>
          </cell>
          <cell r="O936">
            <v>1438.79</v>
          </cell>
        </row>
        <row r="937">
          <cell r="A937">
            <v>106625</v>
          </cell>
          <cell r="C937">
            <v>46.36</v>
          </cell>
          <cell r="E937">
            <v>106625</v>
          </cell>
          <cell r="G937">
            <v>-46.36</v>
          </cell>
          <cell r="I937">
            <v>104098</v>
          </cell>
          <cell r="K937">
            <v>-1014.52</v>
          </cell>
          <cell r="M937">
            <v>104098</v>
          </cell>
          <cell r="O937">
            <v>1014.52</v>
          </cell>
        </row>
        <row r="938">
          <cell r="A938">
            <v>106630</v>
          </cell>
          <cell r="C938">
            <v>228.03</v>
          </cell>
          <cell r="E938">
            <v>106630</v>
          </cell>
          <cell r="G938">
            <v>-228.03</v>
          </cell>
          <cell r="I938">
            <v>104104</v>
          </cell>
          <cell r="K938">
            <v>-1799.98</v>
          </cell>
          <cell r="M938">
            <v>104104</v>
          </cell>
          <cell r="O938">
            <v>1799.98</v>
          </cell>
        </row>
        <row r="939">
          <cell r="A939">
            <v>106631</v>
          </cell>
          <cell r="C939">
            <v>745.59</v>
          </cell>
          <cell r="E939">
            <v>106631</v>
          </cell>
          <cell r="G939">
            <v>-745.59</v>
          </cell>
          <cell r="I939">
            <v>104108</v>
          </cell>
          <cell r="K939">
            <v>-1269.19</v>
          </cell>
          <cell r="M939">
            <v>104108</v>
          </cell>
          <cell r="O939">
            <v>1269.19</v>
          </cell>
        </row>
        <row r="940">
          <cell r="A940">
            <v>106634</v>
          </cell>
          <cell r="C940">
            <v>399.58</v>
          </cell>
          <cell r="E940">
            <v>106634</v>
          </cell>
          <cell r="G940">
            <v>-399.58</v>
          </cell>
          <cell r="I940">
            <v>104111</v>
          </cell>
          <cell r="K940">
            <v>-998.66</v>
          </cell>
          <cell r="M940">
            <v>104111</v>
          </cell>
          <cell r="O940">
            <v>998.66</v>
          </cell>
        </row>
        <row r="941">
          <cell r="A941">
            <v>106635</v>
          </cell>
          <cell r="C941">
            <v>603.82000000000005</v>
          </cell>
          <cell r="E941">
            <v>106635</v>
          </cell>
          <cell r="G941">
            <v>-603.82000000000005</v>
          </cell>
          <cell r="I941">
            <v>104112</v>
          </cell>
          <cell r="K941">
            <v>-998.66</v>
          </cell>
          <cell r="M941">
            <v>104112</v>
          </cell>
          <cell r="O941">
            <v>998.66</v>
          </cell>
        </row>
        <row r="942">
          <cell r="A942">
            <v>106636</v>
          </cell>
          <cell r="C942">
            <v>3797.3</v>
          </cell>
          <cell r="E942">
            <v>106636</v>
          </cell>
          <cell r="G942">
            <v>-3797.3</v>
          </cell>
          <cell r="I942">
            <v>104113</v>
          </cell>
          <cell r="K942">
            <v>-998.66</v>
          </cell>
          <cell r="M942">
            <v>104113</v>
          </cell>
          <cell r="O942">
            <v>998.66</v>
          </cell>
        </row>
        <row r="943">
          <cell r="A943">
            <v>106638</v>
          </cell>
          <cell r="C943">
            <v>685.22</v>
          </cell>
          <cell r="E943">
            <v>106638</v>
          </cell>
          <cell r="G943">
            <v>-685.22</v>
          </cell>
          <cell r="I943">
            <v>104114</v>
          </cell>
          <cell r="K943">
            <v>-998.66</v>
          </cell>
          <cell r="M943">
            <v>104114</v>
          </cell>
          <cell r="O943">
            <v>998.66</v>
          </cell>
        </row>
        <row r="944">
          <cell r="A944">
            <v>106638</v>
          </cell>
          <cell r="C944">
            <v>160.11000000000001</v>
          </cell>
          <cell r="E944">
            <v>106638</v>
          </cell>
          <cell r="G944">
            <v>-160.11000000000001</v>
          </cell>
          <cell r="I944">
            <v>104116</v>
          </cell>
          <cell r="K944">
            <v>-998.66</v>
          </cell>
          <cell r="M944">
            <v>104116</v>
          </cell>
          <cell r="O944">
            <v>998.66</v>
          </cell>
        </row>
        <row r="945">
          <cell r="A945">
            <v>106638</v>
          </cell>
          <cell r="C945">
            <v>76.239999999999995</v>
          </cell>
          <cell r="E945">
            <v>106638</v>
          </cell>
          <cell r="G945">
            <v>-76.239999999999995</v>
          </cell>
          <cell r="I945">
            <v>104117</v>
          </cell>
          <cell r="K945">
            <v>-945.2</v>
          </cell>
          <cell r="M945">
            <v>104117</v>
          </cell>
          <cell r="O945">
            <v>945.2</v>
          </cell>
        </row>
        <row r="946">
          <cell r="A946">
            <v>106638</v>
          </cell>
          <cell r="C946">
            <v>39.1</v>
          </cell>
          <cell r="E946">
            <v>106638</v>
          </cell>
          <cell r="G946">
            <v>-39.1</v>
          </cell>
          <cell r="I946">
            <v>104120</v>
          </cell>
          <cell r="K946">
            <v>-1593.69</v>
          </cell>
          <cell r="M946">
            <v>104120</v>
          </cell>
          <cell r="O946">
            <v>1593.69</v>
          </cell>
        </row>
        <row r="947">
          <cell r="A947">
            <v>106651</v>
          </cell>
          <cell r="C947">
            <v>357.73</v>
          </cell>
          <cell r="E947">
            <v>106651</v>
          </cell>
          <cell r="G947">
            <v>-339.99</v>
          </cell>
          <cell r="I947">
            <v>104121</v>
          </cell>
          <cell r="K947">
            <v>-1593.63</v>
          </cell>
          <cell r="M947">
            <v>104121</v>
          </cell>
          <cell r="O947">
            <v>1593.63</v>
          </cell>
        </row>
        <row r="948">
          <cell r="A948">
            <v>106654</v>
          </cell>
          <cell r="C948">
            <v>2049.6</v>
          </cell>
          <cell r="E948">
            <v>106654</v>
          </cell>
          <cell r="G948">
            <v>-2049.6</v>
          </cell>
          <cell r="I948">
            <v>104122</v>
          </cell>
          <cell r="K948">
            <v>-1635.71</v>
          </cell>
          <cell r="M948">
            <v>104122</v>
          </cell>
          <cell r="O948">
            <v>1635.71</v>
          </cell>
        </row>
        <row r="949">
          <cell r="A949">
            <v>106656</v>
          </cell>
          <cell r="C949">
            <v>7293.16</v>
          </cell>
          <cell r="E949">
            <v>106656</v>
          </cell>
          <cell r="G949">
            <v>-7293.16</v>
          </cell>
          <cell r="I949">
            <v>104125</v>
          </cell>
          <cell r="K949">
            <v>-897</v>
          </cell>
          <cell r="M949">
            <v>104125</v>
          </cell>
          <cell r="O949">
            <v>897</v>
          </cell>
        </row>
        <row r="950">
          <cell r="A950">
            <v>106659</v>
          </cell>
          <cell r="C950">
            <v>5335.72</v>
          </cell>
          <cell r="E950">
            <v>106659</v>
          </cell>
          <cell r="G950">
            <v>-5335.72</v>
          </cell>
          <cell r="I950">
            <v>104126</v>
          </cell>
          <cell r="K950">
            <v>-1089.8399999999999</v>
          </cell>
          <cell r="M950">
            <v>104126</v>
          </cell>
          <cell r="O950">
            <v>1089.8399999999999</v>
          </cell>
        </row>
        <row r="951">
          <cell r="A951">
            <v>106660</v>
          </cell>
          <cell r="C951">
            <v>3628.35</v>
          </cell>
          <cell r="E951">
            <v>106660</v>
          </cell>
          <cell r="G951">
            <v>-3628.35</v>
          </cell>
          <cell r="I951">
            <v>104130</v>
          </cell>
          <cell r="K951">
            <v>-2559.5</v>
          </cell>
          <cell r="M951">
            <v>104130</v>
          </cell>
          <cell r="O951">
            <v>2559.5</v>
          </cell>
        </row>
        <row r="952">
          <cell r="A952">
            <v>106661</v>
          </cell>
          <cell r="C952">
            <v>3628.35</v>
          </cell>
          <cell r="E952">
            <v>106661</v>
          </cell>
          <cell r="G952">
            <v>-3628.35</v>
          </cell>
          <cell r="I952">
            <v>104131</v>
          </cell>
          <cell r="K952">
            <v>-1102</v>
          </cell>
          <cell r="M952">
            <v>104131</v>
          </cell>
          <cell r="O952">
            <v>1102</v>
          </cell>
        </row>
        <row r="953">
          <cell r="A953">
            <v>106692</v>
          </cell>
          <cell r="C953">
            <v>4186</v>
          </cell>
          <cell r="E953">
            <v>106692</v>
          </cell>
          <cell r="G953">
            <v>-4186</v>
          </cell>
          <cell r="I953">
            <v>104132</v>
          </cell>
          <cell r="K953">
            <v>-1101.99</v>
          </cell>
          <cell r="M953">
            <v>104132</v>
          </cell>
          <cell r="O953">
            <v>1101.99</v>
          </cell>
        </row>
        <row r="954">
          <cell r="A954">
            <v>106693</v>
          </cell>
          <cell r="C954">
            <v>568.58000000000004</v>
          </cell>
          <cell r="E954">
            <v>106693</v>
          </cell>
          <cell r="G954">
            <v>-568.58000000000004</v>
          </cell>
          <cell r="I954">
            <v>104134</v>
          </cell>
          <cell r="K954">
            <v>-1184.04</v>
          </cell>
          <cell r="M954">
            <v>104134</v>
          </cell>
          <cell r="O954">
            <v>1184.04</v>
          </cell>
        </row>
        <row r="955">
          <cell r="A955">
            <v>106697</v>
          </cell>
          <cell r="C955">
            <v>971.41</v>
          </cell>
          <cell r="E955">
            <v>106697</v>
          </cell>
          <cell r="G955">
            <v>-971.41</v>
          </cell>
          <cell r="I955">
            <v>104138</v>
          </cell>
          <cell r="K955">
            <v>-1271.5899999999999</v>
          </cell>
          <cell r="M955">
            <v>104138</v>
          </cell>
          <cell r="O955">
            <v>1271.5899999999999</v>
          </cell>
        </row>
        <row r="956">
          <cell r="A956">
            <v>106779</v>
          </cell>
          <cell r="C956">
            <v>3502.74</v>
          </cell>
          <cell r="E956">
            <v>106779</v>
          </cell>
          <cell r="G956">
            <v>-2462.3200000000002</v>
          </cell>
          <cell r="I956">
            <v>104144</v>
          </cell>
          <cell r="K956">
            <v>-1622.57</v>
          </cell>
          <cell r="M956">
            <v>104144</v>
          </cell>
          <cell r="O956">
            <v>1622.57</v>
          </cell>
        </row>
        <row r="957">
          <cell r="A957">
            <v>106819</v>
          </cell>
          <cell r="C957">
            <v>562.12</v>
          </cell>
          <cell r="E957">
            <v>106819</v>
          </cell>
          <cell r="G957">
            <v>-562.12</v>
          </cell>
          <cell r="I957">
            <v>104154</v>
          </cell>
          <cell r="K957">
            <v>-1414.27</v>
          </cell>
          <cell r="M957">
            <v>104154</v>
          </cell>
          <cell r="O957">
            <v>1414.27</v>
          </cell>
        </row>
        <row r="958">
          <cell r="A958">
            <v>106820</v>
          </cell>
          <cell r="C958">
            <v>562.12</v>
          </cell>
          <cell r="E958">
            <v>106820</v>
          </cell>
          <cell r="G958">
            <v>-562.12</v>
          </cell>
          <cell r="I958">
            <v>104156</v>
          </cell>
          <cell r="K958">
            <v>-857.38</v>
          </cell>
          <cell r="M958">
            <v>104156</v>
          </cell>
          <cell r="O958">
            <v>857.38</v>
          </cell>
        </row>
        <row r="959">
          <cell r="A959">
            <v>106827</v>
          </cell>
          <cell r="C959">
            <v>1697.23</v>
          </cell>
          <cell r="E959">
            <v>106827</v>
          </cell>
          <cell r="G959">
            <v>-1665.61</v>
          </cell>
          <cell r="I959">
            <v>104162</v>
          </cell>
          <cell r="K959">
            <v>-6071.8</v>
          </cell>
          <cell r="M959">
            <v>104162</v>
          </cell>
          <cell r="O959">
            <v>6071.8</v>
          </cell>
        </row>
        <row r="960">
          <cell r="A960">
            <v>106829</v>
          </cell>
          <cell r="C960">
            <v>1697.23</v>
          </cell>
          <cell r="E960">
            <v>106829</v>
          </cell>
          <cell r="G960">
            <v>-1665.61</v>
          </cell>
          <cell r="I960">
            <v>104165</v>
          </cell>
          <cell r="K960">
            <v>-1255.8</v>
          </cell>
          <cell r="M960">
            <v>104165</v>
          </cell>
          <cell r="O960">
            <v>1255.8</v>
          </cell>
        </row>
        <row r="961">
          <cell r="A961">
            <v>106834</v>
          </cell>
          <cell r="C961">
            <v>1697.23</v>
          </cell>
          <cell r="E961">
            <v>106834</v>
          </cell>
          <cell r="G961">
            <v>-1665.61</v>
          </cell>
          <cell r="I961">
            <v>104169</v>
          </cell>
          <cell r="K961">
            <v>-1255.8</v>
          </cell>
          <cell r="M961">
            <v>104169</v>
          </cell>
          <cell r="O961">
            <v>1255.8</v>
          </cell>
        </row>
        <row r="962">
          <cell r="A962">
            <v>106842</v>
          </cell>
          <cell r="C962">
            <v>858.11</v>
          </cell>
          <cell r="E962">
            <v>106842</v>
          </cell>
          <cell r="G962">
            <v>-842.12</v>
          </cell>
          <cell r="I962">
            <v>104171</v>
          </cell>
          <cell r="K962">
            <v>-1255.8</v>
          </cell>
          <cell r="M962">
            <v>104171</v>
          </cell>
          <cell r="O962">
            <v>1255.8</v>
          </cell>
        </row>
        <row r="963">
          <cell r="A963">
            <v>106843</v>
          </cell>
          <cell r="C963">
            <v>858.11</v>
          </cell>
          <cell r="E963">
            <v>106843</v>
          </cell>
          <cell r="G963">
            <v>-842.12</v>
          </cell>
          <cell r="I963">
            <v>104172</v>
          </cell>
          <cell r="K963">
            <v>-1255.8</v>
          </cell>
          <cell r="M963">
            <v>104172</v>
          </cell>
          <cell r="O963">
            <v>1255.8</v>
          </cell>
        </row>
        <row r="964">
          <cell r="A964">
            <v>106844</v>
          </cell>
          <cell r="C964">
            <v>858.11</v>
          </cell>
          <cell r="E964">
            <v>106844</v>
          </cell>
          <cell r="G964">
            <v>-842.12</v>
          </cell>
          <cell r="I964">
            <v>104174</v>
          </cell>
          <cell r="K964">
            <v>-1255.8</v>
          </cell>
          <cell r="M964">
            <v>104174</v>
          </cell>
          <cell r="O964">
            <v>1255.8</v>
          </cell>
        </row>
        <row r="965">
          <cell r="A965">
            <v>106845</v>
          </cell>
          <cell r="C965">
            <v>858.11</v>
          </cell>
          <cell r="E965">
            <v>106845</v>
          </cell>
          <cell r="G965">
            <v>-842.12</v>
          </cell>
          <cell r="I965">
            <v>104175</v>
          </cell>
          <cell r="K965">
            <v>-1255.8</v>
          </cell>
          <cell r="M965">
            <v>104175</v>
          </cell>
          <cell r="O965">
            <v>1255.8</v>
          </cell>
        </row>
        <row r="966">
          <cell r="A966">
            <v>106846</v>
          </cell>
          <cell r="C966">
            <v>858.11</v>
          </cell>
          <cell r="E966">
            <v>106846</v>
          </cell>
          <cell r="G966">
            <v>-842.12</v>
          </cell>
          <cell r="I966">
            <v>104176</v>
          </cell>
          <cell r="K966">
            <v>-1255.8</v>
          </cell>
          <cell r="M966">
            <v>104176</v>
          </cell>
          <cell r="O966">
            <v>1255.8</v>
          </cell>
        </row>
        <row r="967">
          <cell r="A967">
            <v>106847</v>
          </cell>
          <cell r="C967">
            <v>858.11</v>
          </cell>
          <cell r="E967">
            <v>106847</v>
          </cell>
          <cell r="G967">
            <v>-842.12</v>
          </cell>
          <cell r="I967">
            <v>104178</v>
          </cell>
          <cell r="K967">
            <v>-1255.8</v>
          </cell>
          <cell r="M967">
            <v>104178</v>
          </cell>
          <cell r="O967">
            <v>1255.8</v>
          </cell>
        </row>
        <row r="968">
          <cell r="A968">
            <v>106848</v>
          </cell>
          <cell r="C968">
            <v>858.11</v>
          </cell>
          <cell r="E968">
            <v>106848</v>
          </cell>
          <cell r="G968">
            <v>-842.12</v>
          </cell>
          <cell r="I968">
            <v>104179</v>
          </cell>
          <cell r="K968">
            <v>-1255.8</v>
          </cell>
          <cell r="M968">
            <v>104179</v>
          </cell>
          <cell r="O968">
            <v>1255.8</v>
          </cell>
        </row>
        <row r="969">
          <cell r="A969">
            <v>106849</v>
          </cell>
          <cell r="C969">
            <v>858.11</v>
          </cell>
          <cell r="E969">
            <v>106849</v>
          </cell>
          <cell r="G969">
            <v>-842.12</v>
          </cell>
          <cell r="I969">
            <v>104181</v>
          </cell>
          <cell r="K969">
            <v>-1560.78</v>
          </cell>
          <cell r="M969">
            <v>104181</v>
          </cell>
          <cell r="O969">
            <v>1560.78</v>
          </cell>
        </row>
        <row r="970">
          <cell r="A970">
            <v>106850</v>
          </cell>
          <cell r="C970">
            <v>858.11</v>
          </cell>
          <cell r="E970">
            <v>106850</v>
          </cell>
          <cell r="G970">
            <v>-842.12</v>
          </cell>
          <cell r="I970">
            <v>104182</v>
          </cell>
          <cell r="K970">
            <v>-1560.78</v>
          </cell>
          <cell r="M970">
            <v>104182</v>
          </cell>
          <cell r="O970">
            <v>1560.78</v>
          </cell>
        </row>
        <row r="971">
          <cell r="A971">
            <v>106851</v>
          </cell>
          <cell r="C971">
            <v>858.11</v>
          </cell>
          <cell r="E971">
            <v>106851</v>
          </cell>
          <cell r="G971">
            <v>-842.12</v>
          </cell>
          <cell r="I971">
            <v>104196</v>
          </cell>
          <cell r="K971">
            <v>-1534.89</v>
          </cell>
          <cell r="M971">
            <v>104196</v>
          </cell>
          <cell r="O971">
            <v>1534.89</v>
          </cell>
        </row>
        <row r="972">
          <cell r="A972">
            <v>106852</v>
          </cell>
          <cell r="C972">
            <v>858.11</v>
          </cell>
          <cell r="E972">
            <v>106852</v>
          </cell>
          <cell r="G972">
            <v>-842.12</v>
          </cell>
          <cell r="I972">
            <v>104197</v>
          </cell>
          <cell r="K972">
            <v>-1534.9</v>
          </cell>
          <cell r="M972">
            <v>104197</v>
          </cell>
          <cell r="O972">
            <v>1534.9</v>
          </cell>
        </row>
        <row r="973">
          <cell r="A973">
            <v>106853</v>
          </cell>
          <cell r="C973">
            <v>858.11</v>
          </cell>
          <cell r="E973">
            <v>106853</v>
          </cell>
          <cell r="G973">
            <v>-842.12</v>
          </cell>
          <cell r="I973">
            <v>104201</v>
          </cell>
          <cell r="K973">
            <v>-720.02</v>
          </cell>
          <cell r="M973">
            <v>104201</v>
          </cell>
          <cell r="O973">
            <v>720.02</v>
          </cell>
        </row>
        <row r="974">
          <cell r="A974">
            <v>106854</v>
          </cell>
          <cell r="C974">
            <v>858.11</v>
          </cell>
          <cell r="E974">
            <v>106854</v>
          </cell>
          <cell r="G974">
            <v>-842.12</v>
          </cell>
          <cell r="I974">
            <v>104203</v>
          </cell>
          <cell r="K974">
            <v>-1375.4</v>
          </cell>
          <cell r="M974">
            <v>104203</v>
          </cell>
          <cell r="O974">
            <v>1375.4</v>
          </cell>
        </row>
        <row r="975">
          <cell r="A975">
            <v>106855</v>
          </cell>
          <cell r="C975">
            <v>858.11</v>
          </cell>
          <cell r="E975">
            <v>106855</v>
          </cell>
          <cell r="G975">
            <v>-842.12</v>
          </cell>
          <cell r="I975">
            <v>104206</v>
          </cell>
          <cell r="K975">
            <v>-1040.52</v>
          </cell>
          <cell r="M975">
            <v>104206</v>
          </cell>
          <cell r="O975">
            <v>1040.52</v>
          </cell>
        </row>
        <row r="976">
          <cell r="A976">
            <v>106856</v>
          </cell>
          <cell r="C976">
            <v>858.11</v>
          </cell>
          <cell r="E976">
            <v>106856</v>
          </cell>
          <cell r="G976">
            <v>-842.12</v>
          </cell>
          <cell r="I976">
            <v>104207</v>
          </cell>
          <cell r="K976">
            <v>-1040.52</v>
          </cell>
          <cell r="M976">
            <v>104207</v>
          </cell>
          <cell r="O976">
            <v>1040.52</v>
          </cell>
        </row>
        <row r="977">
          <cell r="A977">
            <v>106857</v>
          </cell>
          <cell r="C977">
            <v>858.11</v>
          </cell>
          <cell r="E977">
            <v>106857</v>
          </cell>
          <cell r="G977">
            <v>-842.12</v>
          </cell>
          <cell r="I977">
            <v>104208</v>
          </cell>
          <cell r="K977">
            <v>-1040.52</v>
          </cell>
          <cell r="M977">
            <v>104208</v>
          </cell>
          <cell r="O977">
            <v>1040.52</v>
          </cell>
        </row>
        <row r="978">
          <cell r="A978">
            <v>106858</v>
          </cell>
          <cell r="C978">
            <v>858.11</v>
          </cell>
          <cell r="E978">
            <v>106858</v>
          </cell>
          <cell r="G978">
            <v>-842.12</v>
          </cell>
          <cell r="I978">
            <v>104209</v>
          </cell>
          <cell r="K978">
            <v>-1040.52</v>
          </cell>
          <cell r="M978">
            <v>104209</v>
          </cell>
          <cell r="O978">
            <v>1040.52</v>
          </cell>
        </row>
        <row r="979">
          <cell r="A979">
            <v>106859</v>
          </cell>
          <cell r="C979">
            <v>858.11</v>
          </cell>
          <cell r="E979">
            <v>106859</v>
          </cell>
          <cell r="G979">
            <v>-842.12</v>
          </cell>
          <cell r="I979">
            <v>104210</v>
          </cell>
          <cell r="K979">
            <v>-1040.52</v>
          </cell>
          <cell r="M979">
            <v>104210</v>
          </cell>
          <cell r="O979">
            <v>1040.52</v>
          </cell>
        </row>
        <row r="980">
          <cell r="A980">
            <v>106860</v>
          </cell>
          <cell r="C980">
            <v>858.11</v>
          </cell>
          <cell r="E980">
            <v>106860</v>
          </cell>
          <cell r="G980">
            <v>-842.12</v>
          </cell>
          <cell r="I980">
            <v>104211</v>
          </cell>
          <cell r="K980">
            <v>-1040.52</v>
          </cell>
          <cell r="M980">
            <v>104211</v>
          </cell>
          <cell r="O980">
            <v>1040.52</v>
          </cell>
        </row>
        <row r="981">
          <cell r="A981">
            <v>106867</v>
          </cell>
          <cell r="C981">
            <v>679.33</v>
          </cell>
          <cell r="E981">
            <v>106867</v>
          </cell>
          <cell r="G981">
            <v>-666.67</v>
          </cell>
          <cell r="I981">
            <v>104213</v>
          </cell>
          <cell r="K981">
            <v>-3254</v>
          </cell>
          <cell r="M981">
            <v>104213</v>
          </cell>
          <cell r="O981">
            <v>3254</v>
          </cell>
        </row>
        <row r="982">
          <cell r="A982">
            <v>106868</v>
          </cell>
          <cell r="C982">
            <v>679.33</v>
          </cell>
          <cell r="E982">
            <v>106868</v>
          </cell>
          <cell r="G982">
            <v>-666.67</v>
          </cell>
          <cell r="I982">
            <v>104214</v>
          </cell>
          <cell r="K982">
            <v>-3254</v>
          </cell>
          <cell r="M982">
            <v>104214</v>
          </cell>
          <cell r="O982">
            <v>3254</v>
          </cell>
        </row>
        <row r="983">
          <cell r="A983">
            <v>106869</v>
          </cell>
          <cell r="C983">
            <v>679.33</v>
          </cell>
          <cell r="E983">
            <v>106869</v>
          </cell>
          <cell r="G983">
            <v>-666.67</v>
          </cell>
          <cell r="I983">
            <v>104216</v>
          </cell>
          <cell r="K983">
            <v>-1010.62</v>
          </cell>
          <cell r="M983">
            <v>104216</v>
          </cell>
          <cell r="O983">
            <v>1010.62</v>
          </cell>
        </row>
        <row r="984">
          <cell r="A984">
            <v>106870</v>
          </cell>
          <cell r="C984">
            <v>679.33</v>
          </cell>
          <cell r="E984">
            <v>106870</v>
          </cell>
          <cell r="G984">
            <v>-666.67</v>
          </cell>
          <cell r="I984">
            <v>104220</v>
          </cell>
          <cell r="K984">
            <v>-1063.5899999999999</v>
          </cell>
          <cell r="M984">
            <v>104220</v>
          </cell>
          <cell r="O984">
            <v>1063.5899999999999</v>
          </cell>
        </row>
        <row r="985">
          <cell r="A985">
            <v>106871</v>
          </cell>
          <cell r="C985">
            <v>679.33</v>
          </cell>
          <cell r="E985">
            <v>106871</v>
          </cell>
          <cell r="G985">
            <v>-666.67</v>
          </cell>
          <cell r="I985">
            <v>104236</v>
          </cell>
          <cell r="K985">
            <v>-1362.72</v>
          </cell>
          <cell r="M985">
            <v>104236</v>
          </cell>
          <cell r="O985">
            <v>1362.72</v>
          </cell>
        </row>
        <row r="986">
          <cell r="A986">
            <v>106872</v>
          </cell>
          <cell r="C986">
            <v>679.33</v>
          </cell>
          <cell r="E986">
            <v>106872</v>
          </cell>
          <cell r="G986">
            <v>-666.67</v>
          </cell>
          <cell r="I986">
            <v>104237</v>
          </cell>
          <cell r="K986">
            <v>-1362.72</v>
          </cell>
          <cell r="M986">
            <v>104237</v>
          </cell>
          <cell r="O986">
            <v>1362.72</v>
          </cell>
        </row>
        <row r="987">
          <cell r="A987">
            <v>106890</v>
          </cell>
          <cell r="C987">
            <v>2526.54</v>
          </cell>
          <cell r="E987">
            <v>106890</v>
          </cell>
          <cell r="G987">
            <v>-2430.3200000000002</v>
          </cell>
          <cell r="I987">
            <v>104238</v>
          </cell>
          <cell r="K987">
            <v>-1362.72</v>
          </cell>
          <cell r="M987">
            <v>104238</v>
          </cell>
          <cell r="O987">
            <v>1362.72</v>
          </cell>
        </row>
        <row r="988">
          <cell r="A988">
            <v>106907</v>
          </cell>
          <cell r="C988">
            <v>2436.85</v>
          </cell>
          <cell r="E988">
            <v>106907</v>
          </cell>
          <cell r="G988">
            <v>-2436.85</v>
          </cell>
          <cell r="I988">
            <v>104240</v>
          </cell>
          <cell r="K988">
            <v>-1139.49</v>
          </cell>
          <cell r="M988">
            <v>104240</v>
          </cell>
          <cell r="O988">
            <v>1139.49</v>
          </cell>
        </row>
        <row r="989">
          <cell r="A989">
            <v>107010</v>
          </cell>
          <cell r="C989">
            <v>314.97000000000003</v>
          </cell>
          <cell r="E989">
            <v>107010</v>
          </cell>
          <cell r="G989">
            <v>-175.79</v>
          </cell>
          <cell r="I989">
            <v>104241</v>
          </cell>
          <cell r="K989">
            <v>-1139.55</v>
          </cell>
          <cell r="M989">
            <v>104241</v>
          </cell>
          <cell r="O989">
            <v>1139.55</v>
          </cell>
        </row>
        <row r="990">
          <cell r="A990">
            <v>107275</v>
          </cell>
          <cell r="C990">
            <v>2830.92</v>
          </cell>
          <cell r="E990">
            <v>107275</v>
          </cell>
          <cell r="G990">
            <v>-2830.92</v>
          </cell>
          <cell r="I990">
            <v>104242</v>
          </cell>
          <cell r="K990">
            <v>-1139.55</v>
          </cell>
          <cell r="M990">
            <v>104242</v>
          </cell>
          <cell r="O990">
            <v>1139.55</v>
          </cell>
        </row>
        <row r="991">
          <cell r="A991">
            <v>107275</v>
          </cell>
          <cell r="C991">
            <v>661.49</v>
          </cell>
          <cell r="E991">
            <v>107275</v>
          </cell>
          <cell r="G991">
            <v>-661.49</v>
          </cell>
          <cell r="I991">
            <v>104243</v>
          </cell>
          <cell r="K991">
            <v>-1139.55</v>
          </cell>
          <cell r="M991">
            <v>104243</v>
          </cell>
          <cell r="O991">
            <v>1139.55</v>
          </cell>
        </row>
        <row r="992">
          <cell r="A992">
            <v>107275</v>
          </cell>
          <cell r="C992">
            <v>314.95999999999998</v>
          </cell>
          <cell r="E992">
            <v>107275</v>
          </cell>
          <cell r="G992">
            <v>-314.95999999999998</v>
          </cell>
          <cell r="I992">
            <v>104250</v>
          </cell>
          <cell r="K992">
            <v>-1139.55</v>
          </cell>
          <cell r="M992">
            <v>104250</v>
          </cell>
          <cell r="O992">
            <v>1139.55</v>
          </cell>
        </row>
        <row r="993">
          <cell r="A993">
            <v>107275</v>
          </cell>
          <cell r="C993">
            <v>161.53</v>
          </cell>
          <cell r="E993">
            <v>107275</v>
          </cell>
          <cell r="G993">
            <v>-161.53</v>
          </cell>
          <cell r="I993">
            <v>104257</v>
          </cell>
          <cell r="K993">
            <v>-1139.55</v>
          </cell>
          <cell r="M993">
            <v>104257</v>
          </cell>
          <cell r="O993">
            <v>1139.55</v>
          </cell>
        </row>
        <row r="994">
          <cell r="A994">
            <v>107277</v>
          </cell>
          <cell r="C994">
            <v>4802.1400000000003</v>
          </cell>
          <cell r="E994">
            <v>107277</v>
          </cell>
          <cell r="G994">
            <v>-4802.1400000000003</v>
          </cell>
          <cell r="I994">
            <v>104258</v>
          </cell>
          <cell r="K994">
            <v>-1139.55</v>
          </cell>
          <cell r="M994">
            <v>104258</v>
          </cell>
          <cell r="O994">
            <v>1139.55</v>
          </cell>
        </row>
        <row r="995">
          <cell r="A995">
            <v>107280</v>
          </cell>
          <cell r="C995">
            <v>1340.71</v>
          </cell>
          <cell r="E995">
            <v>107280</v>
          </cell>
          <cell r="G995">
            <v>-1340.71</v>
          </cell>
          <cell r="I995">
            <v>104260</v>
          </cell>
          <cell r="K995">
            <v>-1139.55</v>
          </cell>
          <cell r="M995">
            <v>104260</v>
          </cell>
          <cell r="O995">
            <v>1139.55</v>
          </cell>
        </row>
        <row r="996">
          <cell r="A996">
            <v>107542</v>
          </cell>
          <cell r="C996">
            <v>3958.76</v>
          </cell>
          <cell r="E996">
            <v>107542</v>
          </cell>
          <cell r="G996">
            <v>-3958.76</v>
          </cell>
          <cell r="I996">
            <v>104261</v>
          </cell>
          <cell r="K996">
            <v>-1139.55</v>
          </cell>
          <cell r="M996">
            <v>104261</v>
          </cell>
          <cell r="O996">
            <v>1139.55</v>
          </cell>
        </row>
        <row r="997">
          <cell r="A997">
            <v>107545</v>
          </cell>
          <cell r="C997">
            <v>908.96</v>
          </cell>
          <cell r="E997">
            <v>107545</v>
          </cell>
          <cell r="G997">
            <v>-908.96</v>
          </cell>
          <cell r="I997">
            <v>104262</v>
          </cell>
          <cell r="K997">
            <v>-1139.55</v>
          </cell>
          <cell r="M997">
            <v>104262</v>
          </cell>
          <cell r="O997">
            <v>1139.55</v>
          </cell>
        </row>
        <row r="998">
          <cell r="A998">
            <v>107548</v>
          </cell>
          <cell r="C998">
            <v>777.4</v>
          </cell>
          <cell r="E998">
            <v>107548</v>
          </cell>
          <cell r="G998">
            <v>-777.4</v>
          </cell>
          <cell r="I998">
            <v>104264</v>
          </cell>
          <cell r="K998">
            <v>-1139.55</v>
          </cell>
          <cell r="M998">
            <v>104264</v>
          </cell>
          <cell r="O998">
            <v>1139.55</v>
          </cell>
        </row>
        <row r="999">
          <cell r="A999">
            <v>107571</v>
          </cell>
          <cell r="C999">
            <v>4025.66</v>
          </cell>
          <cell r="E999">
            <v>107571</v>
          </cell>
          <cell r="G999">
            <v>-4025.66</v>
          </cell>
          <cell r="I999">
            <v>104265</v>
          </cell>
          <cell r="K999">
            <v>-1139.55</v>
          </cell>
          <cell r="M999">
            <v>104265</v>
          </cell>
          <cell r="O999">
            <v>1139.55</v>
          </cell>
        </row>
        <row r="1000">
          <cell r="A1000" t="str">
            <v>Total général</v>
          </cell>
          <cell r="C1000">
            <v>1462704.4200000067</v>
          </cell>
          <cell r="E1000" t="str">
            <v>Total général</v>
          </cell>
          <cell r="G1000">
            <v>-1455847.190000006</v>
          </cell>
          <cell r="I1000">
            <v>104267</v>
          </cell>
          <cell r="K1000">
            <v>-1139.55</v>
          </cell>
          <cell r="M1000">
            <v>104267</v>
          </cell>
          <cell r="O1000">
            <v>1139.55</v>
          </cell>
        </row>
        <row r="1001">
          <cell r="E1001"/>
          <cell r="G1001"/>
          <cell r="I1001">
            <v>104268</v>
          </cell>
          <cell r="K1001">
            <v>-1139.55</v>
          </cell>
          <cell r="M1001">
            <v>104268</v>
          </cell>
          <cell r="O1001">
            <v>1139.55</v>
          </cell>
        </row>
        <row r="1002">
          <cell r="E1002"/>
          <cell r="G1002"/>
          <cell r="I1002">
            <v>104270</v>
          </cell>
          <cell r="K1002">
            <v>-1139.55</v>
          </cell>
          <cell r="M1002">
            <v>104270</v>
          </cell>
          <cell r="O1002">
            <v>1139.55</v>
          </cell>
        </row>
        <row r="1003">
          <cell r="E1003"/>
          <cell r="G1003"/>
          <cell r="I1003">
            <v>104283</v>
          </cell>
          <cell r="K1003">
            <v>-936.47</v>
          </cell>
          <cell r="M1003">
            <v>104283</v>
          </cell>
          <cell r="O1003">
            <v>936.47</v>
          </cell>
        </row>
        <row r="1004">
          <cell r="E1004"/>
          <cell r="G1004"/>
          <cell r="I1004">
            <v>104284</v>
          </cell>
          <cell r="K1004">
            <v>-936.47</v>
          </cell>
          <cell r="M1004">
            <v>104284</v>
          </cell>
          <cell r="O1004">
            <v>936.47</v>
          </cell>
        </row>
        <row r="1005">
          <cell r="E1005"/>
          <cell r="G1005"/>
          <cell r="I1005">
            <v>104285</v>
          </cell>
          <cell r="K1005">
            <v>-936.47</v>
          </cell>
          <cell r="M1005">
            <v>104285</v>
          </cell>
          <cell r="O1005">
            <v>936.47</v>
          </cell>
        </row>
        <row r="1006">
          <cell r="E1006"/>
          <cell r="G1006"/>
          <cell r="I1006">
            <v>104286</v>
          </cell>
          <cell r="K1006">
            <v>-936.47</v>
          </cell>
          <cell r="M1006">
            <v>104286</v>
          </cell>
          <cell r="O1006">
            <v>936.47</v>
          </cell>
        </row>
        <row r="1007">
          <cell r="E1007"/>
          <cell r="G1007"/>
          <cell r="I1007">
            <v>104287</v>
          </cell>
          <cell r="K1007">
            <v>-936.47</v>
          </cell>
          <cell r="M1007">
            <v>104287</v>
          </cell>
          <cell r="O1007">
            <v>936.47</v>
          </cell>
        </row>
        <row r="1008">
          <cell r="E1008"/>
          <cell r="G1008"/>
          <cell r="I1008">
            <v>104291</v>
          </cell>
          <cell r="K1008">
            <v>-936.47</v>
          </cell>
          <cell r="M1008">
            <v>104291</v>
          </cell>
          <cell r="O1008">
            <v>936.47</v>
          </cell>
        </row>
        <row r="1009">
          <cell r="E1009"/>
          <cell r="G1009"/>
          <cell r="I1009">
            <v>104295</v>
          </cell>
          <cell r="K1009">
            <v>-936.47</v>
          </cell>
          <cell r="M1009">
            <v>104295</v>
          </cell>
          <cell r="O1009">
            <v>936.47</v>
          </cell>
        </row>
        <row r="1010">
          <cell r="E1010"/>
          <cell r="G1010"/>
          <cell r="I1010">
            <v>104296</v>
          </cell>
          <cell r="K1010">
            <v>-1062.05</v>
          </cell>
          <cell r="M1010">
            <v>104296</v>
          </cell>
          <cell r="O1010">
            <v>1062.05</v>
          </cell>
        </row>
        <row r="1011">
          <cell r="E1011"/>
          <cell r="G1011"/>
          <cell r="I1011">
            <v>104308</v>
          </cell>
          <cell r="K1011">
            <v>-819.26</v>
          </cell>
          <cell r="M1011">
            <v>104308</v>
          </cell>
          <cell r="O1011">
            <v>819.26</v>
          </cell>
        </row>
        <row r="1012">
          <cell r="E1012"/>
          <cell r="G1012"/>
          <cell r="I1012">
            <v>104309</v>
          </cell>
          <cell r="K1012">
            <v>-819.26</v>
          </cell>
          <cell r="M1012">
            <v>104309</v>
          </cell>
          <cell r="O1012">
            <v>819.26</v>
          </cell>
        </row>
        <row r="1013">
          <cell r="E1013"/>
          <cell r="G1013"/>
          <cell r="I1013">
            <v>104310</v>
          </cell>
          <cell r="K1013">
            <v>-819.26</v>
          </cell>
          <cell r="M1013">
            <v>104310</v>
          </cell>
          <cell r="O1013">
            <v>819.26</v>
          </cell>
        </row>
        <row r="1014">
          <cell r="E1014"/>
          <cell r="G1014"/>
          <cell r="I1014">
            <v>104313</v>
          </cell>
          <cell r="K1014">
            <v>-699.66</v>
          </cell>
          <cell r="M1014">
            <v>104313</v>
          </cell>
          <cell r="O1014">
            <v>699.66</v>
          </cell>
        </row>
        <row r="1015">
          <cell r="E1015"/>
          <cell r="G1015"/>
          <cell r="I1015">
            <v>104314</v>
          </cell>
          <cell r="K1015">
            <v>-699.66</v>
          </cell>
          <cell r="M1015">
            <v>104314</v>
          </cell>
          <cell r="O1015">
            <v>699.66</v>
          </cell>
        </row>
        <row r="1016">
          <cell r="E1016"/>
          <cell r="G1016"/>
          <cell r="I1016">
            <v>104315</v>
          </cell>
          <cell r="K1016">
            <v>-699.66</v>
          </cell>
          <cell r="M1016">
            <v>104315</v>
          </cell>
          <cell r="O1016">
            <v>699.66</v>
          </cell>
        </row>
        <row r="1017">
          <cell r="E1017"/>
          <cell r="G1017"/>
          <cell r="I1017">
            <v>104316</v>
          </cell>
          <cell r="K1017">
            <v>-699.66</v>
          </cell>
          <cell r="M1017">
            <v>104316</v>
          </cell>
          <cell r="O1017">
            <v>699.66</v>
          </cell>
        </row>
        <row r="1018">
          <cell r="E1018"/>
          <cell r="G1018"/>
          <cell r="I1018">
            <v>104317</v>
          </cell>
          <cell r="K1018">
            <v>-699.66</v>
          </cell>
          <cell r="M1018">
            <v>104317</v>
          </cell>
          <cell r="O1018">
            <v>699.66</v>
          </cell>
        </row>
        <row r="1019">
          <cell r="E1019"/>
          <cell r="G1019"/>
          <cell r="I1019">
            <v>104318</v>
          </cell>
          <cell r="K1019">
            <v>-699.66</v>
          </cell>
          <cell r="M1019">
            <v>104318</v>
          </cell>
          <cell r="O1019">
            <v>699.66</v>
          </cell>
        </row>
        <row r="1020">
          <cell r="E1020"/>
          <cell r="G1020"/>
          <cell r="I1020">
            <v>104319</v>
          </cell>
          <cell r="K1020">
            <v>-699.66</v>
          </cell>
          <cell r="M1020">
            <v>104319</v>
          </cell>
          <cell r="O1020">
            <v>699.66</v>
          </cell>
        </row>
        <row r="1021">
          <cell r="E1021"/>
          <cell r="G1021"/>
          <cell r="I1021">
            <v>104320</v>
          </cell>
          <cell r="K1021">
            <v>-764.26</v>
          </cell>
          <cell r="M1021">
            <v>104320</v>
          </cell>
          <cell r="O1021">
            <v>764.26</v>
          </cell>
        </row>
        <row r="1022">
          <cell r="E1022"/>
          <cell r="G1022"/>
          <cell r="I1022">
            <v>104321</v>
          </cell>
          <cell r="K1022">
            <v>-764.24</v>
          </cell>
          <cell r="M1022">
            <v>104321</v>
          </cell>
          <cell r="O1022">
            <v>764.24</v>
          </cell>
        </row>
        <row r="1023">
          <cell r="E1023"/>
          <cell r="G1023"/>
          <cell r="I1023">
            <v>104322</v>
          </cell>
          <cell r="K1023">
            <v>-764.24</v>
          </cell>
          <cell r="M1023">
            <v>104322</v>
          </cell>
          <cell r="O1023">
            <v>764.24</v>
          </cell>
        </row>
        <row r="1024">
          <cell r="E1024"/>
          <cell r="G1024"/>
          <cell r="I1024">
            <v>104326</v>
          </cell>
          <cell r="K1024">
            <v>-1150</v>
          </cell>
          <cell r="M1024">
            <v>104326</v>
          </cell>
          <cell r="O1024">
            <v>1150</v>
          </cell>
        </row>
        <row r="1025">
          <cell r="E1025"/>
          <cell r="G1025"/>
          <cell r="I1025">
            <v>104328</v>
          </cell>
          <cell r="K1025">
            <v>-776.2</v>
          </cell>
          <cell r="M1025">
            <v>104328</v>
          </cell>
          <cell r="O1025">
            <v>776.2</v>
          </cell>
        </row>
        <row r="1026">
          <cell r="E1026"/>
          <cell r="G1026"/>
          <cell r="I1026">
            <v>104329</v>
          </cell>
          <cell r="K1026">
            <v>-776.2</v>
          </cell>
          <cell r="M1026">
            <v>104329</v>
          </cell>
          <cell r="O1026">
            <v>776.2</v>
          </cell>
        </row>
        <row r="1027">
          <cell r="E1027"/>
          <cell r="G1027"/>
          <cell r="I1027">
            <v>104333</v>
          </cell>
          <cell r="K1027">
            <v>-822.85</v>
          </cell>
          <cell r="M1027">
            <v>104333</v>
          </cell>
          <cell r="O1027">
            <v>822.85</v>
          </cell>
        </row>
        <row r="1028">
          <cell r="E1028"/>
          <cell r="G1028"/>
          <cell r="I1028">
            <v>104334</v>
          </cell>
          <cell r="K1028">
            <v>-8707.7000000000007</v>
          </cell>
          <cell r="M1028">
            <v>104334</v>
          </cell>
          <cell r="O1028">
            <v>8707.7000000000007</v>
          </cell>
        </row>
        <row r="1029">
          <cell r="E1029"/>
          <cell r="G1029"/>
          <cell r="I1029">
            <v>104336</v>
          </cell>
          <cell r="K1029">
            <v>-1077.5999999999999</v>
          </cell>
          <cell r="M1029">
            <v>104336</v>
          </cell>
          <cell r="O1029">
            <v>1077.5999999999999</v>
          </cell>
        </row>
        <row r="1030">
          <cell r="E1030"/>
          <cell r="G1030"/>
          <cell r="I1030">
            <v>104337</v>
          </cell>
          <cell r="K1030">
            <v>-1077.5999999999999</v>
          </cell>
          <cell r="M1030">
            <v>104337</v>
          </cell>
          <cell r="O1030">
            <v>1077.5999999999999</v>
          </cell>
        </row>
        <row r="1031">
          <cell r="E1031"/>
          <cell r="G1031"/>
          <cell r="I1031">
            <v>104338</v>
          </cell>
          <cell r="K1031">
            <v>-2408.7399999999998</v>
          </cell>
          <cell r="M1031">
            <v>104338</v>
          </cell>
          <cell r="O1031">
            <v>2408.7399999999998</v>
          </cell>
        </row>
        <row r="1032">
          <cell r="E1032"/>
          <cell r="G1032"/>
          <cell r="I1032">
            <v>104339</v>
          </cell>
          <cell r="K1032">
            <v>-910.12</v>
          </cell>
          <cell r="M1032">
            <v>104339</v>
          </cell>
          <cell r="O1032">
            <v>910.12</v>
          </cell>
        </row>
        <row r="1033">
          <cell r="E1033"/>
          <cell r="G1033"/>
          <cell r="I1033">
            <v>104340</v>
          </cell>
          <cell r="K1033">
            <v>-910.16</v>
          </cell>
          <cell r="M1033">
            <v>104340</v>
          </cell>
          <cell r="O1033">
            <v>910.16</v>
          </cell>
        </row>
        <row r="1034">
          <cell r="E1034"/>
          <cell r="G1034"/>
          <cell r="I1034">
            <v>104342</v>
          </cell>
          <cell r="K1034">
            <v>-910.16</v>
          </cell>
          <cell r="M1034">
            <v>104342</v>
          </cell>
          <cell r="O1034">
            <v>910.16</v>
          </cell>
        </row>
        <row r="1035">
          <cell r="E1035"/>
          <cell r="G1035"/>
          <cell r="I1035">
            <v>104345</v>
          </cell>
          <cell r="K1035">
            <v>-910.16</v>
          </cell>
          <cell r="M1035">
            <v>104345</v>
          </cell>
          <cell r="O1035">
            <v>910.16</v>
          </cell>
        </row>
        <row r="1036">
          <cell r="E1036"/>
          <cell r="G1036"/>
          <cell r="I1036">
            <v>104346</v>
          </cell>
          <cell r="K1036">
            <v>-910.16</v>
          </cell>
          <cell r="M1036">
            <v>104346</v>
          </cell>
          <cell r="O1036">
            <v>910.16</v>
          </cell>
        </row>
        <row r="1037">
          <cell r="E1037"/>
          <cell r="G1037"/>
          <cell r="I1037">
            <v>104348</v>
          </cell>
          <cell r="K1037">
            <v>-1143.3699999999999</v>
          </cell>
          <cell r="M1037">
            <v>104348</v>
          </cell>
          <cell r="O1037">
            <v>1143.3699999999999</v>
          </cell>
        </row>
        <row r="1038">
          <cell r="E1038"/>
          <cell r="G1038"/>
          <cell r="I1038">
            <v>104349</v>
          </cell>
          <cell r="K1038">
            <v>-1143.3800000000001</v>
          </cell>
          <cell r="M1038">
            <v>104349</v>
          </cell>
          <cell r="O1038">
            <v>1143.3800000000001</v>
          </cell>
        </row>
        <row r="1039">
          <cell r="E1039"/>
          <cell r="G1039"/>
          <cell r="I1039">
            <v>104350</v>
          </cell>
          <cell r="K1039">
            <v>-1710.28</v>
          </cell>
          <cell r="M1039">
            <v>104350</v>
          </cell>
          <cell r="O1039">
            <v>1710.28</v>
          </cell>
        </row>
        <row r="1040">
          <cell r="E1040"/>
          <cell r="G1040"/>
          <cell r="I1040">
            <v>104358</v>
          </cell>
          <cell r="K1040">
            <v>-1710.28</v>
          </cell>
          <cell r="M1040">
            <v>104358</v>
          </cell>
          <cell r="O1040">
            <v>1710.28</v>
          </cell>
        </row>
        <row r="1041">
          <cell r="E1041"/>
          <cell r="G1041"/>
          <cell r="I1041">
            <v>104360</v>
          </cell>
          <cell r="K1041">
            <v>-1250</v>
          </cell>
          <cell r="M1041">
            <v>104360</v>
          </cell>
          <cell r="O1041">
            <v>1250</v>
          </cell>
        </row>
        <row r="1042">
          <cell r="E1042"/>
          <cell r="G1042"/>
          <cell r="I1042">
            <v>104368</v>
          </cell>
          <cell r="K1042">
            <v>-1219.92</v>
          </cell>
          <cell r="M1042">
            <v>104368</v>
          </cell>
          <cell r="O1042">
            <v>1219.92</v>
          </cell>
        </row>
        <row r="1043">
          <cell r="E1043"/>
          <cell r="G1043"/>
          <cell r="I1043">
            <v>104369</v>
          </cell>
          <cell r="K1043">
            <v>-1219.92</v>
          </cell>
          <cell r="M1043">
            <v>104369</v>
          </cell>
          <cell r="O1043">
            <v>1219.92</v>
          </cell>
        </row>
        <row r="1044">
          <cell r="E1044"/>
          <cell r="G1044"/>
          <cell r="I1044">
            <v>104370</v>
          </cell>
          <cell r="K1044">
            <v>-696.08</v>
          </cell>
          <cell r="M1044">
            <v>104370</v>
          </cell>
          <cell r="O1044">
            <v>696.08</v>
          </cell>
        </row>
        <row r="1045">
          <cell r="E1045"/>
          <cell r="G1045"/>
          <cell r="I1045">
            <v>104371</v>
          </cell>
          <cell r="K1045">
            <v>-696.07</v>
          </cell>
          <cell r="M1045">
            <v>104371</v>
          </cell>
          <cell r="O1045">
            <v>696.07</v>
          </cell>
        </row>
        <row r="1046">
          <cell r="E1046"/>
          <cell r="G1046"/>
          <cell r="I1046">
            <v>104372</v>
          </cell>
          <cell r="K1046">
            <v>-696.07</v>
          </cell>
          <cell r="M1046">
            <v>104372</v>
          </cell>
          <cell r="O1046">
            <v>696.07</v>
          </cell>
        </row>
        <row r="1047">
          <cell r="E1047"/>
          <cell r="G1047"/>
          <cell r="I1047">
            <v>104373</v>
          </cell>
          <cell r="K1047">
            <v>-696.07</v>
          </cell>
          <cell r="M1047">
            <v>104373</v>
          </cell>
          <cell r="O1047">
            <v>696.07</v>
          </cell>
        </row>
        <row r="1048">
          <cell r="E1048"/>
          <cell r="G1048"/>
          <cell r="I1048">
            <v>104374</v>
          </cell>
          <cell r="K1048">
            <v>-696.07</v>
          </cell>
          <cell r="M1048">
            <v>104374</v>
          </cell>
          <cell r="O1048">
            <v>696.07</v>
          </cell>
        </row>
        <row r="1049">
          <cell r="E1049"/>
          <cell r="G1049"/>
          <cell r="I1049">
            <v>104375</v>
          </cell>
          <cell r="K1049">
            <v>-696.07</v>
          </cell>
          <cell r="M1049">
            <v>104375</v>
          </cell>
          <cell r="O1049">
            <v>696.07</v>
          </cell>
        </row>
        <row r="1050">
          <cell r="E1050"/>
          <cell r="G1050"/>
          <cell r="I1050">
            <v>104376</v>
          </cell>
          <cell r="K1050">
            <v>-696.07</v>
          </cell>
          <cell r="M1050">
            <v>104376</v>
          </cell>
          <cell r="O1050">
            <v>696.07</v>
          </cell>
        </row>
        <row r="1051">
          <cell r="E1051"/>
          <cell r="G1051"/>
          <cell r="I1051">
            <v>104380</v>
          </cell>
          <cell r="K1051">
            <v>-972.88</v>
          </cell>
          <cell r="M1051">
            <v>104380</v>
          </cell>
          <cell r="O1051">
            <v>972.88</v>
          </cell>
        </row>
        <row r="1052">
          <cell r="E1052"/>
          <cell r="G1052"/>
          <cell r="I1052">
            <v>104381</v>
          </cell>
          <cell r="K1052">
            <v>-972.89</v>
          </cell>
          <cell r="M1052">
            <v>104381</v>
          </cell>
          <cell r="O1052">
            <v>972.89</v>
          </cell>
        </row>
        <row r="1053">
          <cell r="E1053"/>
          <cell r="G1053"/>
          <cell r="I1053">
            <v>104382</v>
          </cell>
          <cell r="K1053">
            <v>-972.89</v>
          </cell>
          <cell r="M1053">
            <v>104382</v>
          </cell>
          <cell r="O1053">
            <v>972.89</v>
          </cell>
        </row>
        <row r="1054">
          <cell r="E1054"/>
          <cell r="G1054"/>
          <cell r="I1054">
            <v>104383</v>
          </cell>
          <cell r="K1054">
            <v>-1189.96</v>
          </cell>
          <cell r="M1054">
            <v>104383</v>
          </cell>
          <cell r="O1054">
            <v>1189.96</v>
          </cell>
        </row>
        <row r="1055">
          <cell r="E1055"/>
          <cell r="G1055"/>
          <cell r="I1055">
            <v>104384</v>
          </cell>
          <cell r="K1055">
            <v>-1189.96</v>
          </cell>
          <cell r="M1055">
            <v>104384</v>
          </cell>
          <cell r="O1055">
            <v>1189.96</v>
          </cell>
        </row>
        <row r="1056">
          <cell r="E1056"/>
          <cell r="G1056"/>
          <cell r="I1056">
            <v>104385</v>
          </cell>
          <cell r="K1056">
            <v>-1189.96</v>
          </cell>
          <cell r="M1056">
            <v>104385</v>
          </cell>
          <cell r="O1056">
            <v>1189.96</v>
          </cell>
        </row>
        <row r="1057">
          <cell r="E1057"/>
          <cell r="G1057"/>
          <cell r="I1057">
            <v>104386</v>
          </cell>
          <cell r="K1057">
            <v>-1189.96</v>
          </cell>
          <cell r="M1057">
            <v>104386</v>
          </cell>
          <cell r="O1057">
            <v>1189.96</v>
          </cell>
        </row>
        <row r="1058">
          <cell r="E1058"/>
          <cell r="G1058"/>
          <cell r="I1058">
            <v>104395</v>
          </cell>
          <cell r="K1058">
            <v>-823.44</v>
          </cell>
          <cell r="M1058">
            <v>104395</v>
          </cell>
          <cell r="O1058">
            <v>823.44</v>
          </cell>
        </row>
        <row r="1059">
          <cell r="E1059"/>
          <cell r="G1059"/>
          <cell r="I1059">
            <v>104397</v>
          </cell>
          <cell r="K1059">
            <v>-1189.96</v>
          </cell>
          <cell r="M1059">
            <v>104397</v>
          </cell>
          <cell r="O1059">
            <v>1189.96</v>
          </cell>
        </row>
        <row r="1060">
          <cell r="E1060"/>
          <cell r="G1060"/>
          <cell r="I1060">
            <v>104400</v>
          </cell>
          <cell r="K1060">
            <v>-2122.3000000000002</v>
          </cell>
          <cell r="M1060">
            <v>104400</v>
          </cell>
          <cell r="O1060">
            <v>2122.3000000000002</v>
          </cell>
        </row>
        <row r="1061">
          <cell r="E1061"/>
          <cell r="G1061"/>
          <cell r="I1061">
            <v>104401</v>
          </cell>
          <cell r="K1061">
            <v>-719.99</v>
          </cell>
          <cell r="M1061">
            <v>104401</v>
          </cell>
          <cell r="O1061">
            <v>719.99</v>
          </cell>
        </row>
        <row r="1062">
          <cell r="E1062"/>
          <cell r="G1062"/>
          <cell r="I1062">
            <v>104406</v>
          </cell>
          <cell r="K1062">
            <v>-1297.43</v>
          </cell>
          <cell r="M1062">
            <v>104406</v>
          </cell>
          <cell r="O1062">
            <v>1297.43</v>
          </cell>
        </row>
        <row r="1063">
          <cell r="E1063"/>
          <cell r="G1063"/>
          <cell r="I1063">
            <v>104408</v>
          </cell>
          <cell r="K1063">
            <v>-1089</v>
          </cell>
          <cell r="M1063">
            <v>104408</v>
          </cell>
          <cell r="O1063">
            <v>1089</v>
          </cell>
        </row>
        <row r="1064">
          <cell r="E1064"/>
          <cell r="G1064"/>
          <cell r="I1064">
            <v>104409</v>
          </cell>
          <cell r="K1064">
            <v>-1631</v>
          </cell>
          <cell r="M1064">
            <v>104409</v>
          </cell>
          <cell r="O1064">
            <v>1631</v>
          </cell>
        </row>
        <row r="1065">
          <cell r="E1065"/>
          <cell r="G1065"/>
          <cell r="I1065">
            <v>104412</v>
          </cell>
          <cell r="K1065">
            <v>-1282.1099999999999</v>
          </cell>
          <cell r="M1065">
            <v>104412</v>
          </cell>
          <cell r="O1065">
            <v>1282.1099999999999</v>
          </cell>
        </row>
        <row r="1066">
          <cell r="E1066"/>
          <cell r="G1066"/>
          <cell r="I1066">
            <v>104414</v>
          </cell>
          <cell r="K1066">
            <v>-5506.34</v>
          </cell>
          <cell r="M1066">
            <v>104414</v>
          </cell>
          <cell r="O1066">
            <v>5506.34</v>
          </cell>
        </row>
        <row r="1067">
          <cell r="E1067"/>
          <cell r="G1067"/>
          <cell r="I1067">
            <v>104436</v>
          </cell>
          <cell r="K1067">
            <v>-916.09</v>
          </cell>
          <cell r="M1067">
            <v>104436</v>
          </cell>
          <cell r="O1067">
            <v>916.09</v>
          </cell>
        </row>
        <row r="1068">
          <cell r="E1068"/>
          <cell r="G1068"/>
          <cell r="I1068">
            <v>104445</v>
          </cell>
          <cell r="K1068">
            <v>-944.84</v>
          </cell>
          <cell r="M1068">
            <v>104445</v>
          </cell>
          <cell r="O1068">
            <v>944.84</v>
          </cell>
        </row>
        <row r="1069">
          <cell r="E1069"/>
          <cell r="G1069"/>
          <cell r="I1069">
            <v>104446</v>
          </cell>
          <cell r="K1069">
            <v>-944.84</v>
          </cell>
          <cell r="M1069">
            <v>104446</v>
          </cell>
          <cell r="O1069">
            <v>944.84</v>
          </cell>
        </row>
        <row r="1070">
          <cell r="E1070"/>
          <cell r="G1070"/>
          <cell r="I1070">
            <v>104447</v>
          </cell>
          <cell r="K1070">
            <v>-944.84</v>
          </cell>
          <cell r="M1070">
            <v>104447</v>
          </cell>
          <cell r="O1070">
            <v>944.84</v>
          </cell>
        </row>
        <row r="1071">
          <cell r="E1071"/>
          <cell r="G1071"/>
          <cell r="I1071">
            <v>104448</v>
          </cell>
          <cell r="K1071">
            <v>-944.84</v>
          </cell>
          <cell r="M1071">
            <v>104448</v>
          </cell>
          <cell r="O1071">
            <v>944.84</v>
          </cell>
        </row>
        <row r="1072">
          <cell r="E1072"/>
          <cell r="G1072"/>
          <cell r="I1072">
            <v>104449</v>
          </cell>
          <cell r="K1072">
            <v>-1136.2</v>
          </cell>
          <cell r="M1072">
            <v>104449</v>
          </cell>
          <cell r="O1072">
            <v>1136.2</v>
          </cell>
        </row>
        <row r="1073">
          <cell r="E1073"/>
          <cell r="G1073"/>
          <cell r="I1073">
            <v>104452</v>
          </cell>
          <cell r="K1073">
            <v>-875.47</v>
          </cell>
          <cell r="M1073">
            <v>104452</v>
          </cell>
          <cell r="O1073">
            <v>875.47</v>
          </cell>
        </row>
        <row r="1074">
          <cell r="E1074"/>
          <cell r="G1074"/>
          <cell r="I1074">
            <v>104453</v>
          </cell>
          <cell r="K1074">
            <v>-875.47</v>
          </cell>
          <cell r="M1074">
            <v>104453</v>
          </cell>
          <cell r="O1074">
            <v>875.47</v>
          </cell>
        </row>
        <row r="1075">
          <cell r="E1075"/>
          <cell r="G1075"/>
          <cell r="I1075">
            <v>104454</v>
          </cell>
          <cell r="K1075">
            <v>-875.47</v>
          </cell>
          <cell r="M1075">
            <v>104454</v>
          </cell>
          <cell r="O1075">
            <v>875.47</v>
          </cell>
        </row>
        <row r="1076">
          <cell r="E1076"/>
          <cell r="G1076"/>
          <cell r="I1076">
            <v>104455</v>
          </cell>
          <cell r="K1076">
            <v>-875.47</v>
          </cell>
          <cell r="M1076">
            <v>104455</v>
          </cell>
          <cell r="O1076">
            <v>875.47</v>
          </cell>
        </row>
        <row r="1077">
          <cell r="E1077"/>
          <cell r="G1077"/>
          <cell r="I1077">
            <v>104458</v>
          </cell>
          <cell r="K1077">
            <v>-875.47</v>
          </cell>
          <cell r="M1077">
            <v>104458</v>
          </cell>
          <cell r="O1077">
            <v>875.47</v>
          </cell>
        </row>
        <row r="1078">
          <cell r="E1078"/>
          <cell r="G1078"/>
          <cell r="I1078">
            <v>104459</v>
          </cell>
          <cell r="K1078">
            <v>-875.47</v>
          </cell>
          <cell r="M1078">
            <v>104459</v>
          </cell>
          <cell r="O1078">
            <v>875.47</v>
          </cell>
        </row>
        <row r="1079">
          <cell r="E1079"/>
          <cell r="G1079"/>
          <cell r="I1079">
            <v>104460</v>
          </cell>
          <cell r="K1079">
            <v>-875.47</v>
          </cell>
          <cell r="M1079">
            <v>104460</v>
          </cell>
          <cell r="O1079">
            <v>875.47</v>
          </cell>
        </row>
        <row r="1080">
          <cell r="E1080"/>
          <cell r="G1080"/>
          <cell r="I1080">
            <v>104465</v>
          </cell>
          <cell r="K1080">
            <v>-1578.72</v>
          </cell>
          <cell r="M1080">
            <v>104465</v>
          </cell>
          <cell r="O1080">
            <v>1578.72</v>
          </cell>
        </row>
        <row r="1081">
          <cell r="E1081"/>
          <cell r="G1081"/>
          <cell r="I1081">
            <v>104467</v>
          </cell>
          <cell r="K1081">
            <v>-837.2</v>
          </cell>
          <cell r="M1081">
            <v>104467</v>
          </cell>
          <cell r="O1081">
            <v>837.2</v>
          </cell>
        </row>
        <row r="1082">
          <cell r="E1082"/>
          <cell r="G1082"/>
          <cell r="I1082">
            <v>104470</v>
          </cell>
          <cell r="K1082">
            <v>-837.2</v>
          </cell>
          <cell r="M1082">
            <v>104470</v>
          </cell>
          <cell r="O1082">
            <v>837.2</v>
          </cell>
        </row>
        <row r="1083">
          <cell r="E1083"/>
          <cell r="G1083"/>
          <cell r="I1083">
            <v>104471</v>
          </cell>
          <cell r="K1083">
            <v>-837.2</v>
          </cell>
          <cell r="M1083">
            <v>104471</v>
          </cell>
          <cell r="O1083">
            <v>837.2</v>
          </cell>
        </row>
        <row r="1084">
          <cell r="E1084"/>
          <cell r="G1084"/>
          <cell r="I1084">
            <v>104475</v>
          </cell>
          <cell r="K1084">
            <v>-837.2</v>
          </cell>
          <cell r="M1084">
            <v>104475</v>
          </cell>
          <cell r="O1084">
            <v>837.2</v>
          </cell>
        </row>
        <row r="1085">
          <cell r="E1085"/>
          <cell r="G1085"/>
          <cell r="I1085">
            <v>104477</v>
          </cell>
          <cell r="K1085">
            <v>-837.2</v>
          </cell>
          <cell r="M1085">
            <v>104477</v>
          </cell>
          <cell r="O1085">
            <v>837.2</v>
          </cell>
        </row>
        <row r="1086">
          <cell r="E1086"/>
          <cell r="G1086"/>
          <cell r="I1086">
            <v>104478</v>
          </cell>
          <cell r="K1086">
            <v>-837.2</v>
          </cell>
          <cell r="M1086">
            <v>104478</v>
          </cell>
          <cell r="O1086">
            <v>837.2</v>
          </cell>
        </row>
        <row r="1087">
          <cell r="E1087"/>
          <cell r="G1087"/>
          <cell r="I1087">
            <v>104479</v>
          </cell>
          <cell r="K1087">
            <v>-837.2</v>
          </cell>
          <cell r="M1087">
            <v>104479</v>
          </cell>
          <cell r="O1087">
            <v>837.2</v>
          </cell>
        </row>
        <row r="1088">
          <cell r="E1088"/>
          <cell r="G1088"/>
          <cell r="I1088">
            <v>104480</v>
          </cell>
          <cell r="K1088">
            <v>-837.2</v>
          </cell>
          <cell r="M1088">
            <v>104480</v>
          </cell>
          <cell r="O1088">
            <v>837.2</v>
          </cell>
        </row>
        <row r="1089">
          <cell r="E1089"/>
          <cell r="G1089"/>
          <cell r="I1089">
            <v>104482</v>
          </cell>
          <cell r="K1089">
            <v>-888.39</v>
          </cell>
          <cell r="M1089">
            <v>104482</v>
          </cell>
          <cell r="O1089">
            <v>888.39</v>
          </cell>
        </row>
        <row r="1090">
          <cell r="E1090"/>
          <cell r="G1090"/>
          <cell r="I1090">
            <v>104483</v>
          </cell>
          <cell r="K1090">
            <v>-888.39</v>
          </cell>
          <cell r="M1090">
            <v>104483</v>
          </cell>
          <cell r="O1090">
            <v>888.39</v>
          </cell>
        </row>
        <row r="1091">
          <cell r="E1091"/>
          <cell r="G1091"/>
          <cell r="I1091">
            <v>104484</v>
          </cell>
          <cell r="K1091">
            <v>-888.39</v>
          </cell>
          <cell r="M1091">
            <v>104484</v>
          </cell>
          <cell r="O1091">
            <v>888.39</v>
          </cell>
        </row>
        <row r="1092">
          <cell r="E1092"/>
          <cell r="G1092"/>
          <cell r="I1092">
            <v>104494</v>
          </cell>
          <cell r="K1092">
            <v>-781.85</v>
          </cell>
          <cell r="M1092">
            <v>104494</v>
          </cell>
          <cell r="O1092">
            <v>781.85</v>
          </cell>
        </row>
        <row r="1093">
          <cell r="E1093"/>
          <cell r="G1093"/>
          <cell r="I1093">
            <v>104495</v>
          </cell>
          <cell r="K1093">
            <v>-781.85</v>
          </cell>
          <cell r="M1093">
            <v>104495</v>
          </cell>
          <cell r="O1093">
            <v>781.85</v>
          </cell>
        </row>
        <row r="1094">
          <cell r="E1094"/>
          <cell r="G1094"/>
          <cell r="I1094">
            <v>104496</v>
          </cell>
          <cell r="K1094">
            <v>-781.85</v>
          </cell>
          <cell r="M1094">
            <v>104496</v>
          </cell>
          <cell r="O1094">
            <v>781.85</v>
          </cell>
        </row>
        <row r="1095">
          <cell r="E1095"/>
          <cell r="G1095"/>
          <cell r="I1095">
            <v>104497</v>
          </cell>
          <cell r="K1095">
            <v>-781.85</v>
          </cell>
          <cell r="M1095">
            <v>104497</v>
          </cell>
          <cell r="O1095">
            <v>781.85</v>
          </cell>
        </row>
        <row r="1096">
          <cell r="E1096"/>
          <cell r="G1096"/>
          <cell r="I1096">
            <v>104499</v>
          </cell>
          <cell r="K1096">
            <v>-781.85</v>
          </cell>
          <cell r="M1096">
            <v>104499</v>
          </cell>
          <cell r="O1096">
            <v>781.85</v>
          </cell>
        </row>
        <row r="1097">
          <cell r="E1097"/>
          <cell r="G1097"/>
          <cell r="I1097">
            <v>104500</v>
          </cell>
          <cell r="K1097">
            <v>-781.85</v>
          </cell>
          <cell r="M1097">
            <v>104500</v>
          </cell>
          <cell r="O1097">
            <v>781.85</v>
          </cell>
        </row>
        <row r="1098">
          <cell r="E1098"/>
          <cell r="G1098"/>
          <cell r="I1098">
            <v>104501</v>
          </cell>
          <cell r="K1098">
            <v>-781.85</v>
          </cell>
          <cell r="M1098">
            <v>104501</v>
          </cell>
          <cell r="O1098">
            <v>781.85</v>
          </cell>
        </row>
        <row r="1099">
          <cell r="E1099"/>
          <cell r="G1099"/>
          <cell r="I1099">
            <v>104502</v>
          </cell>
          <cell r="K1099">
            <v>-781.85</v>
          </cell>
          <cell r="M1099">
            <v>104502</v>
          </cell>
          <cell r="O1099">
            <v>781.85</v>
          </cell>
        </row>
        <row r="1100">
          <cell r="E1100"/>
          <cell r="G1100"/>
          <cell r="I1100">
            <v>104505</v>
          </cell>
          <cell r="K1100">
            <v>-781.85</v>
          </cell>
          <cell r="M1100">
            <v>104505</v>
          </cell>
          <cell r="O1100">
            <v>781.85</v>
          </cell>
        </row>
        <row r="1101">
          <cell r="E1101"/>
          <cell r="G1101"/>
          <cell r="I1101">
            <v>104506</v>
          </cell>
          <cell r="K1101">
            <v>-781.85</v>
          </cell>
          <cell r="M1101">
            <v>104506</v>
          </cell>
          <cell r="O1101">
            <v>781.85</v>
          </cell>
        </row>
        <row r="1102">
          <cell r="E1102"/>
          <cell r="G1102"/>
          <cell r="I1102">
            <v>104509</v>
          </cell>
          <cell r="K1102">
            <v>-781.85</v>
          </cell>
          <cell r="M1102">
            <v>104509</v>
          </cell>
          <cell r="O1102">
            <v>781.85</v>
          </cell>
        </row>
        <row r="1103">
          <cell r="E1103"/>
          <cell r="G1103"/>
          <cell r="I1103">
            <v>104510</v>
          </cell>
          <cell r="K1103">
            <v>-909.2</v>
          </cell>
          <cell r="M1103">
            <v>104510</v>
          </cell>
          <cell r="O1103">
            <v>909.2</v>
          </cell>
        </row>
        <row r="1104">
          <cell r="E1104"/>
          <cell r="G1104"/>
          <cell r="I1104">
            <v>104511</v>
          </cell>
          <cell r="K1104">
            <v>-909.2</v>
          </cell>
          <cell r="M1104">
            <v>104511</v>
          </cell>
          <cell r="O1104">
            <v>909.2</v>
          </cell>
        </row>
        <row r="1105">
          <cell r="E1105"/>
          <cell r="G1105"/>
          <cell r="I1105">
            <v>104512</v>
          </cell>
          <cell r="K1105">
            <v>-909.2</v>
          </cell>
          <cell r="M1105">
            <v>104512</v>
          </cell>
          <cell r="O1105">
            <v>909.2</v>
          </cell>
        </row>
        <row r="1106">
          <cell r="E1106"/>
          <cell r="G1106"/>
          <cell r="I1106">
            <v>104516</v>
          </cell>
          <cell r="K1106">
            <v>-171.09</v>
          </cell>
          <cell r="M1106">
            <v>104516</v>
          </cell>
          <cell r="O1106">
            <v>171.09</v>
          </cell>
        </row>
        <row r="1107">
          <cell r="E1107"/>
          <cell r="G1107"/>
          <cell r="I1107">
            <v>104517</v>
          </cell>
          <cell r="K1107">
            <v>-171.1</v>
          </cell>
          <cell r="M1107">
            <v>104517</v>
          </cell>
          <cell r="O1107">
            <v>171.1</v>
          </cell>
        </row>
        <row r="1108">
          <cell r="E1108"/>
          <cell r="G1108"/>
          <cell r="I1108">
            <v>104518</v>
          </cell>
          <cell r="K1108">
            <v>-171.1</v>
          </cell>
          <cell r="M1108">
            <v>104518</v>
          </cell>
          <cell r="O1108">
            <v>171.1</v>
          </cell>
        </row>
        <row r="1109">
          <cell r="E1109"/>
          <cell r="G1109"/>
          <cell r="I1109">
            <v>104519</v>
          </cell>
          <cell r="K1109">
            <v>-171.1</v>
          </cell>
          <cell r="M1109">
            <v>104519</v>
          </cell>
          <cell r="O1109">
            <v>171.1</v>
          </cell>
        </row>
        <row r="1110">
          <cell r="E1110"/>
          <cell r="G1110"/>
          <cell r="I1110">
            <v>104520</v>
          </cell>
          <cell r="K1110">
            <v>-171.1</v>
          </cell>
          <cell r="M1110">
            <v>104520</v>
          </cell>
          <cell r="O1110">
            <v>171.1</v>
          </cell>
        </row>
        <row r="1111">
          <cell r="E1111"/>
          <cell r="G1111"/>
          <cell r="I1111">
            <v>104521</v>
          </cell>
          <cell r="K1111">
            <v>-171.1</v>
          </cell>
          <cell r="M1111">
            <v>104521</v>
          </cell>
          <cell r="O1111">
            <v>171.1</v>
          </cell>
        </row>
        <row r="1112">
          <cell r="E1112"/>
          <cell r="G1112"/>
          <cell r="I1112">
            <v>104522</v>
          </cell>
          <cell r="K1112">
            <v>-171.1</v>
          </cell>
          <cell r="M1112">
            <v>104522</v>
          </cell>
          <cell r="O1112">
            <v>171.1</v>
          </cell>
        </row>
        <row r="1113">
          <cell r="E1113"/>
          <cell r="G1113"/>
          <cell r="I1113">
            <v>104523</v>
          </cell>
          <cell r="K1113">
            <v>-171.1</v>
          </cell>
          <cell r="M1113">
            <v>104523</v>
          </cell>
          <cell r="O1113">
            <v>171.1</v>
          </cell>
        </row>
        <row r="1114">
          <cell r="E1114"/>
          <cell r="G1114"/>
          <cell r="I1114">
            <v>104524</v>
          </cell>
          <cell r="K1114">
            <v>-171.1</v>
          </cell>
          <cell r="M1114">
            <v>104524</v>
          </cell>
          <cell r="O1114">
            <v>171.1</v>
          </cell>
        </row>
        <row r="1115">
          <cell r="E1115"/>
          <cell r="G1115"/>
          <cell r="I1115">
            <v>104525</v>
          </cell>
          <cell r="K1115">
            <v>-171.1</v>
          </cell>
          <cell r="M1115">
            <v>104525</v>
          </cell>
          <cell r="O1115">
            <v>171.1</v>
          </cell>
        </row>
        <row r="1116">
          <cell r="E1116"/>
          <cell r="G1116"/>
          <cell r="I1116">
            <v>104526</v>
          </cell>
          <cell r="K1116">
            <v>-171.1</v>
          </cell>
          <cell r="M1116">
            <v>104526</v>
          </cell>
          <cell r="O1116">
            <v>171.1</v>
          </cell>
        </row>
        <row r="1117">
          <cell r="E1117"/>
          <cell r="G1117"/>
          <cell r="I1117">
            <v>104527</v>
          </cell>
          <cell r="K1117">
            <v>-171.1</v>
          </cell>
          <cell r="M1117">
            <v>104527</v>
          </cell>
          <cell r="O1117">
            <v>171.1</v>
          </cell>
        </row>
        <row r="1118">
          <cell r="E1118"/>
          <cell r="G1118"/>
          <cell r="I1118">
            <v>104528</v>
          </cell>
          <cell r="K1118">
            <v>-171.1</v>
          </cell>
          <cell r="M1118">
            <v>104528</v>
          </cell>
          <cell r="O1118">
            <v>171.1</v>
          </cell>
        </row>
        <row r="1119">
          <cell r="E1119"/>
          <cell r="G1119"/>
          <cell r="I1119">
            <v>104529</v>
          </cell>
          <cell r="K1119">
            <v>-171.1</v>
          </cell>
          <cell r="M1119">
            <v>104529</v>
          </cell>
          <cell r="O1119">
            <v>171.1</v>
          </cell>
        </row>
        <row r="1120">
          <cell r="E1120"/>
          <cell r="G1120"/>
          <cell r="I1120">
            <v>104530</v>
          </cell>
          <cell r="K1120">
            <v>-171.1</v>
          </cell>
          <cell r="M1120">
            <v>104530</v>
          </cell>
          <cell r="O1120">
            <v>171.1</v>
          </cell>
        </row>
        <row r="1121">
          <cell r="E1121"/>
          <cell r="G1121"/>
          <cell r="I1121">
            <v>104531</v>
          </cell>
          <cell r="K1121">
            <v>-171.1</v>
          </cell>
          <cell r="M1121">
            <v>104531</v>
          </cell>
          <cell r="O1121">
            <v>171.1</v>
          </cell>
        </row>
        <row r="1122">
          <cell r="E1122"/>
          <cell r="G1122"/>
          <cell r="I1122">
            <v>104532</v>
          </cell>
          <cell r="K1122">
            <v>-171.1</v>
          </cell>
          <cell r="M1122">
            <v>104532</v>
          </cell>
          <cell r="O1122">
            <v>171.1</v>
          </cell>
        </row>
        <row r="1123">
          <cell r="E1123"/>
          <cell r="G1123"/>
          <cell r="I1123">
            <v>104533</v>
          </cell>
          <cell r="K1123">
            <v>-171.1</v>
          </cell>
          <cell r="M1123">
            <v>104533</v>
          </cell>
          <cell r="O1123">
            <v>171.1</v>
          </cell>
        </row>
        <row r="1124">
          <cell r="E1124"/>
          <cell r="G1124"/>
          <cell r="I1124">
            <v>104534</v>
          </cell>
          <cell r="K1124">
            <v>-171.1</v>
          </cell>
          <cell r="M1124">
            <v>104534</v>
          </cell>
          <cell r="O1124">
            <v>171.1</v>
          </cell>
        </row>
        <row r="1125">
          <cell r="E1125"/>
          <cell r="G1125"/>
          <cell r="I1125">
            <v>104535</v>
          </cell>
          <cell r="K1125">
            <v>-171.1</v>
          </cell>
          <cell r="M1125">
            <v>104535</v>
          </cell>
          <cell r="O1125">
            <v>171.1</v>
          </cell>
        </row>
        <row r="1126">
          <cell r="E1126"/>
          <cell r="G1126"/>
          <cell r="I1126">
            <v>104536</v>
          </cell>
          <cell r="K1126">
            <v>-171.1</v>
          </cell>
          <cell r="M1126">
            <v>104536</v>
          </cell>
          <cell r="O1126">
            <v>171.1</v>
          </cell>
        </row>
        <row r="1127">
          <cell r="E1127"/>
          <cell r="G1127"/>
          <cell r="I1127">
            <v>104537</v>
          </cell>
          <cell r="K1127">
            <v>-171.1</v>
          </cell>
          <cell r="M1127">
            <v>104537</v>
          </cell>
          <cell r="O1127">
            <v>171.1</v>
          </cell>
        </row>
        <row r="1128">
          <cell r="E1128"/>
          <cell r="G1128"/>
          <cell r="I1128">
            <v>104538</v>
          </cell>
          <cell r="K1128">
            <v>-171.1</v>
          </cell>
          <cell r="M1128">
            <v>104538</v>
          </cell>
          <cell r="O1128">
            <v>171.1</v>
          </cell>
        </row>
        <row r="1129">
          <cell r="E1129"/>
          <cell r="G1129"/>
          <cell r="I1129">
            <v>104539</v>
          </cell>
          <cell r="K1129">
            <v>-171.1</v>
          </cell>
          <cell r="M1129">
            <v>104539</v>
          </cell>
          <cell r="O1129">
            <v>171.1</v>
          </cell>
        </row>
        <row r="1130">
          <cell r="E1130"/>
          <cell r="G1130"/>
          <cell r="I1130">
            <v>104540</v>
          </cell>
          <cell r="K1130">
            <v>-171.1</v>
          </cell>
          <cell r="M1130">
            <v>104540</v>
          </cell>
          <cell r="O1130">
            <v>171.1</v>
          </cell>
        </row>
        <row r="1131">
          <cell r="E1131"/>
          <cell r="G1131"/>
          <cell r="I1131">
            <v>104702</v>
          </cell>
          <cell r="K1131">
            <v>-721.19</v>
          </cell>
          <cell r="M1131">
            <v>104702</v>
          </cell>
          <cell r="O1131">
            <v>721.19</v>
          </cell>
        </row>
        <row r="1132">
          <cell r="E1132"/>
          <cell r="G1132"/>
          <cell r="I1132">
            <v>104776</v>
          </cell>
          <cell r="K1132">
            <v>-1033.3399999999999</v>
          </cell>
          <cell r="M1132">
            <v>104776</v>
          </cell>
          <cell r="O1132">
            <v>1033.3399999999999</v>
          </cell>
        </row>
        <row r="1133">
          <cell r="E1133"/>
          <cell r="G1133"/>
          <cell r="I1133">
            <v>104779</v>
          </cell>
          <cell r="K1133">
            <v>-925.71</v>
          </cell>
          <cell r="M1133">
            <v>104779</v>
          </cell>
          <cell r="O1133">
            <v>925.71</v>
          </cell>
        </row>
        <row r="1134">
          <cell r="E1134"/>
          <cell r="G1134"/>
          <cell r="I1134">
            <v>104780</v>
          </cell>
          <cell r="K1134">
            <v>-925.71</v>
          </cell>
          <cell r="M1134">
            <v>104780</v>
          </cell>
          <cell r="O1134">
            <v>925.71</v>
          </cell>
        </row>
        <row r="1135">
          <cell r="E1135"/>
          <cell r="G1135"/>
          <cell r="I1135">
            <v>104781</v>
          </cell>
          <cell r="K1135">
            <v>-1813.14</v>
          </cell>
          <cell r="M1135">
            <v>104781</v>
          </cell>
          <cell r="O1135">
            <v>1813.14</v>
          </cell>
        </row>
        <row r="1136">
          <cell r="E1136"/>
          <cell r="G1136"/>
          <cell r="I1136">
            <v>104783</v>
          </cell>
          <cell r="K1136">
            <v>-1405.3</v>
          </cell>
          <cell r="M1136">
            <v>104783</v>
          </cell>
          <cell r="O1136">
            <v>1405.3</v>
          </cell>
        </row>
        <row r="1137">
          <cell r="E1137"/>
          <cell r="G1137"/>
          <cell r="I1137">
            <v>104785</v>
          </cell>
          <cell r="K1137">
            <v>-1149.3599999999999</v>
          </cell>
          <cell r="M1137">
            <v>104785</v>
          </cell>
          <cell r="O1137">
            <v>1149.3599999999999</v>
          </cell>
        </row>
        <row r="1138">
          <cell r="E1138"/>
          <cell r="G1138"/>
          <cell r="I1138">
            <v>104786</v>
          </cell>
          <cell r="K1138">
            <v>-1024.97</v>
          </cell>
          <cell r="M1138">
            <v>104786</v>
          </cell>
          <cell r="O1138">
            <v>1024.97</v>
          </cell>
        </row>
        <row r="1139">
          <cell r="E1139"/>
          <cell r="G1139"/>
          <cell r="I1139">
            <v>104788</v>
          </cell>
          <cell r="K1139">
            <v>-981.92</v>
          </cell>
          <cell r="M1139">
            <v>104788</v>
          </cell>
          <cell r="O1139">
            <v>981.92</v>
          </cell>
        </row>
        <row r="1140">
          <cell r="E1140"/>
          <cell r="G1140"/>
          <cell r="I1140">
            <v>104836</v>
          </cell>
          <cell r="K1140">
            <v>-711.62</v>
          </cell>
          <cell r="M1140">
            <v>104836</v>
          </cell>
          <cell r="O1140">
            <v>711.62</v>
          </cell>
        </row>
        <row r="1141">
          <cell r="E1141"/>
          <cell r="G1141"/>
          <cell r="I1141">
            <v>104838</v>
          </cell>
          <cell r="K1141">
            <v>-711.62</v>
          </cell>
          <cell r="M1141">
            <v>104838</v>
          </cell>
          <cell r="O1141">
            <v>711.62</v>
          </cell>
        </row>
        <row r="1142">
          <cell r="E1142"/>
          <cell r="G1142"/>
          <cell r="I1142">
            <v>104839</v>
          </cell>
          <cell r="K1142">
            <v>-711.62</v>
          </cell>
          <cell r="M1142">
            <v>104839</v>
          </cell>
          <cell r="O1142">
            <v>711.62</v>
          </cell>
        </row>
        <row r="1143">
          <cell r="E1143"/>
          <cell r="G1143"/>
          <cell r="I1143">
            <v>104841</v>
          </cell>
          <cell r="K1143">
            <v>-711.62</v>
          </cell>
          <cell r="M1143">
            <v>104841</v>
          </cell>
          <cell r="O1143">
            <v>711.62</v>
          </cell>
        </row>
        <row r="1144">
          <cell r="E1144"/>
          <cell r="G1144"/>
          <cell r="I1144">
            <v>104845</v>
          </cell>
          <cell r="K1144">
            <v>-711.62</v>
          </cell>
          <cell r="M1144">
            <v>104845</v>
          </cell>
          <cell r="O1144">
            <v>711.62</v>
          </cell>
        </row>
        <row r="1145">
          <cell r="E1145"/>
          <cell r="G1145"/>
          <cell r="I1145">
            <v>104849</v>
          </cell>
          <cell r="K1145">
            <v>-729.56</v>
          </cell>
          <cell r="M1145">
            <v>104849</v>
          </cell>
          <cell r="O1145">
            <v>729.56</v>
          </cell>
        </row>
        <row r="1146">
          <cell r="E1146"/>
          <cell r="G1146"/>
          <cell r="I1146">
            <v>104852</v>
          </cell>
          <cell r="K1146">
            <v>-729.56</v>
          </cell>
          <cell r="M1146">
            <v>104852</v>
          </cell>
          <cell r="O1146">
            <v>729.56</v>
          </cell>
        </row>
        <row r="1147">
          <cell r="E1147"/>
          <cell r="G1147"/>
          <cell r="I1147">
            <v>104853</v>
          </cell>
          <cell r="K1147">
            <v>-729.56</v>
          </cell>
          <cell r="M1147">
            <v>104853</v>
          </cell>
          <cell r="O1147">
            <v>729.56</v>
          </cell>
        </row>
        <row r="1148">
          <cell r="E1148"/>
          <cell r="G1148"/>
          <cell r="I1148">
            <v>104854</v>
          </cell>
          <cell r="K1148">
            <v>-729.56</v>
          </cell>
          <cell r="M1148">
            <v>104854</v>
          </cell>
          <cell r="O1148">
            <v>729.56</v>
          </cell>
        </row>
        <row r="1149">
          <cell r="E1149"/>
          <cell r="G1149"/>
          <cell r="I1149">
            <v>104856</v>
          </cell>
          <cell r="K1149">
            <v>-1431.61</v>
          </cell>
          <cell r="M1149">
            <v>104856</v>
          </cell>
          <cell r="O1149">
            <v>1431.61</v>
          </cell>
        </row>
        <row r="1150">
          <cell r="E1150"/>
          <cell r="G1150"/>
          <cell r="I1150">
            <v>104859</v>
          </cell>
          <cell r="K1150">
            <v>-1431.61</v>
          </cell>
          <cell r="M1150">
            <v>104859</v>
          </cell>
          <cell r="O1150">
            <v>1431.61</v>
          </cell>
        </row>
        <row r="1151">
          <cell r="E1151"/>
          <cell r="G1151"/>
          <cell r="I1151">
            <v>104887</v>
          </cell>
          <cell r="K1151">
            <v>-725.97</v>
          </cell>
          <cell r="M1151">
            <v>104887</v>
          </cell>
          <cell r="O1151">
            <v>725.97</v>
          </cell>
        </row>
        <row r="1152">
          <cell r="E1152"/>
          <cell r="G1152"/>
          <cell r="I1152">
            <v>105009</v>
          </cell>
          <cell r="K1152">
            <v>-1438.2</v>
          </cell>
          <cell r="M1152">
            <v>105009</v>
          </cell>
          <cell r="O1152">
            <v>1438.2</v>
          </cell>
        </row>
        <row r="1153">
          <cell r="E1153"/>
          <cell r="G1153"/>
          <cell r="I1153">
            <v>105044</v>
          </cell>
          <cell r="K1153">
            <v>-74.569999999999993</v>
          </cell>
          <cell r="M1153">
            <v>105044</v>
          </cell>
          <cell r="O1153">
            <v>74.569999999999993</v>
          </cell>
        </row>
        <row r="1154">
          <cell r="E1154"/>
          <cell r="G1154"/>
          <cell r="I1154">
            <v>105045</v>
          </cell>
          <cell r="K1154">
            <v>-50.12</v>
          </cell>
          <cell r="M1154">
            <v>105045</v>
          </cell>
          <cell r="O1154">
            <v>50.12</v>
          </cell>
        </row>
        <row r="1155">
          <cell r="E1155"/>
          <cell r="G1155"/>
          <cell r="I1155">
            <v>105063</v>
          </cell>
          <cell r="K1155">
            <v>-484.38</v>
          </cell>
          <cell r="M1155">
            <v>105063</v>
          </cell>
          <cell r="O1155">
            <v>484.38</v>
          </cell>
        </row>
        <row r="1156">
          <cell r="E1156"/>
          <cell r="G1156"/>
          <cell r="I1156">
            <v>105064</v>
          </cell>
          <cell r="K1156">
            <v>-161.46</v>
          </cell>
          <cell r="M1156">
            <v>105064</v>
          </cell>
          <cell r="O1156">
            <v>161.46</v>
          </cell>
        </row>
        <row r="1157">
          <cell r="E1157"/>
          <cell r="G1157"/>
          <cell r="I1157">
            <v>105065</v>
          </cell>
          <cell r="K1157">
            <v>-161.46</v>
          </cell>
          <cell r="M1157">
            <v>105065</v>
          </cell>
          <cell r="O1157">
            <v>161.46</v>
          </cell>
        </row>
        <row r="1158">
          <cell r="E1158"/>
          <cell r="G1158"/>
          <cell r="I1158">
            <v>105066</v>
          </cell>
          <cell r="K1158">
            <v>-161.46</v>
          </cell>
          <cell r="M1158">
            <v>105066</v>
          </cell>
          <cell r="O1158">
            <v>161.46</v>
          </cell>
        </row>
        <row r="1159">
          <cell r="E1159"/>
          <cell r="G1159"/>
          <cell r="I1159">
            <v>105067</v>
          </cell>
          <cell r="K1159">
            <v>-212.88</v>
          </cell>
          <cell r="M1159">
            <v>105067</v>
          </cell>
          <cell r="O1159">
            <v>212.88</v>
          </cell>
        </row>
        <row r="1160">
          <cell r="E1160"/>
          <cell r="G1160"/>
          <cell r="I1160">
            <v>105080</v>
          </cell>
          <cell r="K1160">
            <v>-441.23</v>
          </cell>
          <cell r="M1160">
            <v>105080</v>
          </cell>
          <cell r="O1160">
            <v>441.23</v>
          </cell>
        </row>
        <row r="1161">
          <cell r="E1161"/>
          <cell r="G1161"/>
          <cell r="I1161">
            <v>105082</v>
          </cell>
          <cell r="K1161">
            <v>-201.58</v>
          </cell>
          <cell r="M1161">
            <v>105082</v>
          </cell>
          <cell r="O1161">
            <v>201.58</v>
          </cell>
        </row>
        <row r="1162">
          <cell r="E1162"/>
          <cell r="G1162"/>
          <cell r="I1162">
            <v>105104</v>
          </cell>
          <cell r="K1162">
            <v>-653.05999999999995</v>
          </cell>
          <cell r="M1162">
            <v>105104</v>
          </cell>
          <cell r="O1162">
            <v>653.05999999999995</v>
          </cell>
        </row>
        <row r="1163">
          <cell r="E1163"/>
          <cell r="G1163"/>
          <cell r="I1163">
            <v>105110</v>
          </cell>
          <cell r="K1163">
            <v>-653.04999999999995</v>
          </cell>
          <cell r="M1163">
            <v>105110</v>
          </cell>
          <cell r="O1163">
            <v>653.04999999999995</v>
          </cell>
        </row>
        <row r="1164">
          <cell r="E1164"/>
          <cell r="G1164"/>
          <cell r="I1164">
            <v>105125</v>
          </cell>
          <cell r="K1164">
            <v>-653.05999999999995</v>
          </cell>
          <cell r="M1164">
            <v>105125</v>
          </cell>
          <cell r="O1164">
            <v>653.05999999999995</v>
          </cell>
        </row>
        <row r="1165">
          <cell r="E1165"/>
          <cell r="G1165"/>
          <cell r="I1165">
            <v>105138</v>
          </cell>
          <cell r="K1165">
            <v>-3007.81</v>
          </cell>
          <cell r="M1165">
            <v>105138</v>
          </cell>
          <cell r="O1165">
            <v>3007.81</v>
          </cell>
        </row>
        <row r="1166">
          <cell r="E1166"/>
          <cell r="G1166"/>
          <cell r="I1166">
            <v>105145</v>
          </cell>
          <cell r="K1166">
            <v>-290.63</v>
          </cell>
          <cell r="M1166">
            <v>105145</v>
          </cell>
          <cell r="O1166">
            <v>290.63</v>
          </cell>
        </row>
        <row r="1167">
          <cell r="E1167"/>
          <cell r="G1167"/>
          <cell r="I1167">
            <v>105197</v>
          </cell>
          <cell r="K1167">
            <v>-976.7</v>
          </cell>
          <cell r="M1167">
            <v>105197</v>
          </cell>
          <cell r="O1167">
            <v>976.7</v>
          </cell>
        </row>
        <row r="1168">
          <cell r="E1168"/>
          <cell r="G1168"/>
          <cell r="I1168">
            <v>105199</v>
          </cell>
          <cell r="K1168">
            <v>-414.27</v>
          </cell>
          <cell r="M1168">
            <v>105199</v>
          </cell>
          <cell r="O1168">
            <v>414.27</v>
          </cell>
        </row>
        <row r="1169">
          <cell r="E1169"/>
          <cell r="G1169"/>
          <cell r="I1169">
            <v>105201</v>
          </cell>
          <cell r="K1169">
            <v>-236.57</v>
          </cell>
          <cell r="M1169">
            <v>105201</v>
          </cell>
          <cell r="O1169">
            <v>236.57</v>
          </cell>
        </row>
        <row r="1170">
          <cell r="E1170"/>
          <cell r="G1170"/>
          <cell r="I1170">
            <v>105205</v>
          </cell>
          <cell r="K1170">
            <v>-230.66</v>
          </cell>
          <cell r="M1170">
            <v>105205</v>
          </cell>
          <cell r="O1170">
            <v>230.66</v>
          </cell>
        </row>
        <row r="1171">
          <cell r="E1171"/>
          <cell r="G1171"/>
          <cell r="I1171">
            <v>105216</v>
          </cell>
          <cell r="K1171">
            <v>-786</v>
          </cell>
          <cell r="M1171">
            <v>105216</v>
          </cell>
          <cell r="O1171">
            <v>786</v>
          </cell>
        </row>
        <row r="1172">
          <cell r="E1172"/>
          <cell r="G1172"/>
          <cell r="I1172">
            <v>105217</v>
          </cell>
          <cell r="K1172">
            <v>-786</v>
          </cell>
          <cell r="M1172">
            <v>105217</v>
          </cell>
          <cell r="O1172">
            <v>786</v>
          </cell>
        </row>
        <row r="1173">
          <cell r="E1173"/>
          <cell r="G1173"/>
          <cell r="I1173">
            <v>105218</v>
          </cell>
          <cell r="K1173">
            <v>-786</v>
          </cell>
          <cell r="M1173">
            <v>105218</v>
          </cell>
          <cell r="O1173">
            <v>786</v>
          </cell>
        </row>
        <row r="1174">
          <cell r="E1174"/>
          <cell r="G1174"/>
          <cell r="I1174">
            <v>105219</v>
          </cell>
          <cell r="K1174">
            <v>-786</v>
          </cell>
          <cell r="M1174">
            <v>105219</v>
          </cell>
          <cell r="O1174">
            <v>786</v>
          </cell>
        </row>
        <row r="1175">
          <cell r="E1175"/>
          <cell r="G1175"/>
          <cell r="I1175">
            <v>105220</v>
          </cell>
          <cell r="K1175">
            <v>-786</v>
          </cell>
          <cell r="M1175">
            <v>105220</v>
          </cell>
          <cell r="O1175">
            <v>786</v>
          </cell>
        </row>
        <row r="1176">
          <cell r="E1176"/>
          <cell r="G1176"/>
          <cell r="I1176">
            <v>105221</v>
          </cell>
          <cell r="K1176">
            <v>-786</v>
          </cell>
          <cell r="M1176">
            <v>105221</v>
          </cell>
          <cell r="O1176">
            <v>786</v>
          </cell>
        </row>
        <row r="1177">
          <cell r="E1177"/>
          <cell r="G1177"/>
          <cell r="I1177">
            <v>105222</v>
          </cell>
          <cell r="K1177">
            <v>-786</v>
          </cell>
          <cell r="M1177">
            <v>105222</v>
          </cell>
          <cell r="O1177">
            <v>786</v>
          </cell>
        </row>
        <row r="1178">
          <cell r="E1178"/>
          <cell r="G1178"/>
          <cell r="I1178">
            <v>105223</v>
          </cell>
          <cell r="K1178">
            <v>-786</v>
          </cell>
          <cell r="M1178">
            <v>105223</v>
          </cell>
          <cell r="O1178">
            <v>786</v>
          </cell>
        </row>
        <row r="1179">
          <cell r="E1179"/>
          <cell r="G1179"/>
          <cell r="I1179">
            <v>105224</v>
          </cell>
          <cell r="K1179">
            <v>-786</v>
          </cell>
          <cell r="M1179">
            <v>105224</v>
          </cell>
          <cell r="O1179">
            <v>786</v>
          </cell>
        </row>
        <row r="1180">
          <cell r="E1180"/>
          <cell r="G1180"/>
          <cell r="I1180">
            <v>105225</v>
          </cell>
          <cell r="K1180">
            <v>-786</v>
          </cell>
          <cell r="M1180">
            <v>105225</v>
          </cell>
          <cell r="O1180">
            <v>786</v>
          </cell>
        </row>
        <row r="1181">
          <cell r="E1181"/>
          <cell r="G1181"/>
          <cell r="I1181">
            <v>105226</v>
          </cell>
          <cell r="K1181">
            <v>-786</v>
          </cell>
          <cell r="M1181">
            <v>105226</v>
          </cell>
          <cell r="O1181">
            <v>786</v>
          </cell>
        </row>
        <row r="1182">
          <cell r="E1182"/>
          <cell r="G1182"/>
          <cell r="I1182">
            <v>105227</v>
          </cell>
          <cell r="K1182">
            <v>-786</v>
          </cell>
          <cell r="M1182">
            <v>105227</v>
          </cell>
          <cell r="O1182">
            <v>786</v>
          </cell>
        </row>
        <row r="1183">
          <cell r="E1183"/>
          <cell r="G1183"/>
          <cell r="I1183">
            <v>105228</v>
          </cell>
          <cell r="K1183">
            <v>-786</v>
          </cell>
          <cell r="M1183">
            <v>105228</v>
          </cell>
          <cell r="O1183">
            <v>786</v>
          </cell>
        </row>
        <row r="1184">
          <cell r="E1184"/>
          <cell r="G1184"/>
          <cell r="I1184">
            <v>105229</v>
          </cell>
          <cell r="K1184">
            <v>-786</v>
          </cell>
          <cell r="M1184">
            <v>105229</v>
          </cell>
          <cell r="O1184">
            <v>786</v>
          </cell>
        </row>
        <row r="1185">
          <cell r="E1185"/>
          <cell r="G1185"/>
          <cell r="I1185">
            <v>105230</v>
          </cell>
          <cell r="K1185">
            <v>-786</v>
          </cell>
          <cell r="M1185">
            <v>105230</v>
          </cell>
          <cell r="O1185">
            <v>786</v>
          </cell>
        </row>
        <row r="1186">
          <cell r="E1186"/>
          <cell r="G1186"/>
          <cell r="I1186">
            <v>105231</v>
          </cell>
          <cell r="K1186">
            <v>-786</v>
          </cell>
          <cell r="M1186">
            <v>105231</v>
          </cell>
          <cell r="O1186">
            <v>786</v>
          </cell>
        </row>
        <row r="1187">
          <cell r="E1187"/>
          <cell r="G1187"/>
          <cell r="I1187">
            <v>105247</v>
          </cell>
          <cell r="K1187">
            <v>-828</v>
          </cell>
          <cell r="M1187">
            <v>105247</v>
          </cell>
          <cell r="O1187">
            <v>828</v>
          </cell>
        </row>
        <row r="1188">
          <cell r="E1188"/>
          <cell r="G1188"/>
          <cell r="I1188">
            <v>105248</v>
          </cell>
          <cell r="K1188">
            <v>-828</v>
          </cell>
          <cell r="M1188">
            <v>105248</v>
          </cell>
          <cell r="O1188">
            <v>828</v>
          </cell>
        </row>
        <row r="1189">
          <cell r="E1189"/>
          <cell r="G1189"/>
          <cell r="I1189">
            <v>105249</v>
          </cell>
          <cell r="K1189">
            <v>-828</v>
          </cell>
          <cell r="M1189">
            <v>105249</v>
          </cell>
          <cell r="O1189">
            <v>828</v>
          </cell>
        </row>
        <row r="1190">
          <cell r="E1190"/>
          <cell r="G1190"/>
          <cell r="I1190">
            <v>105250</v>
          </cell>
          <cell r="K1190">
            <v>-828</v>
          </cell>
          <cell r="M1190">
            <v>105250</v>
          </cell>
          <cell r="O1190">
            <v>828</v>
          </cell>
        </row>
        <row r="1191">
          <cell r="E1191"/>
          <cell r="G1191"/>
          <cell r="I1191">
            <v>105251</v>
          </cell>
          <cell r="K1191">
            <v>-828</v>
          </cell>
          <cell r="M1191">
            <v>105251</v>
          </cell>
          <cell r="O1191">
            <v>828</v>
          </cell>
        </row>
        <row r="1192">
          <cell r="E1192"/>
          <cell r="G1192"/>
          <cell r="I1192">
            <v>105252</v>
          </cell>
          <cell r="K1192">
            <v>-828</v>
          </cell>
          <cell r="M1192">
            <v>105252</v>
          </cell>
          <cell r="O1192">
            <v>828</v>
          </cell>
        </row>
        <row r="1193">
          <cell r="E1193"/>
          <cell r="G1193"/>
          <cell r="I1193">
            <v>105253</v>
          </cell>
          <cell r="K1193">
            <v>-828</v>
          </cell>
          <cell r="M1193">
            <v>105253</v>
          </cell>
          <cell r="O1193">
            <v>828</v>
          </cell>
        </row>
        <row r="1194">
          <cell r="E1194"/>
          <cell r="G1194"/>
          <cell r="I1194">
            <v>105254</v>
          </cell>
          <cell r="K1194">
            <v>-828</v>
          </cell>
          <cell r="M1194">
            <v>105254</v>
          </cell>
          <cell r="O1194">
            <v>828</v>
          </cell>
        </row>
        <row r="1195">
          <cell r="E1195"/>
          <cell r="G1195"/>
          <cell r="I1195">
            <v>105255</v>
          </cell>
          <cell r="K1195">
            <v>-828</v>
          </cell>
          <cell r="M1195">
            <v>105255</v>
          </cell>
          <cell r="O1195">
            <v>828</v>
          </cell>
        </row>
        <row r="1196">
          <cell r="E1196"/>
          <cell r="G1196"/>
          <cell r="I1196">
            <v>105256</v>
          </cell>
          <cell r="K1196">
            <v>-828</v>
          </cell>
          <cell r="M1196">
            <v>105256</v>
          </cell>
          <cell r="O1196">
            <v>828</v>
          </cell>
        </row>
        <row r="1197">
          <cell r="E1197"/>
          <cell r="G1197"/>
          <cell r="I1197">
            <v>105257</v>
          </cell>
          <cell r="K1197">
            <v>-828</v>
          </cell>
          <cell r="M1197">
            <v>105257</v>
          </cell>
          <cell r="O1197">
            <v>828</v>
          </cell>
        </row>
        <row r="1198">
          <cell r="E1198"/>
          <cell r="G1198"/>
          <cell r="I1198">
            <v>105258</v>
          </cell>
          <cell r="K1198">
            <v>-828</v>
          </cell>
          <cell r="M1198">
            <v>105258</v>
          </cell>
          <cell r="O1198">
            <v>828</v>
          </cell>
        </row>
        <row r="1199">
          <cell r="E1199"/>
          <cell r="G1199"/>
          <cell r="I1199">
            <v>105259</v>
          </cell>
          <cell r="K1199">
            <v>-828</v>
          </cell>
          <cell r="M1199">
            <v>105259</v>
          </cell>
          <cell r="O1199">
            <v>828</v>
          </cell>
        </row>
        <row r="1200">
          <cell r="E1200"/>
          <cell r="G1200"/>
          <cell r="I1200">
            <v>105260</v>
          </cell>
          <cell r="K1200">
            <v>-828</v>
          </cell>
          <cell r="M1200">
            <v>105260</v>
          </cell>
          <cell r="O1200">
            <v>828</v>
          </cell>
        </row>
        <row r="1201">
          <cell r="E1201"/>
          <cell r="G1201"/>
          <cell r="I1201">
            <v>105261</v>
          </cell>
          <cell r="K1201">
            <v>-828</v>
          </cell>
          <cell r="M1201">
            <v>105261</v>
          </cell>
          <cell r="O1201">
            <v>828</v>
          </cell>
        </row>
        <row r="1202">
          <cell r="E1202"/>
          <cell r="G1202"/>
          <cell r="I1202">
            <v>105262</v>
          </cell>
          <cell r="K1202">
            <v>-828</v>
          </cell>
          <cell r="M1202">
            <v>105262</v>
          </cell>
          <cell r="O1202">
            <v>828</v>
          </cell>
        </row>
        <row r="1203">
          <cell r="E1203"/>
          <cell r="G1203"/>
          <cell r="I1203">
            <v>105263</v>
          </cell>
          <cell r="K1203">
            <v>-828</v>
          </cell>
          <cell r="M1203">
            <v>105263</v>
          </cell>
          <cell r="O1203">
            <v>828</v>
          </cell>
        </row>
        <row r="1204">
          <cell r="E1204"/>
          <cell r="G1204"/>
          <cell r="I1204">
            <v>105264</v>
          </cell>
          <cell r="K1204">
            <v>-828</v>
          </cell>
          <cell r="M1204">
            <v>105264</v>
          </cell>
          <cell r="O1204">
            <v>828</v>
          </cell>
        </row>
        <row r="1205">
          <cell r="E1205"/>
          <cell r="G1205"/>
          <cell r="I1205">
            <v>105266</v>
          </cell>
          <cell r="K1205">
            <v>-828</v>
          </cell>
          <cell r="M1205">
            <v>105266</v>
          </cell>
          <cell r="O1205">
            <v>828</v>
          </cell>
        </row>
        <row r="1206">
          <cell r="E1206"/>
          <cell r="G1206"/>
          <cell r="I1206">
            <v>105267</v>
          </cell>
          <cell r="K1206">
            <v>-828</v>
          </cell>
          <cell r="M1206">
            <v>105267</v>
          </cell>
          <cell r="O1206">
            <v>828</v>
          </cell>
        </row>
        <row r="1207">
          <cell r="E1207"/>
          <cell r="G1207"/>
          <cell r="I1207">
            <v>105268</v>
          </cell>
          <cell r="K1207">
            <v>-828</v>
          </cell>
          <cell r="M1207">
            <v>105268</v>
          </cell>
          <cell r="O1207">
            <v>828</v>
          </cell>
        </row>
        <row r="1208">
          <cell r="E1208"/>
          <cell r="G1208"/>
          <cell r="I1208">
            <v>105269</v>
          </cell>
          <cell r="K1208">
            <v>-828</v>
          </cell>
          <cell r="M1208">
            <v>105269</v>
          </cell>
          <cell r="O1208">
            <v>828</v>
          </cell>
        </row>
        <row r="1209">
          <cell r="E1209"/>
          <cell r="G1209"/>
          <cell r="I1209">
            <v>105270</v>
          </cell>
          <cell r="K1209">
            <v>-828</v>
          </cell>
          <cell r="M1209">
            <v>105270</v>
          </cell>
          <cell r="O1209">
            <v>828</v>
          </cell>
        </row>
        <row r="1210">
          <cell r="E1210"/>
          <cell r="G1210"/>
          <cell r="I1210">
            <v>105271</v>
          </cell>
          <cell r="K1210">
            <v>-828</v>
          </cell>
          <cell r="M1210">
            <v>105271</v>
          </cell>
          <cell r="O1210">
            <v>828</v>
          </cell>
        </row>
        <row r="1211">
          <cell r="E1211"/>
          <cell r="G1211"/>
          <cell r="I1211">
            <v>105272</v>
          </cell>
          <cell r="K1211">
            <v>-828</v>
          </cell>
          <cell r="M1211">
            <v>105272</v>
          </cell>
          <cell r="O1211">
            <v>828</v>
          </cell>
        </row>
        <row r="1212">
          <cell r="E1212"/>
          <cell r="G1212"/>
          <cell r="I1212">
            <v>105273</v>
          </cell>
          <cell r="K1212">
            <v>-828</v>
          </cell>
          <cell r="M1212">
            <v>105273</v>
          </cell>
          <cell r="O1212">
            <v>828</v>
          </cell>
        </row>
        <row r="1213">
          <cell r="E1213"/>
          <cell r="G1213"/>
          <cell r="I1213">
            <v>105274</v>
          </cell>
          <cell r="K1213">
            <v>-828</v>
          </cell>
          <cell r="M1213">
            <v>105274</v>
          </cell>
          <cell r="O1213">
            <v>828</v>
          </cell>
        </row>
        <row r="1214">
          <cell r="E1214"/>
          <cell r="G1214"/>
          <cell r="I1214">
            <v>105275</v>
          </cell>
          <cell r="K1214">
            <v>-828</v>
          </cell>
          <cell r="M1214">
            <v>105275</v>
          </cell>
          <cell r="O1214">
            <v>828</v>
          </cell>
        </row>
        <row r="1215">
          <cell r="E1215"/>
          <cell r="G1215"/>
          <cell r="I1215">
            <v>105276</v>
          </cell>
          <cell r="K1215">
            <v>-828</v>
          </cell>
          <cell r="M1215">
            <v>105276</v>
          </cell>
          <cell r="O1215">
            <v>828</v>
          </cell>
        </row>
        <row r="1216">
          <cell r="E1216"/>
          <cell r="G1216"/>
          <cell r="I1216">
            <v>105277</v>
          </cell>
          <cell r="K1216">
            <v>-1128</v>
          </cell>
          <cell r="M1216">
            <v>105277</v>
          </cell>
          <cell r="O1216">
            <v>1090.92</v>
          </cell>
        </row>
        <row r="1217">
          <cell r="E1217"/>
          <cell r="G1217"/>
          <cell r="I1217">
            <v>105278</v>
          </cell>
          <cell r="K1217">
            <v>-652.79999999999995</v>
          </cell>
          <cell r="M1217">
            <v>105278</v>
          </cell>
          <cell r="O1217">
            <v>631.34</v>
          </cell>
        </row>
        <row r="1218">
          <cell r="E1218"/>
          <cell r="G1218"/>
          <cell r="I1218">
            <v>105279</v>
          </cell>
          <cell r="K1218">
            <v>-652.79999999999995</v>
          </cell>
          <cell r="M1218">
            <v>105279</v>
          </cell>
          <cell r="O1218">
            <v>631.34</v>
          </cell>
        </row>
        <row r="1219">
          <cell r="E1219"/>
          <cell r="G1219"/>
          <cell r="I1219">
            <v>105280</v>
          </cell>
          <cell r="K1219">
            <v>-652.79999999999995</v>
          </cell>
          <cell r="M1219">
            <v>105280</v>
          </cell>
          <cell r="O1219">
            <v>631.34</v>
          </cell>
        </row>
        <row r="1220">
          <cell r="E1220"/>
          <cell r="G1220"/>
          <cell r="I1220">
            <v>105281</v>
          </cell>
          <cell r="K1220">
            <v>-652.79999999999995</v>
          </cell>
          <cell r="M1220">
            <v>105281</v>
          </cell>
          <cell r="O1220">
            <v>631.34</v>
          </cell>
        </row>
        <row r="1221">
          <cell r="E1221"/>
          <cell r="G1221"/>
          <cell r="I1221">
            <v>105282</v>
          </cell>
          <cell r="K1221">
            <v>-652.79999999999995</v>
          </cell>
          <cell r="M1221">
            <v>105282</v>
          </cell>
          <cell r="O1221">
            <v>631.34</v>
          </cell>
        </row>
        <row r="1222">
          <cell r="E1222"/>
          <cell r="G1222"/>
          <cell r="I1222">
            <v>105283</v>
          </cell>
          <cell r="K1222">
            <v>-652.79999999999995</v>
          </cell>
          <cell r="M1222">
            <v>105283</v>
          </cell>
          <cell r="O1222">
            <v>631.34</v>
          </cell>
        </row>
        <row r="1223">
          <cell r="E1223"/>
          <cell r="G1223"/>
          <cell r="I1223">
            <v>105284</v>
          </cell>
          <cell r="K1223">
            <v>-652.79999999999995</v>
          </cell>
          <cell r="M1223">
            <v>105284</v>
          </cell>
          <cell r="O1223">
            <v>631.34</v>
          </cell>
        </row>
        <row r="1224">
          <cell r="E1224"/>
          <cell r="G1224"/>
          <cell r="I1224">
            <v>105285</v>
          </cell>
          <cell r="K1224">
            <v>-652.79999999999995</v>
          </cell>
          <cell r="M1224">
            <v>105285</v>
          </cell>
          <cell r="O1224">
            <v>631.34</v>
          </cell>
        </row>
        <row r="1225">
          <cell r="E1225"/>
          <cell r="G1225"/>
          <cell r="I1225">
            <v>105286</v>
          </cell>
          <cell r="K1225">
            <v>-652.79999999999995</v>
          </cell>
          <cell r="M1225">
            <v>105286</v>
          </cell>
          <cell r="O1225">
            <v>631.34</v>
          </cell>
        </row>
        <row r="1226">
          <cell r="E1226"/>
          <cell r="G1226"/>
          <cell r="I1226">
            <v>105287</v>
          </cell>
          <cell r="K1226">
            <v>-652.79999999999995</v>
          </cell>
          <cell r="M1226">
            <v>105287</v>
          </cell>
          <cell r="O1226">
            <v>631.34</v>
          </cell>
        </row>
        <row r="1227">
          <cell r="E1227"/>
          <cell r="G1227"/>
          <cell r="I1227">
            <v>105288</v>
          </cell>
          <cell r="K1227">
            <v>-652.79999999999995</v>
          </cell>
          <cell r="M1227">
            <v>105288</v>
          </cell>
          <cell r="O1227">
            <v>631.34</v>
          </cell>
        </row>
        <row r="1228">
          <cell r="E1228"/>
          <cell r="G1228"/>
          <cell r="I1228">
            <v>105289</v>
          </cell>
          <cell r="K1228">
            <v>-652.79999999999995</v>
          </cell>
          <cell r="M1228">
            <v>105289</v>
          </cell>
          <cell r="O1228">
            <v>631.34</v>
          </cell>
        </row>
        <row r="1229">
          <cell r="E1229"/>
          <cell r="G1229"/>
          <cell r="I1229">
            <v>105290</v>
          </cell>
          <cell r="K1229">
            <v>-652.79999999999995</v>
          </cell>
          <cell r="M1229">
            <v>105290</v>
          </cell>
          <cell r="O1229">
            <v>631.34</v>
          </cell>
        </row>
        <row r="1230">
          <cell r="E1230"/>
          <cell r="G1230"/>
          <cell r="I1230">
            <v>105291</v>
          </cell>
          <cell r="K1230">
            <v>-652.79999999999995</v>
          </cell>
          <cell r="M1230">
            <v>105291</v>
          </cell>
          <cell r="O1230">
            <v>631.34</v>
          </cell>
        </row>
        <row r="1231">
          <cell r="E1231"/>
          <cell r="G1231"/>
          <cell r="I1231">
            <v>105292</v>
          </cell>
          <cell r="K1231">
            <v>-652.79999999999995</v>
          </cell>
          <cell r="M1231">
            <v>105292</v>
          </cell>
          <cell r="O1231">
            <v>631.34</v>
          </cell>
        </row>
        <row r="1232">
          <cell r="E1232"/>
          <cell r="G1232"/>
          <cell r="I1232">
            <v>105293</v>
          </cell>
          <cell r="K1232">
            <v>-652.79999999999995</v>
          </cell>
          <cell r="M1232">
            <v>105293</v>
          </cell>
          <cell r="O1232">
            <v>631.34</v>
          </cell>
        </row>
        <row r="1233">
          <cell r="E1233"/>
          <cell r="G1233"/>
          <cell r="I1233">
            <v>105294</v>
          </cell>
          <cell r="K1233">
            <v>-652.79999999999995</v>
          </cell>
          <cell r="M1233">
            <v>105294</v>
          </cell>
          <cell r="O1233">
            <v>631.34</v>
          </cell>
        </row>
        <row r="1234">
          <cell r="E1234"/>
          <cell r="G1234"/>
          <cell r="I1234">
            <v>105345</v>
          </cell>
          <cell r="K1234">
            <v>-1753.24</v>
          </cell>
          <cell r="M1234">
            <v>105345</v>
          </cell>
          <cell r="O1234">
            <v>1753.24</v>
          </cell>
        </row>
        <row r="1235">
          <cell r="E1235"/>
          <cell r="G1235"/>
          <cell r="I1235">
            <v>105408</v>
          </cell>
          <cell r="K1235">
            <v>-1009.2</v>
          </cell>
          <cell r="M1235">
            <v>105408</v>
          </cell>
          <cell r="O1235">
            <v>958.88</v>
          </cell>
        </row>
        <row r="1236">
          <cell r="E1236"/>
          <cell r="G1236"/>
          <cell r="I1236">
            <v>105417</v>
          </cell>
          <cell r="K1236">
            <v>-1682.4</v>
          </cell>
          <cell r="M1236">
            <v>105417</v>
          </cell>
          <cell r="O1236">
            <v>1586.53</v>
          </cell>
        </row>
        <row r="1237">
          <cell r="E1237"/>
          <cell r="G1237"/>
          <cell r="I1237">
            <v>105421</v>
          </cell>
          <cell r="K1237">
            <v>-2138.4</v>
          </cell>
          <cell r="M1237">
            <v>105421</v>
          </cell>
          <cell r="O1237">
            <v>2002.48</v>
          </cell>
        </row>
        <row r="1238">
          <cell r="E1238"/>
          <cell r="G1238"/>
          <cell r="I1238">
            <v>105425</v>
          </cell>
          <cell r="K1238">
            <v>-1597.51</v>
          </cell>
          <cell r="M1238">
            <v>105425</v>
          </cell>
          <cell r="O1238">
            <v>1502.1</v>
          </cell>
        </row>
        <row r="1239">
          <cell r="E1239"/>
          <cell r="G1239"/>
          <cell r="I1239">
            <v>105438</v>
          </cell>
          <cell r="K1239">
            <v>-1922.4</v>
          </cell>
          <cell r="M1239">
            <v>105438</v>
          </cell>
          <cell r="O1239">
            <v>1773.88</v>
          </cell>
        </row>
        <row r="1240">
          <cell r="E1240"/>
          <cell r="G1240"/>
          <cell r="I1240">
            <v>105450</v>
          </cell>
          <cell r="K1240">
            <v>-1662</v>
          </cell>
          <cell r="M1240">
            <v>105450</v>
          </cell>
          <cell r="O1240">
            <v>1619.2</v>
          </cell>
        </row>
        <row r="1241">
          <cell r="E1241"/>
          <cell r="G1241"/>
          <cell r="I1241">
            <v>105451</v>
          </cell>
          <cell r="K1241">
            <v>-1662</v>
          </cell>
          <cell r="M1241">
            <v>105451</v>
          </cell>
          <cell r="O1241">
            <v>1619.2</v>
          </cell>
        </row>
        <row r="1242">
          <cell r="E1242"/>
          <cell r="G1242"/>
          <cell r="I1242">
            <v>105455</v>
          </cell>
          <cell r="K1242">
            <v>-1228.24</v>
          </cell>
          <cell r="M1242">
            <v>105455</v>
          </cell>
          <cell r="O1242">
            <v>1121.9100000000001</v>
          </cell>
        </row>
        <row r="1243">
          <cell r="E1243"/>
          <cell r="G1243"/>
          <cell r="I1243">
            <v>105494</v>
          </cell>
          <cell r="K1243">
            <v>-2987.1</v>
          </cell>
          <cell r="M1243">
            <v>105494</v>
          </cell>
          <cell r="O1243">
            <v>2586.09</v>
          </cell>
        </row>
        <row r="1244">
          <cell r="E1244"/>
          <cell r="G1244"/>
          <cell r="I1244">
            <v>105615</v>
          </cell>
          <cell r="K1244">
            <v>-536.53</v>
          </cell>
          <cell r="M1244">
            <v>105615</v>
          </cell>
          <cell r="O1244">
            <v>434.52</v>
          </cell>
        </row>
        <row r="1245">
          <cell r="E1245"/>
          <cell r="G1245"/>
          <cell r="I1245">
            <v>105933</v>
          </cell>
          <cell r="K1245">
            <v>-1769.1</v>
          </cell>
          <cell r="M1245">
            <v>105933</v>
          </cell>
          <cell r="O1245">
            <v>945.05</v>
          </cell>
        </row>
        <row r="1246">
          <cell r="E1246"/>
          <cell r="G1246"/>
          <cell r="I1246">
            <v>106069</v>
          </cell>
          <cell r="K1246">
            <v>-1577.61</v>
          </cell>
          <cell r="M1246">
            <v>106069</v>
          </cell>
          <cell r="O1246">
            <v>1577.61</v>
          </cell>
        </row>
        <row r="1247">
          <cell r="E1247"/>
          <cell r="G1247"/>
          <cell r="I1247">
            <v>106070</v>
          </cell>
          <cell r="K1247">
            <v>-1520.99</v>
          </cell>
          <cell r="M1247">
            <v>106070</v>
          </cell>
          <cell r="O1247">
            <v>1520.99</v>
          </cell>
        </row>
        <row r="1248">
          <cell r="E1248"/>
          <cell r="G1248"/>
          <cell r="I1248">
            <v>106114</v>
          </cell>
          <cell r="K1248">
            <v>-3935.63</v>
          </cell>
          <cell r="M1248">
            <v>106114</v>
          </cell>
          <cell r="O1248">
            <v>3935.63</v>
          </cell>
        </row>
        <row r="1249">
          <cell r="E1249"/>
          <cell r="G1249"/>
          <cell r="I1249">
            <v>106117</v>
          </cell>
          <cell r="K1249">
            <v>-1970.89</v>
          </cell>
          <cell r="M1249">
            <v>106117</v>
          </cell>
          <cell r="O1249">
            <v>1970.89</v>
          </cell>
        </row>
        <row r="1250">
          <cell r="E1250"/>
          <cell r="G1250"/>
          <cell r="I1250">
            <v>106118</v>
          </cell>
          <cell r="K1250">
            <v>-1970.89</v>
          </cell>
          <cell r="M1250">
            <v>106118</v>
          </cell>
          <cell r="O1250">
            <v>1970.89</v>
          </cell>
        </row>
        <row r="1251">
          <cell r="E1251"/>
          <cell r="G1251"/>
          <cell r="I1251">
            <v>106121</v>
          </cell>
          <cell r="K1251">
            <v>-653.09</v>
          </cell>
          <cell r="M1251">
            <v>106121</v>
          </cell>
          <cell r="O1251">
            <v>653.09</v>
          </cell>
        </row>
        <row r="1252">
          <cell r="E1252"/>
          <cell r="G1252"/>
          <cell r="I1252">
            <v>106124</v>
          </cell>
          <cell r="K1252">
            <v>-1333.65</v>
          </cell>
          <cell r="M1252">
            <v>106124</v>
          </cell>
          <cell r="O1252">
            <v>1333.65</v>
          </cell>
        </row>
        <row r="1253">
          <cell r="E1253"/>
          <cell r="G1253"/>
          <cell r="I1253">
            <v>106150</v>
          </cell>
          <cell r="K1253">
            <v>-1556.47</v>
          </cell>
          <cell r="M1253">
            <v>106150</v>
          </cell>
          <cell r="O1253">
            <v>1556.47</v>
          </cell>
        </row>
        <row r="1254">
          <cell r="E1254"/>
          <cell r="G1254"/>
          <cell r="I1254">
            <v>106151</v>
          </cell>
          <cell r="K1254">
            <v>-1346.22</v>
          </cell>
          <cell r="M1254">
            <v>106151</v>
          </cell>
          <cell r="O1254">
            <v>1346.22</v>
          </cell>
        </row>
        <row r="1255">
          <cell r="E1255"/>
          <cell r="G1255"/>
          <cell r="I1255">
            <v>106152</v>
          </cell>
          <cell r="K1255">
            <v>-1352.68</v>
          </cell>
          <cell r="M1255">
            <v>106152</v>
          </cell>
          <cell r="O1255">
            <v>1352.68</v>
          </cell>
        </row>
        <row r="1256">
          <cell r="E1256"/>
          <cell r="G1256"/>
          <cell r="I1256">
            <v>106153</v>
          </cell>
          <cell r="K1256">
            <v>-3026.93</v>
          </cell>
          <cell r="M1256">
            <v>106153</v>
          </cell>
          <cell r="O1256">
            <v>3026.93</v>
          </cell>
        </row>
        <row r="1257">
          <cell r="E1257"/>
          <cell r="G1257"/>
          <cell r="I1257">
            <v>106154</v>
          </cell>
          <cell r="K1257">
            <v>-5471.01</v>
          </cell>
          <cell r="M1257">
            <v>106154</v>
          </cell>
          <cell r="O1257">
            <v>5471.01</v>
          </cell>
        </row>
        <row r="1258">
          <cell r="E1258"/>
          <cell r="G1258"/>
          <cell r="I1258">
            <v>106155</v>
          </cell>
          <cell r="K1258">
            <v>-5920.68</v>
          </cell>
          <cell r="M1258">
            <v>106155</v>
          </cell>
          <cell r="O1258">
            <v>5920.68</v>
          </cell>
        </row>
        <row r="1259">
          <cell r="E1259"/>
          <cell r="G1259"/>
          <cell r="I1259">
            <v>106156</v>
          </cell>
          <cell r="K1259">
            <v>-2810.6</v>
          </cell>
          <cell r="M1259">
            <v>106156</v>
          </cell>
          <cell r="O1259">
            <v>2810.6</v>
          </cell>
        </row>
        <row r="1260">
          <cell r="E1260"/>
          <cell r="G1260"/>
          <cell r="I1260">
            <v>106157</v>
          </cell>
          <cell r="K1260">
            <v>-2882.59</v>
          </cell>
          <cell r="M1260">
            <v>106157</v>
          </cell>
          <cell r="O1260">
            <v>2882.59</v>
          </cell>
        </row>
        <row r="1261">
          <cell r="E1261"/>
          <cell r="G1261"/>
          <cell r="I1261">
            <v>106158</v>
          </cell>
          <cell r="K1261">
            <v>-2723.29</v>
          </cell>
          <cell r="M1261">
            <v>106158</v>
          </cell>
          <cell r="O1261">
            <v>2723.29</v>
          </cell>
        </row>
        <row r="1262">
          <cell r="E1262"/>
          <cell r="G1262"/>
          <cell r="I1262">
            <v>106159</v>
          </cell>
          <cell r="K1262">
            <v>-1042.9100000000001</v>
          </cell>
          <cell r="M1262">
            <v>106159</v>
          </cell>
          <cell r="O1262">
            <v>1042.9100000000001</v>
          </cell>
        </row>
        <row r="1263">
          <cell r="E1263"/>
          <cell r="G1263"/>
          <cell r="I1263">
            <v>106160</v>
          </cell>
          <cell r="K1263">
            <v>-2489.64</v>
          </cell>
          <cell r="M1263">
            <v>106160</v>
          </cell>
          <cell r="O1263">
            <v>2489.64</v>
          </cell>
        </row>
        <row r="1264">
          <cell r="E1264"/>
          <cell r="G1264"/>
          <cell r="I1264">
            <v>106161</v>
          </cell>
          <cell r="K1264">
            <v>-4431.18</v>
          </cell>
          <cell r="M1264">
            <v>106161</v>
          </cell>
          <cell r="O1264">
            <v>4431.18</v>
          </cell>
        </row>
        <row r="1265">
          <cell r="E1265"/>
          <cell r="G1265"/>
          <cell r="I1265">
            <v>106163</v>
          </cell>
          <cell r="K1265">
            <v>-2090.61</v>
          </cell>
          <cell r="M1265">
            <v>106163</v>
          </cell>
          <cell r="O1265">
            <v>2090.61</v>
          </cell>
        </row>
        <row r="1266">
          <cell r="E1266"/>
          <cell r="G1266"/>
          <cell r="I1266">
            <v>106164</v>
          </cell>
          <cell r="K1266">
            <v>-3482.49</v>
          </cell>
          <cell r="M1266">
            <v>106164</v>
          </cell>
          <cell r="O1266">
            <v>3482.49</v>
          </cell>
        </row>
        <row r="1267">
          <cell r="E1267"/>
          <cell r="G1267"/>
          <cell r="I1267">
            <v>106166</v>
          </cell>
          <cell r="K1267">
            <v>-2106.94</v>
          </cell>
          <cell r="M1267">
            <v>106166</v>
          </cell>
          <cell r="O1267">
            <v>2065.96</v>
          </cell>
        </row>
        <row r="1268">
          <cell r="E1268"/>
          <cell r="G1268"/>
          <cell r="I1268">
            <v>106167</v>
          </cell>
          <cell r="K1268">
            <v>-2076.16</v>
          </cell>
          <cell r="M1268">
            <v>106167</v>
          </cell>
          <cell r="O1268">
            <v>2034.64</v>
          </cell>
        </row>
        <row r="1269">
          <cell r="E1269"/>
          <cell r="G1269"/>
          <cell r="I1269">
            <v>106168</v>
          </cell>
          <cell r="K1269">
            <v>-3802.08</v>
          </cell>
          <cell r="M1269">
            <v>106168</v>
          </cell>
          <cell r="O1269">
            <v>3742.71</v>
          </cell>
        </row>
        <row r="1270">
          <cell r="E1270"/>
          <cell r="G1270"/>
          <cell r="I1270">
            <v>106169</v>
          </cell>
          <cell r="K1270">
            <v>-4305.6000000000004</v>
          </cell>
          <cell r="M1270">
            <v>106169</v>
          </cell>
          <cell r="O1270">
            <v>4305.6000000000004</v>
          </cell>
        </row>
        <row r="1271">
          <cell r="E1271"/>
          <cell r="G1271"/>
          <cell r="I1271">
            <v>106170</v>
          </cell>
          <cell r="K1271">
            <v>-2463.7600000000002</v>
          </cell>
          <cell r="M1271">
            <v>106170</v>
          </cell>
          <cell r="O1271">
            <v>2463.7600000000002</v>
          </cell>
        </row>
        <row r="1272">
          <cell r="E1272"/>
          <cell r="G1272"/>
          <cell r="I1272">
            <v>106171</v>
          </cell>
          <cell r="K1272">
            <v>-1179.6400000000001</v>
          </cell>
          <cell r="M1272">
            <v>106171</v>
          </cell>
          <cell r="O1272">
            <v>1179.6400000000001</v>
          </cell>
        </row>
        <row r="1273">
          <cell r="E1273"/>
          <cell r="G1273"/>
          <cell r="I1273">
            <v>106172</v>
          </cell>
          <cell r="K1273">
            <v>-650.27</v>
          </cell>
          <cell r="M1273">
            <v>106172</v>
          </cell>
          <cell r="O1273">
            <v>650.27</v>
          </cell>
        </row>
        <row r="1274">
          <cell r="E1274"/>
          <cell r="G1274"/>
          <cell r="I1274">
            <v>106173</v>
          </cell>
          <cell r="K1274">
            <v>-650.27</v>
          </cell>
          <cell r="M1274">
            <v>106173</v>
          </cell>
          <cell r="O1274">
            <v>650.27</v>
          </cell>
        </row>
        <row r="1275">
          <cell r="E1275"/>
          <cell r="G1275"/>
          <cell r="I1275">
            <v>106174</v>
          </cell>
          <cell r="K1275">
            <v>-2639.54</v>
          </cell>
          <cell r="M1275">
            <v>106174</v>
          </cell>
          <cell r="O1275">
            <v>2639.54</v>
          </cell>
        </row>
        <row r="1276">
          <cell r="E1276"/>
          <cell r="G1276"/>
          <cell r="I1276">
            <v>106175</v>
          </cell>
          <cell r="K1276">
            <v>-721.68</v>
          </cell>
          <cell r="M1276">
            <v>106175</v>
          </cell>
          <cell r="O1276">
            <v>721.68</v>
          </cell>
        </row>
        <row r="1277">
          <cell r="E1277"/>
          <cell r="G1277"/>
          <cell r="I1277">
            <v>106176</v>
          </cell>
          <cell r="K1277">
            <v>-320.52999999999997</v>
          </cell>
          <cell r="M1277">
            <v>106176</v>
          </cell>
          <cell r="O1277">
            <v>320.52999999999997</v>
          </cell>
        </row>
        <row r="1278">
          <cell r="E1278"/>
          <cell r="G1278"/>
          <cell r="I1278">
            <v>106177</v>
          </cell>
          <cell r="K1278">
            <v>-279.94</v>
          </cell>
          <cell r="M1278">
            <v>106177</v>
          </cell>
          <cell r="O1278">
            <v>279.94</v>
          </cell>
        </row>
        <row r="1279">
          <cell r="E1279"/>
          <cell r="G1279"/>
          <cell r="I1279">
            <v>106178</v>
          </cell>
          <cell r="K1279">
            <v>-988.71</v>
          </cell>
          <cell r="M1279">
            <v>106178</v>
          </cell>
          <cell r="O1279">
            <v>988.71</v>
          </cell>
        </row>
        <row r="1280">
          <cell r="E1280"/>
          <cell r="G1280"/>
          <cell r="I1280">
            <v>106180</v>
          </cell>
          <cell r="K1280">
            <v>-311.7</v>
          </cell>
          <cell r="M1280">
            <v>106180</v>
          </cell>
          <cell r="O1280">
            <v>311.7</v>
          </cell>
        </row>
        <row r="1281">
          <cell r="E1281"/>
          <cell r="G1281"/>
          <cell r="I1281">
            <v>106181</v>
          </cell>
          <cell r="K1281">
            <v>-385.19</v>
          </cell>
          <cell r="M1281">
            <v>106181</v>
          </cell>
          <cell r="O1281">
            <v>385.19</v>
          </cell>
        </row>
        <row r="1282">
          <cell r="E1282"/>
          <cell r="G1282"/>
          <cell r="I1282">
            <v>106182</v>
          </cell>
          <cell r="K1282">
            <v>-1948.65</v>
          </cell>
          <cell r="M1282">
            <v>106182</v>
          </cell>
          <cell r="O1282">
            <v>1948.65</v>
          </cell>
        </row>
        <row r="1283">
          <cell r="E1283"/>
          <cell r="G1283"/>
          <cell r="I1283">
            <v>106183</v>
          </cell>
          <cell r="K1283">
            <v>-2680.25</v>
          </cell>
          <cell r="M1283">
            <v>106183</v>
          </cell>
          <cell r="O1283">
            <v>2680.25</v>
          </cell>
        </row>
        <row r="1284">
          <cell r="E1284"/>
          <cell r="G1284"/>
          <cell r="I1284">
            <v>106184</v>
          </cell>
          <cell r="K1284">
            <v>-2379.7399999999998</v>
          </cell>
          <cell r="M1284">
            <v>106184</v>
          </cell>
          <cell r="O1284">
            <v>2379.7399999999998</v>
          </cell>
        </row>
        <row r="1285">
          <cell r="E1285"/>
          <cell r="G1285"/>
          <cell r="I1285">
            <v>106185</v>
          </cell>
          <cell r="K1285">
            <v>-170</v>
          </cell>
          <cell r="M1285">
            <v>106185</v>
          </cell>
          <cell r="O1285">
            <v>170</v>
          </cell>
        </row>
        <row r="1286">
          <cell r="E1286"/>
          <cell r="G1286"/>
          <cell r="I1286">
            <v>106186</v>
          </cell>
          <cell r="K1286">
            <v>-1180.6099999999999</v>
          </cell>
          <cell r="M1286">
            <v>106186</v>
          </cell>
          <cell r="O1286">
            <v>1180.6099999999999</v>
          </cell>
        </row>
        <row r="1287">
          <cell r="E1287"/>
          <cell r="G1287"/>
          <cell r="I1287">
            <v>106187</v>
          </cell>
          <cell r="K1287">
            <v>-476.95</v>
          </cell>
          <cell r="M1287">
            <v>106187</v>
          </cell>
          <cell r="O1287">
            <v>476.95</v>
          </cell>
        </row>
        <row r="1288">
          <cell r="E1288"/>
          <cell r="G1288"/>
          <cell r="I1288">
            <v>106188</v>
          </cell>
          <cell r="K1288">
            <v>-1459.69</v>
          </cell>
          <cell r="M1288">
            <v>106188</v>
          </cell>
          <cell r="O1288">
            <v>1459.69</v>
          </cell>
        </row>
        <row r="1289">
          <cell r="E1289"/>
          <cell r="G1289"/>
          <cell r="I1289">
            <v>106192</v>
          </cell>
          <cell r="K1289">
            <v>-4440.51</v>
          </cell>
          <cell r="M1289">
            <v>106192</v>
          </cell>
          <cell r="O1289">
            <v>4348.05</v>
          </cell>
        </row>
        <row r="1290">
          <cell r="E1290"/>
          <cell r="G1290"/>
          <cell r="I1290">
            <v>106193</v>
          </cell>
          <cell r="K1290">
            <v>-8431.7999999999993</v>
          </cell>
          <cell r="M1290">
            <v>106193</v>
          </cell>
          <cell r="O1290">
            <v>8094.53</v>
          </cell>
        </row>
        <row r="1291">
          <cell r="E1291"/>
          <cell r="G1291"/>
          <cell r="I1291">
            <v>106194</v>
          </cell>
          <cell r="K1291">
            <v>-1718.41</v>
          </cell>
          <cell r="M1291">
            <v>106194</v>
          </cell>
          <cell r="O1291">
            <v>1648.26</v>
          </cell>
        </row>
        <row r="1292">
          <cell r="E1292"/>
          <cell r="G1292"/>
          <cell r="I1292">
            <v>106195</v>
          </cell>
          <cell r="K1292">
            <v>-2104.96</v>
          </cell>
          <cell r="M1292">
            <v>106195</v>
          </cell>
          <cell r="O1292">
            <v>2017.88</v>
          </cell>
        </row>
        <row r="1293">
          <cell r="E1293"/>
          <cell r="G1293"/>
          <cell r="I1293">
            <v>106196</v>
          </cell>
          <cell r="K1293">
            <v>-1237.8599999999999</v>
          </cell>
          <cell r="M1293">
            <v>106196</v>
          </cell>
          <cell r="O1293">
            <v>1186.31</v>
          </cell>
        </row>
        <row r="1294">
          <cell r="E1294"/>
          <cell r="G1294"/>
          <cell r="I1294">
            <v>106198</v>
          </cell>
          <cell r="K1294">
            <v>-1379.87</v>
          </cell>
          <cell r="M1294">
            <v>106198</v>
          </cell>
          <cell r="O1294">
            <v>1315.22</v>
          </cell>
        </row>
        <row r="1295">
          <cell r="E1295"/>
          <cell r="G1295"/>
          <cell r="I1295">
            <v>106200</v>
          </cell>
          <cell r="K1295">
            <v>-1935.65</v>
          </cell>
          <cell r="M1295">
            <v>106200</v>
          </cell>
          <cell r="O1295">
            <v>1839.67</v>
          </cell>
        </row>
        <row r="1296">
          <cell r="E1296"/>
          <cell r="G1296"/>
          <cell r="I1296">
            <v>106208</v>
          </cell>
          <cell r="K1296">
            <v>-7571.88</v>
          </cell>
          <cell r="M1296">
            <v>106208</v>
          </cell>
          <cell r="O1296">
            <v>7571.88</v>
          </cell>
        </row>
        <row r="1297">
          <cell r="E1297"/>
          <cell r="G1297"/>
          <cell r="I1297">
            <v>106209</v>
          </cell>
          <cell r="K1297">
            <v>-488.69</v>
          </cell>
          <cell r="M1297">
            <v>106209</v>
          </cell>
          <cell r="O1297">
            <v>488.69</v>
          </cell>
        </row>
        <row r="1298">
          <cell r="E1298"/>
          <cell r="G1298"/>
          <cell r="I1298">
            <v>106210</v>
          </cell>
          <cell r="K1298">
            <v>-977.37</v>
          </cell>
          <cell r="M1298">
            <v>106210</v>
          </cell>
          <cell r="O1298">
            <v>977.37</v>
          </cell>
        </row>
        <row r="1299">
          <cell r="E1299"/>
          <cell r="G1299"/>
          <cell r="I1299">
            <v>106211</v>
          </cell>
          <cell r="K1299">
            <v>-38597.74</v>
          </cell>
          <cell r="M1299">
            <v>106211</v>
          </cell>
          <cell r="O1299">
            <v>38597.74</v>
          </cell>
        </row>
        <row r="1300">
          <cell r="E1300"/>
          <cell r="G1300"/>
          <cell r="I1300">
            <v>106212</v>
          </cell>
          <cell r="K1300">
            <v>-15847</v>
          </cell>
          <cell r="M1300">
            <v>106212</v>
          </cell>
          <cell r="O1300">
            <v>15847</v>
          </cell>
        </row>
        <row r="1301">
          <cell r="E1301"/>
          <cell r="G1301"/>
          <cell r="I1301">
            <v>106213</v>
          </cell>
          <cell r="K1301">
            <v>-7017.77</v>
          </cell>
          <cell r="M1301">
            <v>106213</v>
          </cell>
          <cell r="O1301">
            <v>7017.77</v>
          </cell>
        </row>
        <row r="1302">
          <cell r="E1302"/>
          <cell r="G1302"/>
          <cell r="I1302">
            <v>106214</v>
          </cell>
          <cell r="K1302">
            <v>-162.9</v>
          </cell>
          <cell r="M1302">
            <v>106214</v>
          </cell>
          <cell r="O1302">
            <v>162.9</v>
          </cell>
        </row>
        <row r="1303">
          <cell r="E1303"/>
          <cell r="G1303"/>
          <cell r="I1303">
            <v>106215</v>
          </cell>
          <cell r="K1303">
            <v>-1219.98</v>
          </cell>
          <cell r="M1303">
            <v>106215</v>
          </cell>
          <cell r="O1303">
            <v>1219.98</v>
          </cell>
        </row>
        <row r="1304">
          <cell r="E1304"/>
          <cell r="G1304"/>
          <cell r="I1304">
            <v>106216</v>
          </cell>
          <cell r="K1304">
            <v>-18045.009999999998</v>
          </cell>
          <cell r="M1304">
            <v>106216</v>
          </cell>
          <cell r="O1304">
            <v>18045.009999999998</v>
          </cell>
        </row>
        <row r="1305">
          <cell r="E1305"/>
          <cell r="G1305"/>
          <cell r="I1305">
            <v>106217</v>
          </cell>
          <cell r="K1305">
            <v>-1219.98</v>
          </cell>
          <cell r="M1305">
            <v>106217</v>
          </cell>
          <cell r="O1305">
            <v>1219.98</v>
          </cell>
        </row>
        <row r="1306">
          <cell r="E1306"/>
          <cell r="G1306"/>
          <cell r="I1306">
            <v>106218</v>
          </cell>
          <cell r="K1306">
            <v>-916.21</v>
          </cell>
          <cell r="M1306">
            <v>106218</v>
          </cell>
          <cell r="O1306">
            <v>916.21</v>
          </cell>
        </row>
        <row r="1307">
          <cell r="E1307"/>
          <cell r="G1307"/>
          <cell r="I1307">
            <v>106220</v>
          </cell>
          <cell r="K1307">
            <v>-2524.9</v>
          </cell>
          <cell r="M1307">
            <v>106220</v>
          </cell>
          <cell r="O1307">
            <v>2524.9</v>
          </cell>
        </row>
        <row r="1308">
          <cell r="E1308"/>
          <cell r="G1308"/>
          <cell r="I1308">
            <v>106221</v>
          </cell>
          <cell r="K1308">
            <v>-2109.7399999999998</v>
          </cell>
          <cell r="M1308">
            <v>106221</v>
          </cell>
          <cell r="O1308">
            <v>2109.7399999999998</v>
          </cell>
        </row>
        <row r="1309">
          <cell r="E1309"/>
          <cell r="G1309"/>
          <cell r="I1309">
            <v>106222</v>
          </cell>
          <cell r="K1309">
            <v>-3845.14</v>
          </cell>
          <cell r="M1309">
            <v>106222</v>
          </cell>
          <cell r="O1309">
            <v>3845.14</v>
          </cell>
        </row>
        <row r="1310">
          <cell r="E1310"/>
          <cell r="G1310"/>
          <cell r="I1310">
            <v>106223</v>
          </cell>
          <cell r="K1310">
            <v>-885.37</v>
          </cell>
          <cell r="M1310">
            <v>106223</v>
          </cell>
          <cell r="O1310">
            <v>885.37</v>
          </cell>
        </row>
        <row r="1311">
          <cell r="E1311"/>
          <cell r="G1311"/>
          <cell r="I1311">
            <v>106225</v>
          </cell>
          <cell r="K1311">
            <v>-1963.84</v>
          </cell>
          <cell r="M1311">
            <v>106225</v>
          </cell>
          <cell r="O1311">
            <v>1963.84</v>
          </cell>
        </row>
        <row r="1312">
          <cell r="E1312"/>
          <cell r="G1312"/>
          <cell r="I1312">
            <v>106226</v>
          </cell>
          <cell r="K1312">
            <v>-2922.15</v>
          </cell>
          <cell r="M1312">
            <v>106226</v>
          </cell>
          <cell r="O1312">
            <v>2922.15</v>
          </cell>
        </row>
        <row r="1313">
          <cell r="E1313"/>
          <cell r="G1313"/>
          <cell r="I1313">
            <v>106227</v>
          </cell>
          <cell r="K1313">
            <v>-45.75</v>
          </cell>
          <cell r="M1313">
            <v>106227</v>
          </cell>
          <cell r="O1313">
            <v>45.75</v>
          </cell>
        </row>
        <row r="1314">
          <cell r="E1314"/>
          <cell r="G1314"/>
          <cell r="I1314">
            <v>106228</v>
          </cell>
          <cell r="K1314">
            <v>-89.05</v>
          </cell>
          <cell r="M1314">
            <v>106228</v>
          </cell>
          <cell r="O1314">
            <v>89.05</v>
          </cell>
        </row>
        <row r="1315">
          <cell r="E1315"/>
          <cell r="G1315"/>
          <cell r="I1315">
            <v>106229</v>
          </cell>
          <cell r="K1315">
            <v>-915.16</v>
          </cell>
          <cell r="M1315">
            <v>106229</v>
          </cell>
          <cell r="O1315">
            <v>915.16</v>
          </cell>
        </row>
        <row r="1316">
          <cell r="E1316"/>
          <cell r="G1316"/>
          <cell r="I1316">
            <v>106230</v>
          </cell>
          <cell r="K1316">
            <v>-330.55</v>
          </cell>
          <cell r="M1316">
            <v>106230</v>
          </cell>
          <cell r="O1316">
            <v>330.55</v>
          </cell>
        </row>
        <row r="1317">
          <cell r="E1317"/>
          <cell r="G1317"/>
          <cell r="I1317">
            <v>106232</v>
          </cell>
          <cell r="K1317">
            <v>-549.49</v>
          </cell>
          <cell r="M1317">
            <v>106232</v>
          </cell>
          <cell r="O1317">
            <v>549.49</v>
          </cell>
        </row>
        <row r="1318">
          <cell r="E1318"/>
          <cell r="G1318"/>
          <cell r="I1318">
            <v>106233</v>
          </cell>
          <cell r="K1318">
            <v>-996.63</v>
          </cell>
          <cell r="M1318">
            <v>106233</v>
          </cell>
          <cell r="O1318">
            <v>996.63</v>
          </cell>
        </row>
        <row r="1319">
          <cell r="E1319"/>
          <cell r="G1319"/>
          <cell r="I1319">
            <v>106234</v>
          </cell>
          <cell r="K1319">
            <v>-1956.48</v>
          </cell>
          <cell r="M1319">
            <v>106234</v>
          </cell>
          <cell r="O1319">
            <v>1956.48</v>
          </cell>
        </row>
        <row r="1320">
          <cell r="E1320"/>
          <cell r="G1320"/>
          <cell r="I1320">
            <v>106235</v>
          </cell>
          <cell r="K1320">
            <v>-4993.28</v>
          </cell>
          <cell r="M1320">
            <v>106235</v>
          </cell>
          <cell r="O1320">
            <v>4993.28</v>
          </cell>
        </row>
        <row r="1321">
          <cell r="E1321"/>
          <cell r="G1321"/>
          <cell r="I1321">
            <v>106511</v>
          </cell>
          <cell r="K1321">
            <v>-1176.7</v>
          </cell>
          <cell r="M1321">
            <v>106511</v>
          </cell>
          <cell r="O1321">
            <v>551.91999999999996</v>
          </cell>
        </row>
        <row r="1322">
          <cell r="E1322"/>
          <cell r="G1322"/>
          <cell r="I1322">
            <v>106584</v>
          </cell>
          <cell r="K1322">
            <v>-436.1</v>
          </cell>
          <cell r="M1322">
            <v>106584</v>
          </cell>
          <cell r="O1322">
            <v>154.72</v>
          </cell>
        </row>
        <row r="1323">
          <cell r="E1323"/>
          <cell r="G1323"/>
          <cell r="I1323">
            <v>106617</v>
          </cell>
          <cell r="K1323">
            <v>-962</v>
          </cell>
          <cell r="M1323">
            <v>106617</v>
          </cell>
          <cell r="O1323">
            <v>962</v>
          </cell>
        </row>
        <row r="1324">
          <cell r="E1324"/>
          <cell r="G1324"/>
          <cell r="I1324">
            <v>106625</v>
          </cell>
          <cell r="K1324">
            <v>-1139.05</v>
          </cell>
          <cell r="M1324">
            <v>106625</v>
          </cell>
          <cell r="O1324">
            <v>1139.05</v>
          </cell>
        </row>
        <row r="1325">
          <cell r="E1325"/>
          <cell r="G1325"/>
          <cell r="I1325">
            <v>106630</v>
          </cell>
          <cell r="K1325">
            <v>-228.03</v>
          </cell>
          <cell r="M1325">
            <v>106630</v>
          </cell>
          <cell r="O1325">
            <v>228.03</v>
          </cell>
        </row>
        <row r="1326">
          <cell r="E1326"/>
          <cell r="G1326"/>
          <cell r="I1326">
            <v>106631</v>
          </cell>
          <cell r="K1326">
            <v>-745.59</v>
          </cell>
          <cell r="M1326">
            <v>106631</v>
          </cell>
          <cell r="O1326">
            <v>745.59</v>
          </cell>
        </row>
        <row r="1327">
          <cell r="E1327"/>
          <cell r="G1327"/>
          <cell r="I1327">
            <v>106634</v>
          </cell>
          <cell r="K1327">
            <v>-399.58</v>
          </cell>
          <cell r="M1327">
            <v>106634</v>
          </cell>
          <cell r="O1327">
            <v>399.58</v>
          </cell>
        </row>
        <row r="1328">
          <cell r="E1328"/>
          <cell r="G1328"/>
          <cell r="I1328">
            <v>106635</v>
          </cell>
          <cell r="K1328">
            <v>-603.82000000000005</v>
          </cell>
          <cell r="M1328">
            <v>106635</v>
          </cell>
          <cell r="O1328">
            <v>603.82000000000005</v>
          </cell>
        </row>
        <row r="1329">
          <cell r="E1329"/>
          <cell r="G1329"/>
          <cell r="I1329">
            <v>106636</v>
          </cell>
          <cell r="K1329">
            <v>-3797.3</v>
          </cell>
          <cell r="M1329">
            <v>106636</v>
          </cell>
          <cell r="O1329">
            <v>3797.3</v>
          </cell>
        </row>
        <row r="1330">
          <cell r="E1330"/>
          <cell r="G1330"/>
          <cell r="I1330">
            <v>106638</v>
          </cell>
          <cell r="K1330">
            <v>-960.67</v>
          </cell>
          <cell r="M1330">
            <v>106638</v>
          </cell>
          <cell r="O1330">
            <v>960.67</v>
          </cell>
        </row>
        <row r="1331">
          <cell r="E1331"/>
          <cell r="G1331"/>
          <cell r="I1331">
            <v>106643</v>
          </cell>
          <cell r="K1331">
            <v>-1798.66</v>
          </cell>
          <cell r="M1331">
            <v>106643</v>
          </cell>
          <cell r="O1331">
            <v>1719.82</v>
          </cell>
        </row>
        <row r="1332">
          <cell r="E1332"/>
          <cell r="G1332"/>
          <cell r="I1332">
            <v>106650</v>
          </cell>
          <cell r="K1332">
            <v>-723.58</v>
          </cell>
          <cell r="M1332">
            <v>106650</v>
          </cell>
          <cell r="O1332">
            <v>687.7</v>
          </cell>
        </row>
        <row r="1333">
          <cell r="E1333"/>
          <cell r="G1333"/>
          <cell r="I1333">
            <v>106651</v>
          </cell>
          <cell r="K1333">
            <v>-2128.0300000000002</v>
          </cell>
          <cell r="M1333">
            <v>106651</v>
          </cell>
          <cell r="O1333">
            <v>2022.5</v>
          </cell>
        </row>
        <row r="1334">
          <cell r="E1334"/>
          <cell r="G1334"/>
          <cell r="I1334">
            <v>106653</v>
          </cell>
          <cell r="K1334">
            <v>-2054.56</v>
          </cell>
          <cell r="M1334">
            <v>106653</v>
          </cell>
          <cell r="O1334">
            <v>2054.56</v>
          </cell>
        </row>
        <row r="1335">
          <cell r="E1335"/>
          <cell r="G1335"/>
          <cell r="I1335">
            <v>106654</v>
          </cell>
          <cell r="K1335">
            <v>-2049.6</v>
          </cell>
          <cell r="M1335">
            <v>106654</v>
          </cell>
          <cell r="O1335">
            <v>2049.6</v>
          </cell>
        </row>
        <row r="1336">
          <cell r="E1336"/>
          <cell r="G1336"/>
          <cell r="I1336">
            <v>106656</v>
          </cell>
          <cell r="K1336">
            <v>-7293.16</v>
          </cell>
          <cell r="M1336">
            <v>106656</v>
          </cell>
          <cell r="O1336">
            <v>7293.16</v>
          </cell>
        </row>
        <row r="1337">
          <cell r="E1337"/>
          <cell r="G1337"/>
          <cell r="I1337">
            <v>106659</v>
          </cell>
          <cell r="K1337">
            <v>-5335.72</v>
          </cell>
          <cell r="M1337">
            <v>106659</v>
          </cell>
          <cell r="O1337">
            <v>5335.72</v>
          </cell>
        </row>
        <row r="1338">
          <cell r="E1338"/>
          <cell r="G1338"/>
          <cell r="I1338">
            <v>106660</v>
          </cell>
          <cell r="K1338">
            <v>-3628.35</v>
          </cell>
          <cell r="M1338">
            <v>106660</v>
          </cell>
          <cell r="O1338">
            <v>3628.35</v>
          </cell>
        </row>
        <row r="1339">
          <cell r="E1339"/>
          <cell r="G1339"/>
          <cell r="I1339">
            <v>106661</v>
          </cell>
          <cell r="K1339">
            <v>-3628.35</v>
          </cell>
          <cell r="M1339">
            <v>106661</v>
          </cell>
          <cell r="O1339">
            <v>3628.35</v>
          </cell>
        </row>
        <row r="1340">
          <cell r="E1340"/>
          <cell r="G1340"/>
          <cell r="I1340">
            <v>106690</v>
          </cell>
          <cell r="K1340">
            <v>-3579.03</v>
          </cell>
          <cell r="M1340">
            <v>106690</v>
          </cell>
          <cell r="O1340">
            <v>3579.03</v>
          </cell>
        </row>
        <row r="1341">
          <cell r="E1341"/>
          <cell r="G1341"/>
          <cell r="I1341">
            <v>106692</v>
          </cell>
          <cell r="K1341">
            <v>-4186</v>
          </cell>
          <cell r="M1341">
            <v>106692</v>
          </cell>
          <cell r="O1341">
            <v>4186</v>
          </cell>
        </row>
        <row r="1342">
          <cell r="E1342"/>
          <cell r="G1342"/>
          <cell r="I1342">
            <v>106693</v>
          </cell>
          <cell r="K1342">
            <v>-568.58000000000004</v>
          </cell>
          <cell r="M1342">
            <v>106693</v>
          </cell>
          <cell r="O1342">
            <v>568.58000000000004</v>
          </cell>
        </row>
        <row r="1343">
          <cell r="E1343"/>
          <cell r="G1343"/>
          <cell r="I1343">
            <v>106695</v>
          </cell>
          <cell r="K1343">
            <v>-1411.28</v>
          </cell>
          <cell r="M1343">
            <v>106695</v>
          </cell>
          <cell r="O1343">
            <v>1411.28</v>
          </cell>
        </row>
        <row r="1344">
          <cell r="E1344"/>
          <cell r="G1344"/>
          <cell r="I1344">
            <v>106696</v>
          </cell>
          <cell r="K1344">
            <v>-3408.6</v>
          </cell>
          <cell r="M1344">
            <v>106696</v>
          </cell>
          <cell r="O1344">
            <v>3408.6</v>
          </cell>
        </row>
        <row r="1345">
          <cell r="E1345"/>
          <cell r="G1345"/>
          <cell r="I1345">
            <v>106697</v>
          </cell>
          <cell r="K1345">
            <v>-971.41</v>
          </cell>
          <cell r="M1345">
            <v>106697</v>
          </cell>
          <cell r="O1345">
            <v>971.41</v>
          </cell>
        </row>
        <row r="1346">
          <cell r="E1346"/>
          <cell r="G1346"/>
          <cell r="I1346">
            <v>106698</v>
          </cell>
          <cell r="K1346">
            <v>-1242.06</v>
          </cell>
          <cell r="M1346">
            <v>106698</v>
          </cell>
          <cell r="O1346">
            <v>1242.06</v>
          </cell>
        </row>
        <row r="1347">
          <cell r="E1347"/>
          <cell r="G1347"/>
          <cell r="I1347">
            <v>106699</v>
          </cell>
          <cell r="K1347">
            <v>-79.91</v>
          </cell>
          <cell r="M1347">
            <v>106699</v>
          </cell>
          <cell r="O1347">
            <v>79.91</v>
          </cell>
        </row>
        <row r="1348">
          <cell r="E1348"/>
          <cell r="G1348"/>
          <cell r="I1348">
            <v>106704</v>
          </cell>
          <cell r="K1348">
            <v>-1124.24</v>
          </cell>
          <cell r="M1348">
            <v>106704</v>
          </cell>
          <cell r="O1348">
            <v>1023.52</v>
          </cell>
        </row>
        <row r="1349">
          <cell r="E1349"/>
          <cell r="G1349"/>
          <cell r="I1349">
            <v>106711</v>
          </cell>
          <cell r="K1349">
            <v>-2191.0700000000002</v>
          </cell>
          <cell r="M1349">
            <v>106711</v>
          </cell>
          <cell r="O1349">
            <v>1913.73</v>
          </cell>
        </row>
        <row r="1350">
          <cell r="E1350"/>
          <cell r="G1350"/>
          <cell r="I1350">
            <v>106731</v>
          </cell>
          <cell r="K1350">
            <v>-1921.97</v>
          </cell>
          <cell r="M1350">
            <v>106731</v>
          </cell>
          <cell r="O1350">
            <v>1594.45</v>
          </cell>
        </row>
        <row r="1351">
          <cell r="E1351"/>
          <cell r="G1351"/>
          <cell r="I1351">
            <v>106733</v>
          </cell>
          <cell r="K1351">
            <v>-20152.599999999999</v>
          </cell>
          <cell r="M1351">
            <v>106733</v>
          </cell>
          <cell r="O1351">
            <v>16387.099999999999</v>
          </cell>
        </row>
        <row r="1352">
          <cell r="E1352"/>
          <cell r="G1352"/>
          <cell r="I1352">
            <v>106747</v>
          </cell>
          <cell r="K1352">
            <v>-1758.12</v>
          </cell>
          <cell r="M1352">
            <v>106747</v>
          </cell>
          <cell r="O1352">
            <v>1331.35</v>
          </cell>
        </row>
        <row r="1353">
          <cell r="E1353"/>
          <cell r="G1353"/>
          <cell r="I1353">
            <v>106749</v>
          </cell>
          <cell r="K1353">
            <v>-1758.12</v>
          </cell>
          <cell r="M1353">
            <v>106749</v>
          </cell>
          <cell r="O1353">
            <v>1331.35</v>
          </cell>
        </row>
        <row r="1354">
          <cell r="E1354"/>
          <cell r="G1354"/>
          <cell r="I1354">
            <v>106751</v>
          </cell>
          <cell r="K1354">
            <v>-2164.7600000000002</v>
          </cell>
          <cell r="M1354">
            <v>106751</v>
          </cell>
          <cell r="O1354">
            <v>1638.69</v>
          </cell>
        </row>
        <row r="1355">
          <cell r="E1355"/>
          <cell r="G1355"/>
          <cell r="I1355">
            <v>106779</v>
          </cell>
          <cell r="K1355">
            <v>-3502.74</v>
          </cell>
          <cell r="M1355">
            <v>106779</v>
          </cell>
          <cell r="O1355">
            <v>2462.3200000000002</v>
          </cell>
        </row>
        <row r="1356">
          <cell r="E1356"/>
          <cell r="G1356"/>
          <cell r="I1356">
            <v>106783</v>
          </cell>
          <cell r="K1356">
            <v>-2914.65</v>
          </cell>
          <cell r="M1356">
            <v>106783</v>
          </cell>
          <cell r="O1356">
            <v>1906.1</v>
          </cell>
        </row>
        <row r="1357">
          <cell r="E1357"/>
          <cell r="G1357"/>
          <cell r="I1357">
            <v>106789</v>
          </cell>
          <cell r="K1357">
            <v>-1098.68</v>
          </cell>
          <cell r="M1357">
            <v>106789</v>
          </cell>
          <cell r="O1357">
            <v>719.71</v>
          </cell>
        </row>
        <row r="1358">
          <cell r="E1358"/>
          <cell r="G1358"/>
          <cell r="I1358">
            <v>106790</v>
          </cell>
          <cell r="K1358">
            <v>-1098.68</v>
          </cell>
          <cell r="M1358">
            <v>106790</v>
          </cell>
          <cell r="O1358">
            <v>719.71</v>
          </cell>
        </row>
        <row r="1359">
          <cell r="E1359"/>
          <cell r="G1359"/>
          <cell r="I1359">
            <v>106791</v>
          </cell>
          <cell r="K1359">
            <v>-1098.67</v>
          </cell>
          <cell r="M1359">
            <v>106791</v>
          </cell>
          <cell r="O1359">
            <v>719.7</v>
          </cell>
        </row>
        <row r="1360">
          <cell r="E1360"/>
          <cell r="G1360"/>
          <cell r="I1360">
            <v>106801</v>
          </cell>
          <cell r="K1360">
            <v>-1059.28</v>
          </cell>
          <cell r="M1360">
            <v>106801</v>
          </cell>
          <cell r="O1360">
            <v>655.61</v>
          </cell>
        </row>
        <row r="1361">
          <cell r="E1361"/>
          <cell r="G1361"/>
          <cell r="I1361">
            <v>106813</v>
          </cell>
          <cell r="K1361">
            <v>-3551.04</v>
          </cell>
          <cell r="M1361">
            <v>106813</v>
          </cell>
          <cell r="O1361">
            <v>2166.62</v>
          </cell>
        </row>
        <row r="1362">
          <cell r="E1362"/>
          <cell r="G1362"/>
          <cell r="I1362">
            <v>106819</v>
          </cell>
          <cell r="K1362">
            <v>-562.12</v>
          </cell>
          <cell r="M1362">
            <v>106819</v>
          </cell>
          <cell r="O1362">
            <v>562.12</v>
          </cell>
        </row>
        <row r="1363">
          <cell r="E1363"/>
          <cell r="G1363"/>
          <cell r="I1363">
            <v>106820</v>
          </cell>
          <cell r="K1363">
            <v>-562.12</v>
          </cell>
          <cell r="M1363">
            <v>106820</v>
          </cell>
          <cell r="O1363">
            <v>562.12</v>
          </cell>
        </row>
        <row r="1364">
          <cell r="E1364"/>
          <cell r="G1364"/>
          <cell r="I1364">
            <v>106822</v>
          </cell>
          <cell r="K1364">
            <v>-902.42</v>
          </cell>
          <cell r="M1364">
            <v>106822</v>
          </cell>
          <cell r="O1364">
            <v>902.42</v>
          </cell>
        </row>
        <row r="1365">
          <cell r="E1365"/>
          <cell r="G1365"/>
          <cell r="I1365">
            <v>106827</v>
          </cell>
          <cell r="K1365">
            <v>-1697.23</v>
          </cell>
          <cell r="M1365">
            <v>106827</v>
          </cell>
          <cell r="O1365">
            <v>1665.61</v>
          </cell>
        </row>
        <row r="1366">
          <cell r="E1366"/>
          <cell r="G1366"/>
          <cell r="I1366">
            <v>106829</v>
          </cell>
          <cell r="K1366">
            <v>-1697.23</v>
          </cell>
          <cell r="M1366">
            <v>106829</v>
          </cell>
          <cell r="O1366">
            <v>1665.61</v>
          </cell>
        </row>
        <row r="1367">
          <cell r="E1367"/>
          <cell r="G1367"/>
          <cell r="I1367">
            <v>106834</v>
          </cell>
          <cell r="K1367">
            <v>-1697.23</v>
          </cell>
          <cell r="M1367">
            <v>106834</v>
          </cell>
          <cell r="O1367">
            <v>1665.61</v>
          </cell>
        </row>
        <row r="1368">
          <cell r="E1368"/>
          <cell r="G1368"/>
          <cell r="I1368">
            <v>106842</v>
          </cell>
          <cell r="K1368">
            <v>-858.11</v>
          </cell>
          <cell r="M1368">
            <v>106842</v>
          </cell>
          <cell r="O1368">
            <v>842.12</v>
          </cell>
        </row>
        <row r="1369">
          <cell r="E1369"/>
          <cell r="G1369"/>
          <cell r="I1369">
            <v>106843</v>
          </cell>
          <cell r="K1369">
            <v>-858.11</v>
          </cell>
          <cell r="M1369">
            <v>106843</v>
          </cell>
          <cell r="O1369">
            <v>842.12</v>
          </cell>
        </row>
        <row r="1370">
          <cell r="E1370"/>
          <cell r="G1370"/>
          <cell r="I1370">
            <v>106844</v>
          </cell>
          <cell r="K1370">
            <v>-858.11</v>
          </cell>
          <cell r="M1370">
            <v>106844</v>
          </cell>
          <cell r="O1370">
            <v>842.12</v>
          </cell>
        </row>
        <row r="1371">
          <cell r="E1371"/>
          <cell r="G1371"/>
          <cell r="I1371">
            <v>106845</v>
          </cell>
          <cell r="K1371">
            <v>-858.11</v>
          </cell>
          <cell r="M1371">
            <v>106845</v>
          </cell>
          <cell r="O1371">
            <v>842.12</v>
          </cell>
        </row>
        <row r="1372">
          <cell r="E1372"/>
          <cell r="G1372"/>
          <cell r="I1372">
            <v>106846</v>
          </cell>
          <cell r="K1372">
            <v>-858.11</v>
          </cell>
          <cell r="M1372">
            <v>106846</v>
          </cell>
          <cell r="O1372">
            <v>842.12</v>
          </cell>
        </row>
        <row r="1373">
          <cell r="E1373"/>
          <cell r="G1373"/>
          <cell r="I1373">
            <v>106847</v>
          </cell>
          <cell r="K1373">
            <v>-858.11</v>
          </cell>
          <cell r="M1373">
            <v>106847</v>
          </cell>
          <cell r="O1373">
            <v>842.12</v>
          </cell>
        </row>
        <row r="1374">
          <cell r="E1374"/>
          <cell r="G1374"/>
          <cell r="I1374">
            <v>106848</v>
          </cell>
          <cell r="K1374">
            <v>-858.11</v>
          </cell>
          <cell r="M1374">
            <v>106848</v>
          </cell>
          <cell r="O1374">
            <v>842.12</v>
          </cell>
        </row>
        <row r="1375">
          <cell r="E1375"/>
          <cell r="G1375"/>
          <cell r="I1375">
            <v>106849</v>
          </cell>
          <cell r="K1375">
            <v>-858.11</v>
          </cell>
          <cell r="M1375">
            <v>106849</v>
          </cell>
          <cell r="O1375">
            <v>842.12</v>
          </cell>
        </row>
        <row r="1376">
          <cell r="E1376"/>
          <cell r="G1376"/>
          <cell r="I1376">
            <v>106850</v>
          </cell>
          <cell r="K1376">
            <v>-858.11</v>
          </cell>
          <cell r="M1376">
            <v>106850</v>
          </cell>
          <cell r="O1376">
            <v>842.12</v>
          </cell>
        </row>
        <row r="1377">
          <cell r="E1377"/>
          <cell r="G1377"/>
          <cell r="I1377">
            <v>106851</v>
          </cell>
          <cell r="K1377">
            <v>-858.11</v>
          </cell>
          <cell r="M1377">
            <v>106851</v>
          </cell>
          <cell r="O1377">
            <v>842.12</v>
          </cell>
        </row>
        <row r="1378">
          <cell r="E1378"/>
          <cell r="G1378"/>
          <cell r="I1378">
            <v>106852</v>
          </cell>
          <cell r="K1378">
            <v>-858.11</v>
          </cell>
          <cell r="M1378">
            <v>106852</v>
          </cell>
          <cell r="O1378">
            <v>842.12</v>
          </cell>
        </row>
        <row r="1379">
          <cell r="E1379"/>
          <cell r="G1379"/>
          <cell r="I1379">
            <v>106853</v>
          </cell>
          <cell r="K1379">
            <v>-858.11</v>
          </cell>
          <cell r="M1379">
            <v>106853</v>
          </cell>
          <cell r="O1379">
            <v>842.12</v>
          </cell>
        </row>
        <row r="1380">
          <cell r="E1380"/>
          <cell r="G1380"/>
          <cell r="I1380">
            <v>106854</v>
          </cell>
          <cell r="K1380">
            <v>-858.11</v>
          </cell>
          <cell r="M1380">
            <v>106854</v>
          </cell>
          <cell r="O1380">
            <v>842.12</v>
          </cell>
        </row>
        <row r="1381">
          <cell r="E1381"/>
          <cell r="G1381"/>
          <cell r="I1381">
            <v>106855</v>
          </cell>
          <cell r="K1381">
            <v>-858.11</v>
          </cell>
          <cell r="M1381">
            <v>106855</v>
          </cell>
          <cell r="O1381">
            <v>842.12</v>
          </cell>
        </row>
        <row r="1382">
          <cell r="E1382"/>
          <cell r="G1382"/>
          <cell r="I1382">
            <v>106856</v>
          </cell>
          <cell r="K1382">
            <v>-858.11</v>
          </cell>
          <cell r="M1382">
            <v>106856</v>
          </cell>
          <cell r="O1382">
            <v>842.12</v>
          </cell>
        </row>
        <row r="1383">
          <cell r="E1383"/>
          <cell r="G1383"/>
          <cell r="I1383">
            <v>106857</v>
          </cell>
          <cell r="K1383">
            <v>-858.11</v>
          </cell>
          <cell r="M1383">
            <v>106857</v>
          </cell>
          <cell r="O1383">
            <v>842.12</v>
          </cell>
        </row>
        <row r="1384">
          <cell r="E1384"/>
          <cell r="G1384"/>
          <cell r="I1384">
            <v>106858</v>
          </cell>
          <cell r="K1384">
            <v>-858.11</v>
          </cell>
          <cell r="M1384">
            <v>106858</v>
          </cell>
          <cell r="O1384">
            <v>842.12</v>
          </cell>
        </row>
        <row r="1385">
          <cell r="E1385"/>
          <cell r="G1385"/>
          <cell r="I1385">
            <v>106859</v>
          </cell>
          <cell r="K1385">
            <v>-858.11</v>
          </cell>
          <cell r="M1385">
            <v>106859</v>
          </cell>
          <cell r="O1385">
            <v>842.12</v>
          </cell>
        </row>
        <row r="1386">
          <cell r="E1386"/>
          <cell r="G1386"/>
          <cell r="I1386">
            <v>106860</v>
          </cell>
          <cell r="K1386">
            <v>-858.11</v>
          </cell>
          <cell r="M1386">
            <v>106860</v>
          </cell>
          <cell r="O1386">
            <v>842.12</v>
          </cell>
        </row>
        <row r="1387">
          <cell r="E1387"/>
          <cell r="G1387"/>
          <cell r="I1387">
            <v>106867</v>
          </cell>
          <cell r="K1387">
            <v>-679.33</v>
          </cell>
          <cell r="M1387">
            <v>106867</v>
          </cell>
          <cell r="O1387">
            <v>666.67</v>
          </cell>
        </row>
        <row r="1388">
          <cell r="E1388"/>
          <cell r="G1388"/>
          <cell r="I1388">
            <v>106868</v>
          </cell>
          <cell r="K1388">
            <v>-679.33</v>
          </cell>
          <cell r="M1388">
            <v>106868</v>
          </cell>
          <cell r="O1388">
            <v>666.67</v>
          </cell>
        </row>
        <row r="1389">
          <cell r="E1389"/>
          <cell r="G1389"/>
          <cell r="I1389">
            <v>106869</v>
          </cell>
          <cell r="K1389">
            <v>-679.33</v>
          </cell>
          <cell r="M1389">
            <v>106869</v>
          </cell>
          <cell r="O1389">
            <v>666.67</v>
          </cell>
        </row>
        <row r="1390">
          <cell r="E1390"/>
          <cell r="G1390"/>
          <cell r="I1390">
            <v>106870</v>
          </cell>
          <cell r="K1390">
            <v>-679.33</v>
          </cell>
          <cell r="M1390">
            <v>106870</v>
          </cell>
          <cell r="O1390">
            <v>666.67</v>
          </cell>
        </row>
        <row r="1391">
          <cell r="E1391"/>
          <cell r="G1391"/>
          <cell r="I1391">
            <v>106871</v>
          </cell>
          <cell r="K1391">
            <v>-679.33</v>
          </cell>
          <cell r="M1391">
            <v>106871</v>
          </cell>
          <cell r="O1391">
            <v>666.67</v>
          </cell>
        </row>
        <row r="1392">
          <cell r="E1392"/>
          <cell r="G1392"/>
          <cell r="I1392">
            <v>106872</v>
          </cell>
          <cell r="K1392">
            <v>-679.33</v>
          </cell>
          <cell r="M1392">
            <v>106872</v>
          </cell>
          <cell r="O1392">
            <v>666.67</v>
          </cell>
        </row>
        <row r="1393">
          <cell r="E1393"/>
          <cell r="G1393"/>
          <cell r="I1393">
            <v>106890</v>
          </cell>
          <cell r="K1393">
            <v>-2526.54</v>
          </cell>
          <cell r="M1393">
            <v>106890</v>
          </cell>
          <cell r="O1393">
            <v>2430.3200000000002</v>
          </cell>
        </row>
        <row r="1394">
          <cell r="E1394"/>
          <cell r="G1394"/>
          <cell r="I1394">
            <v>106907</v>
          </cell>
          <cell r="K1394">
            <v>-2436.85</v>
          </cell>
          <cell r="M1394">
            <v>106907</v>
          </cell>
          <cell r="O1394">
            <v>2436.85</v>
          </cell>
        </row>
        <row r="1395">
          <cell r="E1395"/>
          <cell r="G1395"/>
          <cell r="I1395">
            <v>106908</v>
          </cell>
          <cell r="K1395">
            <v>-1554.8</v>
          </cell>
          <cell r="M1395">
            <v>106908</v>
          </cell>
          <cell r="O1395">
            <v>1554.8</v>
          </cell>
        </row>
        <row r="1396">
          <cell r="E1396"/>
          <cell r="G1396"/>
          <cell r="I1396">
            <v>106920</v>
          </cell>
          <cell r="K1396">
            <v>-3280.57</v>
          </cell>
          <cell r="M1396">
            <v>106920</v>
          </cell>
          <cell r="O1396">
            <v>2770.96</v>
          </cell>
        </row>
        <row r="1397">
          <cell r="E1397"/>
          <cell r="G1397"/>
          <cell r="I1397">
            <v>107010</v>
          </cell>
          <cell r="K1397">
            <v>-314.97000000000003</v>
          </cell>
          <cell r="M1397">
            <v>107010</v>
          </cell>
          <cell r="O1397">
            <v>175.79</v>
          </cell>
        </row>
        <row r="1398">
          <cell r="E1398"/>
          <cell r="G1398"/>
          <cell r="I1398">
            <v>107136</v>
          </cell>
          <cell r="K1398">
            <v>-1230</v>
          </cell>
          <cell r="M1398">
            <v>107136</v>
          </cell>
          <cell r="O1398">
            <v>540.53</v>
          </cell>
        </row>
        <row r="1399">
          <cell r="E1399"/>
          <cell r="G1399"/>
          <cell r="I1399">
            <v>107275</v>
          </cell>
          <cell r="K1399">
            <v>-3968.9</v>
          </cell>
          <cell r="M1399">
            <v>107275</v>
          </cell>
          <cell r="O1399">
            <v>3968.9</v>
          </cell>
        </row>
        <row r="1400">
          <cell r="E1400"/>
          <cell r="G1400"/>
          <cell r="I1400">
            <v>107277</v>
          </cell>
          <cell r="K1400">
            <v>-4802.1400000000003</v>
          </cell>
          <cell r="M1400">
            <v>107277</v>
          </cell>
          <cell r="O1400">
            <v>4802.1400000000003</v>
          </cell>
        </row>
        <row r="1401">
          <cell r="E1401"/>
          <cell r="G1401"/>
          <cell r="I1401">
            <v>107280</v>
          </cell>
          <cell r="K1401">
            <v>-1340.71</v>
          </cell>
          <cell r="M1401">
            <v>107280</v>
          </cell>
          <cell r="O1401">
            <v>1340.71</v>
          </cell>
        </row>
        <row r="1402">
          <cell r="E1402"/>
          <cell r="G1402"/>
          <cell r="I1402">
            <v>107541</v>
          </cell>
          <cell r="K1402">
            <v>-1861.32</v>
          </cell>
          <cell r="M1402">
            <v>107541</v>
          </cell>
          <cell r="O1402">
            <v>1861.32</v>
          </cell>
        </row>
        <row r="1403">
          <cell r="E1403"/>
          <cell r="G1403"/>
          <cell r="I1403">
            <v>107542</v>
          </cell>
          <cell r="K1403">
            <v>-3958.76</v>
          </cell>
          <cell r="M1403">
            <v>107542</v>
          </cell>
          <cell r="O1403">
            <v>3958.76</v>
          </cell>
        </row>
        <row r="1404">
          <cell r="E1404"/>
          <cell r="G1404"/>
          <cell r="I1404">
            <v>107545</v>
          </cell>
          <cell r="K1404">
            <v>-908.96</v>
          </cell>
          <cell r="M1404">
            <v>107545</v>
          </cell>
          <cell r="O1404">
            <v>908.96</v>
          </cell>
        </row>
        <row r="1405">
          <cell r="E1405"/>
          <cell r="G1405"/>
          <cell r="I1405">
            <v>107548</v>
          </cell>
          <cell r="K1405">
            <v>-777.4</v>
          </cell>
          <cell r="M1405">
            <v>107548</v>
          </cell>
          <cell r="O1405">
            <v>777.4</v>
          </cell>
        </row>
        <row r="1406">
          <cell r="E1406"/>
          <cell r="G1406"/>
          <cell r="I1406">
            <v>107562</v>
          </cell>
          <cell r="K1406">
            <v>-2523.56</v>
          </cell>
          <cell r="M1406">
            <v>107562</v>
          </cell>
          <cell r="O1406">
            <v>2523.56</v>
          </cell>
        </row>
        <row r="1407">
          <cell r="E1407"/>
          <cell r="G1407"/>
          <cell r="I1407">
            <v>107571</v>
          </cell>
          <cell r="K1407">
            <v>-4025.66</v>
          </cell>
          <cell r="M1407">
            <v>107571</v>
          </cell>
          <cell r="O1407">
            <v>4025.66</v>
          </cell>
        </row>
        <row r="1408">
          <cell r="E1408"/>
          <cell r="G1408"/>
          <cell r="I1408">
            <v>107585</v>
          </cell>
          <cell r="K1408">
            <v>-1404.06</v>
          </cell>
          <cell r="M1408">
            <v>107585</v>
          </cell>
          <cell r="O1408">
            <v>1404.06</v>
          </cell>
        </row>
        <row r="1409">
          <cell r="E1409"/>
          <cell r="G1409"/>
          <cell r="I1409">
            <v>107586</v>
          </cell>
          <cell r="K1409">
            <v>-1404.06</v>
          </cell>
          <cell r="M1409">
            <v>107586</v>
          </cell>
          <cell r="O1409">
            <v>1404.06</v>
          </cell>
        </row>
        <row r="1410">
          <cell r="E1410"/>
          <cell r="G1410"/>
          <cell r="I1410">
            <v>107587</v>
          </cell>
          <cell r="K1410">
            <v>-1404.06</v>
          </cell>
          <cell r="M1410">
            <v>107587</v>
          </cell>
          <cell r="O1410">
            <v>1404.06</v>
          </cell>
        </row>
        <row r="1411">
          <cell r="E1411"/>
          <cell r="G1411"/>
          <cell r="I1411" t="str">
            <v>Total général</v>
          </cell>
          <cell r="K1411">
            <v>-2428037.1200000024</v>
          </cell>
          <cell r="M1411" t="str">
            <v>Total général</v>
          </cell>
          <cell r="O1411">
            <v>2405043.7100000065</v>
          </cell>
        </row>
        <row r="1412">
          <cell r="E1412"/>
          <cell r="G1412"/>
          <cell r="I1412"/>
          <cell r="K1412"/>
          <cell r="M1412"/>
          <cell r="O1412"/>
        </row>
        <row r="1413">
          <cell r="E1413"/>
          <cell r="G1413"/>
          <cell r="I1413"/>
          <cell r="K1413"/>
          <cell r="M1413"/>
          <cell r="O1413"/>
        </row>
        <row r="1414">
          <cell r="E1414"/>
          <cell r="G1414"/>
          <cell r="I1414"/>
          <cell r="K1414"/>
          <cell r="M1414"/>
          <cell r="O1414"/>
        </row>
        <row r="1415">
          <cell r="E1415"/>
          <cell r="G1415"/>
          <cell r="I1415"/>
          <cell r="K1415"/>
          <cell r="M1415"/>
          <cell r="O1415"/>
        </row>
        <row r="1416">
          <cell r="E1416"/>
          <cell r="G1416"/>
          <cell r="I1416"/>
          <cell r="K1416"/>
          <cell r="M1416"/>
          <cell r="O1416"/>
        </row>
        <row r="1417">
          <cell r="E1417"/>
          <cell r="G1417"/>
          <cell r="I1417"/>
          <cell r="K1417"/>
          <cell r="M1417"/>
          <cell r="O1417"/>
        </row>
        <row r="1418">
          <cell r="E1418"/>
          <cell r="G1418"/>
          <cell r="I1418"/>
          <cell r="K1418"/>
          <cell r="M1418"/>
          <cell r="O1418"/>
        </row>
        <row r="1419">
          <cell r="E1419"/>
          <cell r="G1419"/>
          <cell r="I1419"/>
          <cell r="K1419"/>
          <cell r="M1419"/>
          <cell r="O1419"/>
        </row>
        <row r="1420">
          <cell r="E1420"/>
          <cell r="G1420"/>
          <cell r="I1420"/>
          <cell r="K1420"/>
          <cell r="M1420"/>
          <cell r="O1420"/>
        </row>
        <row r="1421">
          <cell r="E1421"/>
          <cell r="G1421"/>
          <cell r="I1421"/>
          <cell r="K1421"/>
          <cell r="M1421"/>
          <cell r="O1421"/>
        </row>
        <row r="1422">
          <cell r="E1422"/>
          <cell r="G1422"/>
          <cell r="I1422"/>
          <cell r="K1422"/>
          <cell r="M1422"/>
          <cell r="O1422"/>
        </row>
        <row r="1423">
          <cell r="E1423"/>
          <cell r="G1423"/>
          <cell r="I1423"/>
          <cell r="K1423"/>
          <cell r="M1423"/>
          <cell r="O1423"/>
        </row>
        <row r="1424">
          <cell r="E1424"/>
          <cell r="G1424"/>
          <cell r="I1424"/>
          <cell r="K1424"/>
          <cell r="M1424"/>
          <cell r="O1424"/>
        </row>
        <row r="1425">
          <cell r="E1425"/>
          <cell r="G1425"/>
          <cell r="I1425"/>
          <cell r="K1425"/>
          <cell r="M1425"/>
          <cell r="O1425"/>
        </row>
        <row r="1426">
          <cell r="E1426"/>
          <cell r="G1426"/>
          <cell r="I1426"/>
          <cell r="K1426"/>
          <cell r="M1426"/>
          <cell r="O1426"/>
        </row>
        <row r="1427">
          <cell r="E1427"/>
          <cell r="G1427"/>
          <cell r="I1427"/>
          <cell r="K1427"/>
          <cell r="M1427"/>
          <cell r="O1427"/>
        </row>
        <row r="1428">
          <cell r="E1428"/>
          <cell r="G1428"/>
          <cell r="I1428"/>
          <cell r="K1428"/>
          <cell r="M1428"/>
          <cell r="O1428"/>
        </row>
        <row r="1429">
          <cell r="E1429"/>
          <cell r="G1429"/>
          <cell r="I1429"/>
          <cell r="K1429"/>
          <cell r="M1429"/>
          <cell r="O1429"/>
        </row>
        <row r="1430">
          <cell r="E1430"/>
          <cell r="G1430"/>
          <cell r="I1430"/>
          <cell r="K1430"/>
          <cell r="M1430"/>
          <cell r="O1430"/>
        </row>
        <row r="1431">
          <cell r="E1431"/>
          <cell r="G1431"/>
          <cell r="I1431"/>
          <cell r="K1431"/>
          <cell r="M1431"/>
          <cell r="O1431"/>
        </row>
        <row r="1432">
          <cell r="E1432"/>
          <cell r="G1432"/>
          <cell r="I1432"/>
          <cell r="K1432"/>
          <cell r="M1432"/>
          <cell r="O1432"/>
        </row>
        <row r="1433">
          <cell r="E1433"/>
          <cell r="G1433"/>
          <cell r="I1433"/>
          <cell r="K1433"/>
          <cell r="M1433"/>
          <cell r="O1433"/>
        </row>
        <row r="1434">
          <cell r="E1434"/>
          <cell r="G1434"/>
          <cell r="I1434"/>
          <cell r="K1434"/>
          <cell r="M1434"/>
          <cell r="O1434"/>
        </row>
        <row r="1435">
          <cell r="E1435"/>
          <cell r="G1435"/>
          <cell r="I1435"/>
          <cell r="K1435"/>
          <cell r="M1435"/>
          <cell r="O1435"/>
        </row>
        <row r="1436">
          <cell r="E1436"/>
          <cell r="G1436"/>
          <cell r="I1436"/>
          <cell r="K1436"/>
          <cell r="M1436"/>
          <cell r="O1436"/>
        </row>
        <row r="1437">
          <cell r="E1437"/>
          <cell r="G1437"/>
          <cell r="I1437"/>
          <cell r="K1437"/>
          <cell r="M1437"/>
          <cell r="O1437"/>
        </row>
        <row r="1438">
          <cell r="E1438"/>
          <cell r="G1438"/>
          <cell r="I1438"/>
          <cell r="K1438"/>
          <cell r="M1438"/>
          <cell r="O1438"/>
        </row>
        <row r="1439">
          <cell r="E1439"/>
          <cell r="G1439"/>
          <cell r="I1439"/>
          <cell r="K1439"/>
          <cell r="M1439"/>
          <cell r="O1439"/>
        </row>
        <row r="1440">
          <cell r="E1440"/>
          <cell r="G1440"/>
          <cell r="I1440"/>
          <cell r="K1440"/>
          <cell r="M1440"/>
          <cell r="O1440"/>
        </row>
        <row r="1441">
          <cell r="E1441"/>
          <cell r="G1441"/>
          <cell r="I1441"/>
          <cell r="K1441"/>
          <cell r="M1441"/>
          <cell r="O1441"/>
        </row>
        <row r="1442">
          <cell r="E1442"/>
          <cell r="G1442"/>
          <cell r="I1442"/>
          <cell r="K1442"/>
          <cell r="M1442"/>
          <cell r="O1442"/>
        </row>
        <row r="1443">
          <cell r="E1443"/>
          <cell r="G1443"/>
          <cell r="I1443"/>
          <cell r="K1443"/>
          <cell r="M1443"/>
          <cell r="O1443"/>
        </row>
        <row r="1444">
          <cell r="E1444"/>
          <cell r="G1444"/>
          <cell r="I1444"/>
          <cell r="K1444"/>
          <cell r="M1444"/>
          <cell r="O1444"/>
        </row>
        <row r="1445">
          <cell r="E1445"/>
          <cell r="G1445"/>
          <cell r="I1445"/>
          <cell r="K1445"/>
          <cell r="M1445"/>
          <cell r="O1445"/>
        </row>
        <row r="1446">
          <cell r="E1446"/>
          <cell r="G1446"/>
          <cell r="I1446"/>
          <cell r="K1446"/>
          <cell r="M1446"/>
          <cell r="O1446"/>
        </row>
        <row r="1447">
          <cell r="E1447"/>
          <cell r="G1447"/>
          <cell r="I1447"/>
          <cell r="K1447"/>
          <cell r="M1447"/>
          <cell r="O1447"/>
        </row>
        <row r="1448">
          <cell r="E1448"/>
          <cell r="G1448"/>
          <cell r="I1448"/>
          <cell r="K1448"/>
          <cell r="M1448"/>
          <cell r="O1448"/>
        </row>
        <row r="1449">
          <cell r="E1449"/>
          <cell r="G1449"/>
          <cell r="I1449"/>
          <cell r="K1449"/>
          <cell r="M1449"/>
          <cell r="O1449"/>
        </row>
        <row r="1450">
          <cell r="E1450"/>
          <cell r="G1450"/>
          <cell r="I1450"/>
          <cell r="K1450"/>
          <cell r="M1450"/>
          <cell r="O1450"/>
        </row>
        <row r="1451">
          <cell r="E1451"/>
          <cell r="G1451"/>
          <cell r="I1451"/>
          <cell r="K1451"/>
          <cell r="M1451"/>
          <cell r="O1451"/>
        </row>
        <row r="1452">
          <cell r="E1452"/>
          <cell r="G1452"/>
          <cell r="I1452"/>
          <cell r="K1452"/>
          <cell r="M1452"/>
          <cell r="O1452"/>
        </row>
        <row r="1453">
          <cell r="E1453"/>
          <cell r="G1453"/>
          <cell r="I1453"/>
          <cell r="K1453"/>
          <cell r="M1453"/>
          <cell r="O1453"/>
        </row>
        <row r="1454">
          <cell r="E1454"/>
          <cell r="G1454"/>
          <cell r="I1454"/>
          <cell r="K1454"/>
          <cell r="M1454"/>
          <cell r="O1454"/>
        </row>
        <row r="1455">
          <cell r="E1455"/>
          <cell r="G1455"/>
          <cell r="I1455"/>
          <cell r="K1455"/>
          <cell r="M1455"/>
          <cell r="O1455"/>
        </row>
        <row r="1456">
          <cell r="E1456"/>
          <cell r="G1456"/>
          <cell r="I1456"/>
          <cell r="K1456"/>
          <cell r="M1456"/>
          <cell r="O1456"/>
        </row>
        <row r="1457">
          <cell r="E1457"/>
          <cell r="G1457"/>
          <cell r="I1457"/>
          <cell r="K1457"/>
          <cell r="M1457"/>
          <cell r="O1457"/>
        </row>
        <row r="1458">
          <cell r="E1458"/>
          <cell r="G1458"/>
          <cell r="I1458"/>
          <cell r="K1458"/>
          <cell r="M1458"/>
          <cell r="O1458"/>
        </row>
        <row r="1459">
          <cell r="E1459"/>
          <cell r="G1459"/>
          <cell r="I1459"/>
          <cell r="K1459"/>
          <cell r="M1459"/>
          <cell r="O1459"/>
        </row>
        <row r="1460">
          <cell r="E1460"/>
          <cell r="G1460"/>
          <cell r="I1460"/>
          <cell r="K1460"/>
          <cell r="M1460"/>
          <cell r="O1460"/>
        </row>
        <row r="1461">
          <cell r="E1461"/>
          <cell r="G1461"/>
          <cell r="I1461"/>
          <cell r="K1461"/>
          <cell r="M1461"/>
          <cell r="O1461"/>
        </row>
        <row r="1462">
          <cell r="E1462"/>
          <cell r="G1462"/>
          <cell r="I1462"/>
          <cell r="K1462"/>
          <cell r="M1462"/>
          <cell r="O1462"/>
        </row>
        <row r="1463">
          <cell r="E1463"/>
          <cell r="G1463"/>
          <cell r="I1463"/>
          <cell r="K1463"/>
          <cell r="M1463"/>
          <cell r="O1463"/>
        </row>
        <row r="1464">
          <cell r="E1464"/>
          <cell r="G1464"/>
          <cell r="I1464"/>
          <cell r="K1464"/>
          <cell r="M1464"/>
          <cell r="O1464"/>
        </row>
        <row r="1465">
          <cell r="E1465"/>
          <cell r="G1465"/>
          <cell r="I1465"/>
          <cell r="K1465"/>
          <cell r="M1465"/>
          <cell r="O1465"/>
        </row>
        <row r="1466">
          <cell r="E1466"/>
          <cell r="G1466"/>
          <cell r="I1466"/>
          <cell r="K1466"/>
          <cell r="M1466"/>
          <cell r="O1466"/>
        </row>
        <row r="1467">
          <cell r="E1467"/>
          <cell r="G1467"/>
          <cell r="I1467"/>
          <cell r="K1467"/>
          <cell r="M1467"/>
          <cell r="O1467"/>
        </row>
        <row r="1468">
          <cell r="E1468"/>
          <cell r="G1468"/>
          <cell r="I1468"/>
          <cell r="K1468"/>
          <cell r="M1468"/>
          <cell r="O1468"/>
        </row>
        <row r="1469">
          <cell r="E1469"/>
          <cell r="G1469"/>
          <cell r="I1469"/>
          <cell r="K1469"/>
          <cell r="M1469"/>
          <cell r="O1469"/>
        </row>
        <row r="1470">
          <cell r="E1470"/>
          <cell r="G1470"/>
          <cell r="I1470"/>
          <cell r="K1470"/>
          <cell r="M1470"/>
          <cell r="O1470"/>
        </row>
        <row r="1471">
          <cell r="E1471"/>
          <cell r="G1471"/>
          <cell r="I1471"/>
          <cell r="K1471"/>
          <cell r="M1471"/>
          <cell r="O1471"/>
        </row>
        <row r="1472">
          <cell r="E1472"/>
          <cell r="G1472"/>
          <cell r="I1472"/>
          <cell r="K1472"/>
          <cell r="M1472"/>
          <cell r="O1472"/>
        </row>
        <row r="1473">
          <cell r="E1473"/>
          <cell r="G1473"/>
          <cell r="I1473"/>
          <cell r="K1473"/>
          <cell r="M1473"/>
          <cell r="O1473"/>
        </row>
        <row r="1474">
          <cell r="E1474"/>
          <cell r="G1474"/>
          <cell r="I1474"/>
          <cell r="K1474"/>
          <cell r="M1474"/>
          <cell r="O1474"/>
        </row>
        <row r="1475">
          <cell r="E1475"/>
          <cell r="G1475"/>
          <cell r="I1475"/>
          <cell r="K1475"/>
          <cell r="M1475"/>
          <cell r="O1475"/>
        </row>
        <row r="1476">
          <cell r="E1476"/>
          <cell r="G1476"/>
          <cell r="I1476"/>
          <cell r="K1476"/>
          <cell r="M1476"/>
          <cell r="O1476"/>
        </row>
        <row r="1477">
          <cell r="E1477"/>
          <cell r="G1477"/>
          <cell r="I1477"/>
          <cell r="K1477"/>
          <cell r="M1477"/>
          <cell r="O1477"/>
        </row>
        <row r="1478">
          <cell r="E1478"/>
          <cell r="G1478"/>
          <cell r="I1478"/>
          <cell r="K1478"/>
          <cell r="M1478"/>
          <cell r="O1478"/>
        </row>
        <row r="1479">
          <cell r="E1479"/>
          <cell r="G1479"/>
          <cell r="I1479"/>
          <cell r="K1479"/>
          <cell r="M1479"/>
          <cell r="O1479"/>
        </row>
        <row r="1480">
          <cell r="E1480"/>
          <cell r="G1480"/>
          <cell r="I1480"/>
          <cell r="K1480"/>
          <cell r="M1480"/>
          <cell r="O1480"/>
        </row>
        <row r="1481">
          <cell r="E1481"/>
          <cell r="G1481"/>
          <cell r="I1481"/>
          <cell r="K1481"/>
          <cell r="M1481"/>
          <cell r="O1481"/>
        </row>
        <row r="1482">
          <cell r="E1482"/>
          <cell r="G1482"/>
          <cell r="I1482"/>
          <cell r="K1482"/>
          <cell r="M1482"/>
          <cell r="O1482"/>
        </row>
        <row r="1483">
          <cell r="E1483"/>
          <cell r="G1483"/>
          <cell r="I1483"/>
          <cell r="K1483"/>
          <cell r="M1483"/>
          <cell r="O1483"/>
        </row>
        <row r="1484">
          <cell r="E1484"/>
          <cell r="G1484"/>
          <cell r="I1484"/>
          <cell r="K1484"/>
          <cell r="M1484"/>
          <cell r="O1484"/>
        </row>
        <row r="1485">
          <cell r="E1485"/>
          <cell r="G1485"/>
          <cell r="I1485"/>
          <cell r="K1485"/>
          <cell r="M1485"/>
          <cell r="O1485"/>
        </row>
        <row r="1486">
          <cell r="E1486"/>
          <cell r="G1486"/>
          <cell r="I1486"/>
          <cell r="K1486"/>
          <cell r="M1486"/>
          <cell r="O1486"/>
        </row>
        <row r="1487">
          <cell r="E1487"/>
          <cell r="G1487"/>
          <cell r="I1487"/>
          <cell r="K1487"/>
          <cell r="M1487"/>
          <cell r="O1487"/>
        </row>
        <row r="1488">
          <cell r="E1488"/>
          <cell r="G1488"/>
          <cell r="I1488"/>
          <cell r="K1488"/>
          <cell r="M1488"/>
          <cell r="O1488"/>
        </row>
        <row r="1489">
          <cell r="E1489"/>
          <cell r="G1489"/>
          <cell r="I1489"/>
          <cell r="K1489"/>
          <cell r="M1489"/>
          <cell r="O1489"/>
        </row>
        <row r="1490">
          <cell r="E1490"/>
          <cell r="G1490"/>
          <cell r="I1490"/>
          <cell r="K1490"/>
          <cell r="M1490"/>
          <cell r="O1490"/>
        </row>
        <row r="1491">
          <cell r="E1491"/>
          <cell r="G1491"/>
          <cell r="I1491"/>
          <cell r="K1491"/>
          <cell r="M1491"/>
          <cell r="O1491"/>
        </row>
        <row r="1492">
          <cell r="E1492"/>
          <cell r="G1492"/>
          <cell r="I1492"/>
          <cell r="K1492"/>
          <cell r="M1492"/>
          <cell r="O1492"/>
        </row>
        <row r="1493">
          <cell r="E1493"/>
          <cell r="G1493"/>
          <cell r="I1493"/>
          <cell r="K1493"/>
          <cell r="M1493"/>
          <cell r="O1493"/>
        </row>
        <row r="1494">
          <cell r="E1494"/>
          <cell r="G1494"/>
          <cell r="I1494"/>
          <cell r="K1494"/>
          <cell r="M1494"/>
          <cell r="O1494"/>
        </row>
        <row r="1495">
          <cell r="E1495"/>
          <cell r="G1495"/>
          <cell r="I1495"/>
          <cell r="K1495"/>
          <cell r="M1495"/>
          <cell r="O1495"/>
        </row>
        <row r="1496">
          <cell r="E1496"/>
          <cell r="G1496"/>
          <cell r="I1496"/>
          <cell r="K1496"/>
          <cell r="M1496"/>
          <cell r="O1496"/>
        </row>
        <row r="1497">
          <cell r="E1497"/>
          <cell r="G1497"/>
          <cell r="I1497"/>
          <cell r="K1497"/>
          <cell r="M1497"/>
          <cell r="O1497"/>
        </row>
        <row r="1498">
          <cell r="E1498"/>
          <cell r="G1498"/>
          <cell r="I1498"/>
          <cell r="K1498"/>
          <cell r="M1498"/>
          <cell r="O1498"/>
        </row>
        <row r="1499">
          <cell r="E1499"/>
          <cell r="G1499"/>
          <cell r="I1499"/>
          <cell r="K1499"/>
          <cell r="M1499"/>
          <cell r="O1499"/>
        </row>
        <row r="1500">
          <cell r="E1500"/>
          <cell r="G1500"/>
          <cell r="I1500"/>
          <cell r="K1500"/>
          <cell r="M1500"/>
          <cell r="O1500"/>
        </row>
        <row r="1501">
          <cell r="E1501"/>
          <cell r="G1501"/>
          <cell r="I1501"/>
          <cell r="K1501"/>
          <cell r="M1501"/>
          <cell r="O1501"/>
        </row>
        <row r="1502">
          <cell r="E1502"/>
          <cell r="G1502"/>
          <cell r="I1502"/>
          <cell r="K1502"/>
          <cell r="M1502"/>
          <cell r="O1502"/>
        </row>
        <row r="1503">
          <cell r="E1503"/>
          <cell r="G1503"/>
          <cell r="I1503"/>
          <cell r="K1503"/>
          <cell r="M1503"/>
          <cell r="O1503"/>
        </row>
        <row r="1504">
          <cell r="E1504"/>
          <cell r="G1504"/>
          <cell r="I1504"/>
          <cell r="K1504"/>
          <cell r="M1504"/>
          <cell r="O1504"/>
        </row>
        <row r="1505">
          <cell r="E1505"/>
          <cell r="G1505"/>
          <cell r="I1505"/>
          <cell r="K1505"/>
          <cell r="M1505"/>
          <cell r="O1505"/>
        </row>
        <row r="1506">
          <cell r="E1506"/>
          <cell r="G1506"/>
          <cell r="I1506"/>
          <cell r="K1506"/>
          <cell r="M1506"/>
          <cell r="O1506"/>
        </row>
        <row r="1507">
          <cell r="E1507"/>
          <cell r="G1507"/>
          <cell r="I1507"/>
          <cell r="K1507"/>
          <cell r="M1507"/>
          <cell r="O1507"/>
        </row>
        <row r="1508">
          <cell r="E1508"/>
          <cell r="G1508"/>
          <cell r="I1508"/>
          <cell r="K1508"/>
          <cell r="M1508"/>
          <cell r="O1508"/>
        </row>
        <row r="1509">
          <cell r="E1509"/>
          <cell r="G1509"/>
          <cell r="I1509"/>
          <cell r="K1509"/>
          <cell r="M1509"/>
          <cell r="O1509"/>
        </row>
        <row r="1510">
          <cell r="E1510"/>
          <cell r="G1510"/>
          <cell r="I1510"/>
          <cell r="K1510"/>
          <cell r="M1510"/>
          <cell r="O1510"/>
        </row>
        <row r="1511">
          <cell r="E1511"/>
          <cell r="G1511"/>
          <cell r="I1511"/>
          <cell r="K1511"/>
          <cell r="M1511"/>
          <cell r="O1511"/>
        </row>
        <row r="1512">
          <cell r="E1512"/>
          <cell r="G1512"/>
          <cell r="I1512"/>
          <cell r="K1512"/>
          <cell r="M1512"/>
          <cell r="O1512"/>
        </row>
        <row r="1513">
          <cell r="E1513"/>
          <cell r="G1513"/>
          <cell r="I1513"/>
          <cell r="K1513"/>
          <cell r="M1513"/>
          <cell r="O1513"/>
        </row>
        <row r="1514">
          <cell r="E1514"/>
          <cell r="G1514"/>
          <cell r="I1514"/>
          <cell r="K1514"/>
          <cell r="M1514"/>
          <cell r="O1514"/>
        </row>
        <row r="1515">
          <cell r="E1515"/>
          <cell r="G1515"/>
          <cell r="I1515"/>
          <cell r="K1515"/>
          <cell r="M1515"/>
          <cell r="O1515"/>
        </row>
        <row r="1516">
          <cell r="E1516"/>
          <cell r="G1516"/>
          <cell r="I1516"/>
          <cell r="K1516"/>
          <cell r="M1516"/>
          <cell r="O1516"/>
        </row>
        <row r="1517">
          <cell r="E1517"/>
          <cell r="G1517"/>
          <cell r="I1517"/>
          <cell r="K1517"/>
          <cell r="M1517"/>
          <cell r="O1517"/>
        </row>
        <row r="1518">
          <cell r="E1518"/>
          <cell r="G1518"/>
          <cell r="I1518"/>
          <cell r="K1518"/>
          <cell r="M1518"/>
          <cell r="O1518"/>
        </row>
        <row r="1519">
          <cell r="E1519"/>
          <cell r="G1519"/>
          <cell r="I1519"/>
          <cell r="K1519"/>
          <cell r="M1519"/>
          <cell r="O1519"/>
        </row>
        <row r="1520">
          <cell r="E1520"/>
          <cell r="G1520"/>
          <cell r="I1520"/>
          <cell r="K1520"/>
          <cell r="M1520"/>
          <cell r="O1520"/>
        </row>
        <row r="1521">
          <cell r="E1521"/>
          <cell r="G1521"/>
          <cell r="I1521"/>
          <cell r="K1521"/>
          <cell r="M1521"/>
          <cell r="O1521"/>
        </row>
        <row r="1522">
          <cell r="E1522"/>
          <cell r="G1522"/>
          <cell r="I1522"/>
          <cell r="K1522"/>
          <cell r="M1522"/>
          <cell r="O1522"/>
        </row>
        <row r="1523">
          <cell r="E1523"/>
          <cell r="G1523"/>
          <cell r="I1523"/>
          <cell r="K1523"/>
          <cell r="M1523"/>
          <cell r="O1523"/>
        </row>
        <row r="1524">
          <cell r="E1524"/>
          <cell r="G1524"/>
          <cell r="I1524"/>
          <cell r="K1524"/>
          <cell r="M1524"/>
          <cell r="O1524"/>
        </row>
        <row r="1525">
          <cell r="E1525"/>
          <cell r="G1525"/>
          <cell r="I1525"/>
          <cell r="K1525"/>
          <cell r="M1525"/>
          <cell r="O1525"/>
        </row>
        <row r="1526">
          <cell r="E1526"/>
          <cell r="G1526"/>
          <cell r="I1526"/>
          <cell r="K1526"/>
          <cell r="M1526"/>
          <cell r="O1526"/>
        </row>
        <row r="1527">
          <cell r="E1527"/>
          <cell r="G1527"/>
          <cell r="I1527"/>
          <cell r="K1527"/>
          <cell r="M1527"/>
          <cell r="O1527"/>
        </row>
        <row r="1528">
          <cell r="E1528"/>
          <cell r="G1528"/>
          <cell r="I1528"/>
          <cell r="K1528"/>
          <cell r="M1528"/>
          <cell r="O1528"/>
        </row>
        <row r="1529">
          <cell r="E1529"/>
          <cell r="G1529"/>
          <cell r="I1529"/>
          <cell r="K1529"/>
          <cell r="M1529"/>
          <cell r="O1529"/>
        </row>
        <row r="1530">
          <cell r="E1530"/>
          <cell r="G1530"/>
          <cell r="I1530"/>
          <cell r="K1530"/>
          <cell r="M1530"/>
          <cell r="O1530"/>
        </row>
        <row r="1531">
          <cell r="E1531"/>
          <cell r="G1531"/>
          <cell r="I1531"/>
          <cell r="K1531"/>
          <cell r="M1531"/>
          <cell r="O1531"/>
        </row>
        <row r="1532">
          <cell r="E1532"/>
          <cell r="G1532"/>
          <cell r="I1532"/>
          <cell r="K1532"/>
          <cell r="M1532"/>
          <cell r="O1532"/>
        </row>
        <row r="1533">
          <cell r="E1533"/>
          <cell r="G1533"/>
          <cell r="I1533"/>
          <cell r="K1533"/>
          <cell r="M1533"/>
          <cell r="O1533"/>
        </row>
        <row r="1534">
          <cell r="E1534"/>
          <cell r="G1534"/>
          <cell r="I1534"/>
          <cell r="K1534"/>
          <cell r="M1534"/>
          <cell r="O1534"/>
        </row>
        <row r="1535">
          <cell r="E1535"/>
          <cell r="G1535"/>
          <cell r="I1535"/>
          <cell r="K1535"/>
          <cell r="M1535"/>
          <cell r="O1535"/>
        </row>
        <row r="1536">
          <cell r="E1536"/>
          <cell r="G1536"/>
          <cell r="I1536"/>
          <cell r="K1536"/>
          <cell r="M1536"/>
          <cell r="O1536"/>
        </row>
        <row r="1537">
          <cell r="E1537"/>
          <cell r="G1537"/>
          <cell r="I1537"/>
          <cell r="K1537"/>
          <cell r="M1537"/>
          <cell r="O1537"/>
        </row>
        <row r="1538">
          <cell r="E1538"/>
          <cell r="G1538"/>
          <cell r="I1538"/>
          <cell r="K1538"/>
          <cell r="M1538"/>
          <cell r="O1538"/>
        </row>
        <row r="1539">
          <cell r="E1539"/>
          <cell r="G1539"/>
          <cell r="I1539"/>
          <cell r="K1539"/>
          <cell r="M1539"/>
          <cell r="O1539"/>
        </row>
        <row r="1540">
          <cell r="E1540"/>
          <cell r="G1540"/>
          <cell r="I1540"/>
          <cell r="K1540"/>
          <cell r="M1540"/>
          <cell r="O1540"/>
        </row>
        <row r="1541">
          <cell r="E1541"/>
          <cell r="G1541"/>
          <cell r="I1541"/>
          <cell r="K1541"/>
          <cell r="M1541"/>
          <cell r="O1541"/>
        </row>
        <row r="1542">
          <cell r="E1542"/>
          <cell r="G1542"/>
          <cell r="I1542"/>
          <cell r="K1542"/>
          <cell r="M1542"/>
          <cell r="O1542"/>
        </row>
        <row r="1543">
          <cell r="E1543"/>
          <cell r="G1543"/>
          <cell r="I1543"/>
          <cell r="K1543"/>
          <cell r="M1543"/>
          <cell r="O1543"/>
        </row>
        <row r="1544">
          <cell r="E1544"/>
          <cell r="G1544"/>
          <cell r="I1544"/>
          <cell r="K1544"/>
          <cell r="M1544"/>
          <cell r="O1544"/>
        </row>
        <row r="1545">
          <cell r="E1545"/>
          <cell r="G1545"/>
          <cell r="I1545"/>
          <cell r="K1545"/>
          <cell r="M1545"/>
          <cell r="O1545"/>
        </row>
        <row r="1546">
          <cell r="E1546"/>
          <cell r="G1546"/>
          <cell r="I1546"/>
          <cell r="K1546"/>
          <cell r="M1546"/>
          <cell r="O1546"/>
        </row>
        <row r="1547">
          <cell r="E1547"/>
          <cell r="G1547"/>
          <cell r="I1547"/>
          <cell r="K1547"/>
          <cell r="M1547"/>
          <cell r="O1547"/>
        </row>
        <row r="1548">
          <cell r="E1548"/>
          <cell r="G1548"/>
          <cell r="I1548"/>
          <cell r="K1548"/>
          <cell r="M1548"/>
          <cell r="O1548"/>
        </row>
        <row r="1549">
          <cell r="E1549"/>
          <cell r="G1549"/>
          <cell r="I1549"/>
          <cell r="K1549"/>
          <cell r="M1549"/>
          <cell r="O1549"/>
        </row>
        <row r="1550">
          <cell r="E1550"/>
          <cell r="G1550"/>
          <cell r="I1550"/>
          <cell r="K1550"/>
          <cell r="M1550"/>
          <cell r="O1550"/>
        </row>
        <row r="1551">
          <cell r="E1551"/>
          <cell r="G1551"/>
          <cell r="I1551"/>
          <cell r="K1551"/>
          <cell r="M1551"/>
          <cell r="O1551"/>
        </row>
        <row r="1552">
          <cell r="E1552"/>
          <cell r="G1552"/>
          <cell r="I1552"/>
          <cell r="K1552"/>
          <cell r="M1552"/>
          <cell r="O1552"/>
        </row>
        <row r="1553">
          <cell r="E1553"/>
          <cell r="G1553"/>
          <cell r="I1553"/>
          <cell r="K1553"/>
          <cell r="M1553"/>
          <cell r="O1553"/>
        </row>
        <row r="1554">
          <cell r="E1554"/>
          <cell r="G1554"/>
          <cell r="I1554"/>
          <cell r="K1554"/>
          <cell r="M1554"/>
          <cell r="O1554"/>
        </row>
        <row r="1555">
          <cell r="E1555"/>
          <cell r="G1555"/>
          <cell r="I1555"/>
          <cell r="K1555"/>
          <cell r="M1555"/>
          <cell r="O1555"/>
        </row>
        <row r="1556">
          <cell r="E1556"/>
          <cell r="G1556"/>
          <cell r="I1556"/>
          <cell r="K1556"/>
          <cell r="M1556"/>
          <cell r="O1556"/>
        </row>
        <row r="1557">
          <cell r="E1557"/>
          <cell r="G1557"/>
          <cell r="I1557"/>
          <cell r="K1557"/>
          <cell r="M1557"/>
          <cell r="O1557"/>
        </row>
        <row r="1558">
          <cell r="E1558"/>
          <cell r="G1558"/>
          <cell r="I1558"/>
          <cell r="K1558"/>
          <cell r="M1558"/>
          <cell r="O1558"/>
        </row>
        <row r="1559">
          <cell r="E1559"/>
          <cell r="G1559"/>
          <cell r="I1559"/>
          <cell r="K1559"/>
          <cell r="M1559"/>
          <cell r="O1559"/>
        </row>
        <row r="1560">
          <cell r="E1560"/>
          <cell r="G1560"/>
          <cell r="I1560"/>
          <cell r="K1560"/>
          <cell r="M1560"/>
          <cell r="O1560"/>
        </row>
        <row r="1561">
          <cell r="E1561"/>
          <cell r="G1561"/>
          <cell r="I1561"/>
          <cell r="K1561"/>
          <cell r="M1561"/>
          <cell r="O1561"/>
        </row>
        <row r="1562">
          <cell r="E1562"/>
          <cell r="G1562"/>
          <cell r="I1562"/>
          <cell r="K1562"/>
          <cell r="M1562"/>
          <cell r="O1562"/>
        </row>
        <row r="1563">
          <cell r="E1563"/>
          <cell r="G1563"/>
          <cell r="I1563"/>
          <cell r="K1563"/>
          <cell r="M1563"/>
          <cell r="O1563"/>
        </row>
        <row r="1564">
          <cell r="E1564"/>
          <cell r="G1564"/>
          <cell r="I1564"/>
          <cell r="K1564"/>
          <cell r="M1564"/>
          <cell r="O1564"/>
        </row>
        <row r="1565">
          <cell r="E1565"/>
          <cell r="G1565"/>
          <cell r="I1565"/>
          <cell r="K1565"/>
          <cell r="M1565"/>
          <cell r="O1565"/>
        </row>
        <row r="1566">
          <cell r="E1566"/>
          <cell r="G1566"/>
          <cell r="I1566"/>
          <cell r="K1566"/>
          <cell r="M1566"/>
          <cell r="O1566"/>
        </row>
        <row r="1567">
          <cell r="E1567"/>
          <cell r="G1567"/>
          <cell r="I1567"/>
          <cell r="K1567"/>
          <cell r="M1567"/>
          <cell r="O1567"/>
        </row>
        <row r="1568">
          <cell r="E1568"/>
          <cell r="G1568"/>
          <cell r="I1568"/>
          <cell r="K1568"/>
          <cell r="M1568"/>
          <cell r="O1568"/>
        </row>
        <row r="1569">
          <cell r="E1569"/>
          <cell r="G1569"/>
          <cell r="I1569"/>
          <cell r="K1569"/>
          <cell r="M1569"/>
          <cell r="O1569"/>
        </row>
        <row r="1570">
          <cell r="E1570"/>
          <cell r="G1570"/>
          <cell r="I1570"/>
          <cell r="K1570"/>
          <cell r="M1570"/>
          <cell r="O1570"/>
        </row>
        <row r="1571">
          <cell r="E1571"/>
          <cell r="G1571"/>
          <cell r="I1571"/>
          <cell r="K1571"/>
          <cell r="M1571"/>
          <cell r="O1571"/>
        </row>
        <row r="1572">
          <cell r="E1572"/>
          <cell r="G1572"/>
          <cell r="I1572"/>
          <cell r="K1572"/>
          <cell r="M1572"/>
          <cell r="O1572"/>
        </row>
        <row r="1573">
          <cell r="E1573"/>
          <cell r="G1573"/>
          <cell r="I1573"/>
          <cell r="K1573"/>
          <cell r="M1573"/>
          <cell r="O1573"/>
        </row>
        <row r="1574">
          <cell r="E1574"/>
          <cell r="G1574"/>
          <cell r="I1574"/>
          <cell r="K1574"/>
          <cell r="M1574"/>
          <cell r="O1574"/>
        </row>
        <row r="1575">
          <cell r="E1575"/>
          <cell r="G1575"/>
          <cell r="I1575"/>
          <cell r="K1575"/>
          <cell r="M1575"/>
          <cell r="O1575"/>
        </row>
        <row r="1576">
          <cell r="E1576"/>
          <cell r="G1576"/>
          <cell r="I1576"/>
          <cell r="K1576"/>
          <cell r="M1576"/>
          <cell r="O1576"/>
        </row>
        <row r="1577">
          <cell r="E1577"/>
          <cell r="G1577"/>
          <cell r="I1577"/>
          <cell r="K1577"/>
          <cell r="M1577"/>
          <cell r="O1577"/>
        </row>
        <row r="1578">
          <cell r="E1578"/>
          <cell r="G1578"/>
          <cell r="I1578"/>
          <cell r="K1578"/>
          <cell r="M1578"/>
          <cell r="O1578"/>
        </row>
        <row r="1579">
          <cell r="E1579"/>
          <cell r="G1579"/>
          <cell r="I1579"/>
          <cell r="K1579"/>
          <cell r="M1579"/>
          <cell r="O1579"/>
        </row>
        <row r="1580">
          <cell r="E1580"/>
          <cell r="G1580"/>
          <cell r="I1580"/>
          <cell r="K1580"/>
          <cell r="M1580"/>
          <cell r="O1580"/>
        </row>
        <row r="1581">
          <cell r="E1581"/>
          <cell r="G1581"/>
          <cell r="I1581"/>
          <cell r="K1581"/>
          <cell r="M1581"/>
          <cell r="O1581"/>
        </row>
        <row r="1582">
          <cell r="E1582"/>
          <cell r="G1582"/>
          <cell r="I1582"/>
          <cell r="K1582"/>
          <cell r="M1582"/>
          <cell r="O1582"/>
        </row>
        <row r="1583">
          <cell r="E1583"/>
          <cell r="G1583"/>
          <cell r="I1583"/>
          <cell r="K1583"/>
          <cell r="M1583"/>
          <cell r="O1583"/>
        </row>
        <row r="1584">
          <cell r="E1584"/>
          <cell r="G1584"/>
          <cell r="I1584"/>
          <cell r="K1584"/>
          <cell r="M1584"/>
          <cell r="O1584"/>
        </row>
        <row r="1585">
          <cell r="E1585"/>
          <cell r="G1585"/>
          <cell r="I1585"/>
          <cell r="K1585"/>
          <cell r="M1585"/>
          <cell r="O1585"/>
        </row>
        <row r="1586">
          <cell r="E1586"/>
          <cell r="G1586"/>
          <cell r="I1586"/>
          <cell r="K1586"/>
          <cell r="M1586"/>
          <cell r="O1586"/>
        </row>
        <row r="1587">
          <cell r="E1587"/>
          <cell r="G1587"/>
          <cell r="I1587"/>
          <cell r="K1587"/>
          <cell r="M1587"/>
          <cell r="O1587"/>
        </row>
        <row r="1588">
          <cell r="E1588"/>
          <cell r="G1588"/>
          <cell r="I1588"/>
          <cell r="K1588"/>
          <cell r="M1588"/>
          <cell r="O1588"/>
        </row>
        <row r="1589">
          <cell r="E1589"/>
          <cell r="G1589"/>
          <cell r="I1589"/>
          <cell r="K1589"/>
          <cell r="M1589"/>
          <cell r="O1589"/>
        </row>
        <row r="1590">
          <cell r="E1590"/>
          <cell r="G1590"/>
          <cell r="I1590"/>
          <cell r="K1590"/>
          <cell r="M1590"/>
          <cell r="O1590"/>
        </row>
        <row r="1591">
          <cell r="E1591"/>
          <cell r="G1591"/>
          <cell r="I1591"/>
          <cell r="K1591"/>
          <cell r="M1591"/>
          <cell r="O1591"/>
        </row>
        <row r="1592">
          <cell r="E1592"/>
          <cell r="G1592"/>
          <cell r="I1592"/>
          <cell r="K1592"/>
          <cell r="M1592"/>
          <cell r="O1592"/>
        </row>
        <row r="1593">
          <cell r="E1593"/>
          <cell r="G1593"/>
          <cell r="I1593"/>
          <cell r="K1593"/>
          <cell r="M1593"/>
          <cell r="O1593"/>
        </row>
        <row r="1594">
          <cell r="E1594"/>
          <cell r="G1594"/>
          <cell r="I1594"/>
          <cell r="K1594"/>
          <cell r="M1594"/>
          <cell r="O1594"/>
        </row>
        <row r="1595">
          <cell r="E1595"/>
          <cell r="G1595"/>
          <cell r="I1595"/>
          <cell r="K1595"/>
          <cell r="M1595"/>
          <cell r="O1595"/>
        </row>
        <row r="1596">
          <cell r="E1596"/>
          <cell r="G1596"/>
          <cell r="I1596"/>
          <cell r="K1596"/>
          <cell r="M1596"/>
          <cell r="O1596"/>
        </row>
        <row r="1597">
          <cell r="E1597"/>
          <cell r="G1597"/>
          <cell r="I1597"/>
          <cell r="K1597"/>
          <cell r="M1597"/>
          <cell r="O1597"/>
        </row>
        <row r="1598">
          <cell r="E1598"/>
          <cell r="G1598"/>
          <cell r="I1598"/>
          <cell r="K1598"/>
          <cell r="M1598"/>
          <cell r="O1598"/>
        </row>
        <row r="1599">
          <cell r="E1599"/>
          <cell r="G1599"/>
          <cell r="I1599"/>
          <cell r="K1599"/>
          <cell r="M1599"/>
          <cell r="O1599"/>
        </row>
        <row r="1600">
          <cell r="E1600"/>
          <cell r="G1600"/>
          <cell r="I1600"/>
          <cell r="K1600"/>
          <cell r="M1600"/>
          <cell r="O1600"/>
        </row>
        <row r="1601">
          <cell r="E1601"/>
          <cell r="G1601"/>
          <cell r="I1601"/>
          <cell r="K1601"/>
          <cell r="M1601"/>
          <cell r="O1601"/>
        </row>
        <row r="1602">
          <cell r="E1602"/>
          <cell r="G1602"/>
          <cell r="I1602"/>
          <cell r="K1602"/>
          <cell r="M1602"/>
          <cell r="O1602"/>
        </row>
        <row r="1603">
          <cell r="E1603"/>
          <cell r="G1603"/>
          <cell r="I1603"/>
          <cell r="K1603"/>
          <cell r="M1603"/>
          <cell r="O1603"/>
        </row>
        <row r="1604">
          <cell r="E1604"/>
          <cell r="G1604"/>
          <cell r="I1604"/>
          <cell r="K1604"/>
          <cell r="M1604"/>
          <cell r="O1604"/>
        </row>
        <row r="1605">
          <cell r="E1605"/>
          <cell r="G1605"/>
          <cell r="I1605"/>
          <cell r="K1605"/>
          <cell r="M1605"/>
          <cell r="O1605"/>
        </row>
        <row r="1606">
          <cell r="E1606"/>
          <cell r="G1606"/>
          <cell r="I1606"/>
          <cell r="K1606"/>
          <cell r="M1606"/>
          <cell r="O1606"/>
        </row>
        <row r="1607">
          <cell r="E1607"/>
          <cell r="G1607"/>
          <cell r="I1607"/>
          <cell r="K1607"/>
          <cell r="M1607"/>
          <cell r="O1607"/>
        </row>
        <row r="1608">
          <cell r="E1608"/>
          <cell r="G1608"/>
          <cell r="I1608"/>
          <cell r="K1608"/>
          <cell r="M1608"/>
          <cell r="O1608"/>
        </row>
        <row r="1609">
          <cell r="E1609"/>
          <cell r="G1609"/>
          <cell r="I1609"/>
          <cell r="K1609"/>
          <cell r="M1609"/>
          <cell r="O1609"/>
        </row>
        <row r="1610">
          <cell r="E1610"/>
          <cell r="G1610"/>
          <cell r="I1610"/>
          <cell r="K1610"/>
          <cell r="M1610"/>
          <cell r="O1610"/>
        </row>
        <row r="1611">
          <cell r="E1611"/>
          <cell r="G1611"/>
          <cell r="I1611"/>
          <cell r="K1611"/>
          <cell r="M1611"/>
          <cell r="O1611"/>
        </row>
        <row r="1612">
          <cell r="E1612"/>
          <cell r="G1612"/>
          <cell r="I1612"/>
          <cell r="K1612"/>
          <cell r="M1612"/>
          <cell r="O1612"/>
        </row>
        <row r="1613">
          <cell r="E1613"/>
          <cell r="G1613"/>
          <cell r="I1613"/>
          <cell r="K1613"/>
          <cell r="M1613"/>
          <cell r="O1613"/>
        </row>
        <row r="1614">
          <cell r="E1614"/>
          <cell r="G1614"/>
          <cell r="I1614"/>
          <cell r="K1614"/>
          <cell r="M1614"/>
          <cell r="O1614"/>
        </row>
        <row r="1615">
          <cell r="E1615"/>
          <cell r="G1615"/>
          <cell r="I1615"/>
          <cell r="K1615"/>
          <cell r="M1615"/>
          <cell r="O1615"/>
        </row>
        <row r="1616">
          <cell r="E1616"/>
          <cell r="G1616"/>
          <cell r="I1616"/>
          <cell r="K1616"/>
          <cell r="M1616"/>
          <cell r="O1616"/>
        </row>
        <row r="1617">
          <cell r="E1617"/>
          <cell r="G1617"/>
          <cell r="I1617"/>
          <cell r="K1617"/>
          <cell r="M1617"/>
          <cell r="O1617"/>
        </row>
        <row r="1618">
          <cell r="E1618"/>
          <cell r="G1618"/>
          <cell r="I1618"/>
          <cell r="K1618"/>
          <cell r="M1618"/>
          <cell r="O1618"/>
        </row>
        <row r="1619">
          <cell r="E1619"/>
          <cell r="G1619"/>
          <cell r="I1619"/>
          <cell r="K1619"/>
          <cell r="M1619"/>
          <cell r="O1619"/>
        </row>
        <row r="1620">
          <cell r="E1620"/>
          <cell r="G1620"/>
          <cell r="I1620"/>
          <cell r="K1620"/>
          <cell r="M1620"/>
          <cell r="O1620"/>
        </row>
        <row r="1621">
          <cell r="E1621"/>
          <cell r="G1621"/>
          <cell r="I1621"/>
          <cell r="K1621"/>
          <cell r="M1621"/>
          <cell r="O1621"/>
        </row>
        <row r="1622">
          <cell r="E1622"/>
          <cell r="G1622"/>
          <cell r="I1622"/>
          <cell r="K1622"/>
          <cell r="M1622"/>
          <cell r="O1622"/>
        </row>
        <row r="1623">
          <cell r="E1623"/>
          <cell r="G1623"/>
          <cell r="I1623"/>
          <cell r="K1623"/>
          <cell r="M1623"/>
          <cell r="O1623"/>
        </row>
        <row r="1624">
          <cell r="E1624"/>
          <cell r="G1624"/>
          <cell r="I1624"/>
          <cell r="K1624"/>
          <cell r="M1624"/>
          <cell r="O1624"/>
        </row>
        <row r="1625">
          <cell r="E1625"/>
          <cell r="G1625"/>
          <cell r="I1625"/>
          <cell r="K1625"/>
          <cell r="M1625"/>
          <cell r="O1625"/>
        </row>
        <row r="1626">
          <cell r="E1626"/>
          <cell r="G1626"/>
          <cell r="I1626"/>
          <cell r="K1626"/>
          <cell r="M1626"/>
          <cell r="O1626"/>
        </row>
        <row r="1627">
          <cell r="E1627"/>
          <cell r="G1627"/>
          <cell r="I1627"/>
          <cell r="K1627"/>
          <cell r="M1627"/>
          <cell r="O1627"/>
        </row>
        <row r="1628">
          <cell r="E1628"/>
          <cell r="G1628"/>
          <cell r="I1628"/>
          <cell r="K1628"/>
          <cell r="M1628"/>
          <cell r="O1628"/>
        </row>
        <row r="1629">
          <cell r="E1629"/>
          <cell r="G1629"/>
          <cell r="I1629"/>
          <cell r="K1629"/>
          <cell r="M1629"/>
          <cell r="O1629"/>
        </row>
        <row r="1630">
          <cell r="E1630"/>
          <cell r="G1630"/>
          <cell r="I1630"/>
          <cell r="K1630"/>
          <cell r="M1630"/>
          <cell r="O1630"/>
        </row>
        <row r="1631">
          <cell r="E1631"/>
          <cell r="G1631"/>
          <cell r="I1631"/>
          <cell r="K1631"/>
          <cell r="M1631"/>
          <cell r="O1631"/>
        </row>
        <row r="1632">
          <cell r="E1632"/>
          <cell r="G1632"/>
          <cell r="I1632"/>
          <cell r="K1632"/>
          <cell r="M1632"/>
          <cell r="O1632"/>
        </row>
        <row r="1633">
          <cell r="E1633"/>
          <cell r="G1633"/>
          <cell r="I1633"/>
          <cell r="K1633"/>
          <cell r="M1633"/>
          <cell r="O1633"/>
        </row>
        <row r="1634">
          <cell r="E1634"/>
          <cell r="G1634"/>
          <cell r="I1634"/>
          <cell r="K1634"/>
          <cell r="M1634"/>
          <cell r="O1634"/>
        </row>
        <row r="1635">
          <cell r="E1635"/>
          <cell r="G1635"/>
          <cell r="I1635"/>
          <cell r="K1635"/>
          <cell r="M1635"/>
          <cell r="O1635"/>
        </row>
        <row r="1636">
          <cell r="E1636"/>
          <cell r="G1636"/>
          <cell r="I1636"/>
          <cell r="K1636"/>
          <cell r="M1636"/>
          <cell r="O1636"/>
        </row>
        <row r="1637">
          <cell r="E1637"/>
          <cell r="G1637"/>
          <cell r="I1637"/>
          <cell r="K1637"/>
          <cell r="M1637"/>
          <cell r="O1637"/>
        </row>
        <row r="1638">
          <cell r="E1638"/>
          <cell r="G1638"/>
          <cell r="I1638"/>
          <cell r="K1638"/>
          <cell r="M1638"/>
          <cell r="O1638"/>
        </row>
        <row r="1639">
          <cell r="E1639"/>
          <cell r="G1639"/>
          <cell r="I1639"/>
          <cell r="K1639"/>
          <cell r="M1639"/>
          <cell r="O1639"/>
        </row>
        <row r="1640">
          <cell r="E1640"/>
          <cell r="G1640"/>
          <cell r="I1640"/>
          <cell r="K1640"/>
          <cell r="M1640"/>
          <cell r="O1640"/>
        </row>
        <row r="1641">
          <cell r="E1641"/>
          <cell r="G1641"/>
          <cell r="I1641"/>
          <cell r="K1641"/>
          <cell r="M1641"/>
          <cell r="O1641"/>
        </row>
        <row r="1642">
          <cell r="E1642"/>
          <cell r="G1642"/>
          <cell r="I1642"/>
          <cell r="K1642"/>
          <cell r="M1642"/>
          <cell r="O1642"/>
        </row>
        <row r="1643">
          <cell r="E1643"/>
          <cell r="G1643"/>
          <cell r="I1643"/>
          <cell r="K1643"/>
          <cell r="M1643"/>
          <cell r="O1643"/>
        </row>
        <row r="1644">
          <cell r="E1644"/>
          <cell r="G1644"/>
          <cell r="I1644"/>
          <cell r="K1644"/>
          <cell r="M1644"/>
          <cell r="O1644"/>
        </row>
        <row r="1645">
          <cell r="E1645"/>
          <cell r="G1645"/>
          <cell r="I1645"/>
          <cell r="K1645"/>
          <cell r="M1645"/>
          <cell r="O1645"/>
        </row>
        <row r="1646">
          <cell r="E1646"/>
          <cell r="G1646"/>
          <cell r="I1646"/>
          <cell r="K1646"/>
          <cell r="M1646"/>
          <cell r="O1646"/>
        </row>
        <row r="1647">
          <cell r="E1647"/>
          <cell r="G1647"/>
          <cell r="I1647"/>
          <cell r="K1647"/>
          <cell r="M1647"/>
          <cell r="O1647"/>
        </row>
        <row r="1648">
          <cell r="E1648"/>
          <cell r="G1648"/>
          <cell r="I1648"/>
          <cell r="K1648"/>
          <cell r="M1648"/>
          <cell r="O1648"/>
        </row>
        <row r="1649">
          <cell r="E1649"/>
          <cell r="G1649"/>
          <cell r="I1649"/>
          <cell r="K1649"/>
          <cell r="M1649"/>
          <cell r="O1649"/>
        </row>
        <row r="1650">
          <cell r="E1650"/>
          <cell r="G1650"/>
          <cell r="I1650"/>
          <cell r="K1650"/>
          <cell r="M1650"/>
          <cell r="O1650"/>
        </row>
        <row r="1651">
          <cell r="E1651"/>
          <cell r="G1651"/>
          <cell r="I1651"/>
          <cell r="K1651"/>
          <cell r="M1651"/>
          <cell r="O1651"/>
        </row>
        <row r="1652">
          <cell r="E1652"/>
          <cell r="G1652"/>
          <cell r="I1652"/>
          <cell r="K1652"/>
          <cell r="M1652"/>
          <cell r="O1652"/>
        </row>
        <row r="1653">
          <cell r="E1653"/>
          <cell r="G1653"/>
          <cell r="I1653"/>
          <cell r="K1653"/>
          <cell r="M1653"/>
          <cell r="O1653"/>
        </row>
        <row r="1654">
          <cell r="E1654"/>
          <cell r="G1654"/>
          <cell r="I1654"/>
          <cell r="K1654"/>
          <cell r="M1654"/>
          <cell r="O1654"/>
        </row>
        <row r="1655">
          <cell r="E1655"/>
          <cell r="G1655"/>
          <cell r="I1655"/>
          <cell r="K1655"/>
          <cell r="M1655"/>
          <cell r="O1655"/>
        </row>
        <row r="1656">
          <cell r="E1656"/>
          <cell r="G1656"/>
          <cell r="I1656"/>
          <cell r="K1656"/>
          <cell r="M1656"/>
          <cell r="O1656"/>
        </row>
        <row r="1657">
          <cell r="E1657"/>
          <cell r="G1657"/>
          <cell r="I1657"/>
          <cell r="K1657"/>
          <cell r="M1657"/>
          <cell r="O1657"/>
        </row>
        <row r="1658">
          <cell r="E1658"/>
          <cell r="G1658"/>
          <cell r="I1658"/>
          <cell r="K1658"/>
          <cell r="M1658"/>
          <cell r="O1658"/>
        </row>
        <row r="1659">
          <cell r="E1659"/>
          <cell r="G1659"/>
          <cell r="I1659"/>
          <cell r="K1659"/>
          <cell r="M1659"/>
          <cell r="O1659"/>
        </row>
        <row r="1660">
          <cell r="E1660"/>
          <cell r="G1660"/>
          <cell r="I1660"/>
          <cell r="K1660"/>
          <cell r="M1660"/>
          <cell r="O1660"/>
        </row>
        <row r="1661">
          <cell r="E1661"/>
          <cell r="G1661"/>
          <cell r="I1661"/>
          <cell r="K1661"/>
          <cell r="M1661"/>
          <cell r="O1661"/>
        </row>
        <row r="1662">
          <cell r="E1662"/>
          <cell r="G1662"/>
          <cell r="I1662"/>
          <cell r="K1662"/>
          <cell r="M1662"/>
          <cell r="O1662"/>
        </row>
        <row r="1663">
          <cell r="E1663"/>
          <cell r="G1663"/>
          <cell r="I1663"/>
          <cell r="K1663"/>
          <cell r="M1663"/>
          <cell r="O1663"/>
        </row>
        <row r="1664">
          <cell r="E1664"/>
          <cell r="G1664"/>
          <cell r="I1664"/>
          <cell r="K1664"/>
          <cell r="M1664"/>
          <cell r="O1664"/>
        </row>
        <row r="1665">
          <cell r="E1665"/>
          <cell r="G1665"/>
          <cell r="I1665"/>
          <cell r="K1665"/>
          <cell r="M1665"/>
          <cell r="O1665"/>
        </row>
        <row r="1666">
          <cell r="E1666"/>
          <cell r="G1666"/>
          <cell r="I1666"/>
          <cell r="K1666"/>
          <cell r="M1666"/>
          <cell r="O1666"/>
        </row>
        <row r="1667">
          <cell r="E1667"/>
          <cell r="G1667"/>
          <cell r="I1667"/>
          <cell r="K1667"/>
          <cell r="M1667"/>
          <cell r="O1667"/>
        </row>
        <row r="1668">
          <cell r="E1668"/>
          <cell r="G1668"/>
          <cell r="I1668"/>
          <cell r="K1668"/>
          <cell r="M1668"/>
          <cell r="O1668"/>
        </row>
        <row r="1669">
          <cell r="E1669"/>
          <cell r="G1669"/>
          <cell r="I1669"/>
          <cell r="K1669"/>
          <cell r="M1669"/>
          <cell r="O1669"/>
        </row>
        <row r="1670">
          <cell r="E1670"/>
          <cell r="G1670"/>
          <cell r="I1670"/>
          <cell r="K1670"/>
          <cell r="M1670"/>
          <cell r="O1670"/>
        </row>
        <row r="1671">
          <cell r="E1671"/>
          <cell r="G1671"/>
          <cell r="I1671"/>
          <cell r="K1671"/>
          <cell r="M1671"/>
          <cell r="O1671"/>
        </row>
        <row r="1672">
          <cell r="E1672"/>
          <cell r="G1672"/>
          <cell r="I1672"/>
          <cell r="K1672"/>
          <cell r="M1672"/>
          <cell r="O1672"/>
        </row>
        <row r="1673">
          <cell r="E1673"/>
          <cell r="G1673"/>
          <cell r="I1673"/>
          <cell r="K1673"/>
          <cell r="M1673"/>
          <cell r="O1673"/>
        </row>
        <row r="1674">
          <cell r="E1674"/>
          <cell r="G1674"/>
          <cell r="I1674"/>
          <cell r="K1674"/>
          <cell r="M1674"/>
          <cell r="O1674"/>
        </row>
        <row r="1675">
          <cell r="E1675"/>
          <cell r="G1675"/>
          <cell r="I1675"/>
          <cell r="K1675"/>
          <cell r="M1675"/>
          <cell r="O1675"/>
        </row>
        <row r="1676">
          <cell r="E1676"/>
          <cell r="G1676"/>
          <cell r="I1676"/>
          <cell r="K1676"/>
          <cell r="M1676"/>
          <cell r="O1676"/>
        </row>
        <row r="1677">
          <cell r="E1677"/>
          <cell r="G1677"/>
          <cell r="I1677"/>
          <cell r="K1677"/>
          <cell r="M1677"/>
          <cell r="O1677"/>
        </row>
        <row r="1678">
          <cell r="E1678"/>
          <cell r="G1678"/>
          <cell r="I1678"/>
          <cell r="K1678"/>
          <cell r="M1678"/>
          <cell r="O1678"/>
        </row>
        <row r="1679">
          <cell r="E1679"/>
          <cell r="G1679"/>
          <cell r="I1679"/>
          <cell r="K1679"/>
          <cell r="M1679"/>
          <cell r="O1679"/>
        </row>
        <row r="1680">
          <cell r="E1680"/>
          <cell r="G1680"/>
          <cell r="I1680"/>
          <cell r="K1680"/>
          <cell r="M1680"/>
          <cell r="O1680"/>
        </row>
        <row r="1681">
          <cell r="E1681"/>
          <cell r="G1681"/>
          <cell r="I1681"/>
          <cell r="K1681"/>
          <cell r="M1681"/>
          <cell r="O1681"/>
        </row>
        <row r="1682">
          <cell r="E1682"/>
          <cell r="G1682"/>
          <cell r="I1682"/>
          <cell r="K1682"/>
          <cell r="M1682"/>
          <cell r="O1682"/>
        </row>
        <row r="1683">
          <cell r="E1683"/>
          <cell r="G1683"/>
          <cell r="I1683"/>
          <cell r="K1683"/>
          <cell r="M1683"/>
          <cell r="O1683"/>
        </row>
        <row r="1684">
          <cell r="E1684"/>
          <cell r="G1684"/>
          <cell r="I1684"/>
          <cell r="K1684"/>
          <cell r="M1684"/>
          <cell r="O1684"/>
        </row>
        <row r="1685">
          <cell r="E1685"/>
          <cell r="G1685"/>
          <cell r="I1685"/>
          <cell r="K1685"/>
          <cell r="M1685"/>
          <cell r="O1685"/>
        </row>
        <row r="1686">
          <cell r="E1686"/>
          <cell r="G1686"/>
          <cell r="I1686"/>
          <cell r="K1686"/>
          <cell r="M1686"/>
          <cell r="O1686"/>
        </row>
        <row r="1687">
          <cell r="E1687"/>
          <cell r="G1687"/>
          <cell r="I1687"/>
          <cell r="K1687"/>
          <cell r="M1687"/>
          <cell r="O1687"/>
        </row>
        <row r="1688">
          <cell r="E1688"/>
          <cell r="G1688"/>
          <cell r="I1688"/>
          <cell r="K1688"/>
          <cell r="M1688"/>
          <cell r="O1688"/>
        </row>
        <row r="1689">
          <cell r="E1689"/>
          <cell r="G1689"/>
          <cell r="I1689"/>
          <cell r="K1689"/>
          <cell r="M1689"/>
          <cell r="O1689"/>
        </row>
        <row r="1690">
          <cell r="E1690"/>
          <cell r="G1690"/>
          <cell r="I1690"/>
          <cell r="K1690"/>
          <cell r="M1690"/>
          <cell r="O1690"/>
        </row>
        <row r="1691">
          <cell r="E1691"/>
          <cell r="G1691"/>
          <cell r="I1691"/>
          <cell r="K1691"/>
          <cell r="M1691"/>
          <cell r="O1691"/>
        </row>
        <row r="1692">
          <cell r="E1692"/>
          <cell r="G1692"/>
          <cell r="I1692"/>
          <cell r="K1692"/>
          <cell r="M1692"/>
          <cell r="O1692"/>
        </row>
        <row r="1693">
          <cell r="E1693"/>
          <cell r="G1693"/>
          <cell r="I1693"/>
          <cell r="K1693"/>
          <cell r="M1693"/>
          <cell r="O1693"/>
        </row>
        <row r="1694">
          <cell r="E1694"/>
          <cell r="G1694"/>
          <cell r="I1694"/>
          <cell r="K1694"/>
          <cell r="M1694"/>
          <cell r="O1694"/>
        </row>
        <row r="1695">
          <cell r="E1695"/>
          <cell r="G1695"/>
          <cell r="I1695"/>
          <cell r="K1695"/>
          <cell r="M1695"/>
          <cell r="O1695"/>
        </row>
        <row r="1696">
          <cell r="E1696"/>
          <cell r="G1696"/>
          <cell r="I1696"/>
          <cell r="K1696"/>
          <cell r="M1696"/>
          <cell r="O1696"/>
        </row>
        <row r="1697">
          <cell r="E1697"/>
          <cell r="G1697"/>
          <cell r="I1697"/>
          <cell r="K1697"/>
          <cell r="M1697"/>
          <cell r="O1697"/>
        </row>
        <row r="1698">
          <cell r="E1698"/>
          <cell r="G1698"/>
          <cell r="I1698"/>
          <cell r="K1698"/>
          <cell r="M1698"/>
          <cell r="O1698"/>
        </row>
        <row r="1699">
          <cell r="E1699"/>
          <cell r="G1699"/>
          <cell r="I1699"/>
          <cell r="K1699"/>
          <cell r="M1699"/>
          <cell r="O1699"/>
        </row>
        <row r="1700">
          <cell r="E1700"/>
          <cell r="G1700"/>
          <cell r="I1700"/>
          <cell r="K1700"/>
          <cell r="M1700"/>
          <cell r="O1700"/>
        </row>
        <row r="1701">
          <cell r="E1701"/>
          <cell r="G1701"/>
          <cell r="I1701"/>
          <cell r="K1701"/>
          <cell r="M1701"/>
          <cell r="O1701"/>
        </row>
        <row r="1702">
          <cell r="E1702"/>
          <cell r="G1702"/>
          <cell r="I1702"/>
          <cell r="K1702"/>
          <cell r="M1702"/>
          <cell r="O1702"/>
        </row>
        <row r="1703">
          <cell r="E1703"/>
          <cell r="G1703"/>
          <cell r="I1703"/>
          <cell r="K1703"/>
          <cell r="M1703"/>
          <cell r="O1703"/>
        </row>
        <row r="1704">
          <cell r="E1704"/>
          <cell r="G1704"/>
          <cell r="I1704"/>
          <cell r="K1704"/>
          <cell r="M1704"/>
          <cell r="O1704"/>
        </row>
        <row r="1705">
          <cell r="E1705"/>
          <cell r="G1705"/>
          <cell r="I1705"/>
          <cell r="K1705"/>
          <cell r="M1705"/>
          <cell r="O1705"/>
        </row>
        <row r="1706">
          <cell r="E1706"/>
          <cell r="G1706"/>
          <cell r="I1706"/>
          <cell r="K1706"/>
          <cell r="M1706"/>
          <cell r="O1706"/>
        </row>
        <row r="1707">
          <cell r="E1707"/>
          <cell r="G1707"/>
          <cell r="I1707"/>
          <cell r="K1707"/>
          <cell r="M1707"/>
          <cell r="O1707"/>
        </row>
        <row r="1708">
          <cell r="E1708"/>
          <cell r="G1708"/>
          <cell r="I1708"/>
          <cell r="K1708"/>
          <cell r="M1708"/>
          <cell r="O1708"/>
        </row>
        <row r="1709">
          <cell r="E1709"/>
          <cell r="G1709"/>
          <cell r="I1709"/>
          <cell r="K1709"/>
          <cell r="M1709"/>
          <cell r="O1709"/>
        </row>
        <row r="1710">
          <cell r="E1710"/>
          <cell r="G1710"/>
          <cell r="I1710"/>
          <cell r="K1710"/>
          <cell r="M1710"/>
          <cell r="O1710"/>
        </row>
        <row r="1711">
          <cell r="E1711"/>
          <cell r="G1711"/>
          <cell r="I1711"/>
          <cell r="K1711"/>
          <cell r="M1711"/>
          <cell r="O1711"/>
        </row>
        <row r="1712">
          <cell r="E1712"/>
          <cell r="G1712"/>
          <cell r="I1712"/>
          <cell r="K1712"/>
          <cell r="M1712"/>
          <cell r="O1712"/>
        </row>
        <row r="1713">
          <cell r="E1713"/>
          <cell r="G1713"/>
          <cell r="I1713"/>
          <cell r="K1713"/>
          <cell r="M1713"/>
          <cell r="O1713"/>
        </row>
        <row r="1714">
          <cell r="E1714"/>
          <cell r="G1714"/>
          <cell r="I1714"/>
          <cell r="K1714"/>
          <cell r="M1714"/>
          <cell r="O1714"/>
        </row>
        <row r="1715">
          <cell r="E1715"/>
          <cell r="G1715"/>
          <cell r="I1715"/>
          <cell r="K1715"/>
          <cell r="M1715"/>
          <cell r="O1715"/>
        </row>
        <row r="1716">
          <cell r="E1716"/>
          <cell r="G1716"/>
          <cell r="I1716"/>
          <cell r="K1716"/>
          <cell r="M1716"/>
          <cell r="O1716"/>
        </row>
        <row r="1717">
          <cell r="E1717"/>
          <cell r="G1717"/>
          <cell r="I1717"/>
          <cell r="K1717"/>
          <cell r="M1717"/>
          <cell r="O1717"/>
        </row>
        <row r="1718">
          <cell r="E1718"/>
          <cell r="G1718"/>
          <cell r="I1718"/>
          <cell r="K1718"/>
          <cell r="M1718"/>
          <cell r="O1718"/>
        </row>
        <row r="1719">
          <cell r="E1719"/>
          <cell r="G1719"/>
          <cell r="I1719"/>
          <cell r="K1719"/>
          <cell r="M1719"/>
          <cell r="O1719"/>
        </row>
        <row r="1720">
          <cell r="E1720"/>
          <cell r="G1720"/>
          <cell r="I1720"/>
          <cell r="K1720"/>
          <cell r="M1720"/>
          <cell r="O1720"/>
        </row>
        <row r="1721">
          <cell r="E1721"/>
          <cell r="G1721"/>
          <cell r="I1721"/>
          <cell r="K1721"/>
          <cell r="M1721"/>
          <cell r="O1721"/>
        </row>
        <row r="1722">
          <cell r="E1722"/>
          <cell r="G1722"/>
          <cell r="I1722"/>
          <cell r="K1722"/>
          <cell r="M1722"/>
          <cell r="O1722"/>
        </row>
        <row r="1723">
          <cell r="E1723"/>
          <cell r="G1723"/>
          <cell r="I1723"/>
          <cell r="K1723"/>
          <cell r="M1723"/>
          <cell r="O1723"/>
        </row>
        <row r="1724">
          <cell r="E1724"/>
          <cell r="G1724"/>
          <cell r="I1724"/>
          <cell r="K1724"/>
          <cell r="M1724"/>
          <cell r="O1724"/>
        </row>
        <row r="1725">
          <cell r="E1725"/>
          <cell r="G1725"/>
          <cell r="I1725"/>
          <cell r="K1725"/>
          <cell r="M1725"/>
          <cell r="O1725"/>
        </row>
        <row r="1726">
          <cell r="E1726"/>
          <cell r="G1726"/>
          <cell r="I1726"/>
          <cell r="K1726"/>
          <cell r="M1726"/>
          <cell r="O1726"/>
        </row>
        <row r="1727">
          <cell r="E1727"/>
          <cell r="G1727"/>
          <cell r="I1727"/>
          <cell r="K1727"/>
          <cell r="M1727"/>
          <cell r="O1727"/>
        </row>
        <row r="1728">
          <cell r="E1728"/>
          <cell r="G1728"/>
          <cell r="I1728"/>
          <cell r="K1728"/>
          <cell r="M1728"/>
          <cell r="O1728"/>
        </row>
        <row r="1729">
          <cell r="E1729"/>
          <cell r="G1729"/>
          <cell r="I1729"/>
          <cell r="K1729"/>
          <cell r="M1729"/>
          <cell r="O1729"/>
        </row>
        <row r="1730">
          <cell r="E1730"/>
          <cell r="G1730"/>
          <cell r="I1730"/>
          <cell r="K1730"/>
          <cell r="M1730"/>
          <cell r="O1730"/>
        </row>
        <row r="1731">
          <cell r="E1731"/>
          <cell r="G1731"/>
          <cell r="I1731"/>
          <cell r="K1731"/>
          <cell r="M1731"/>
          <cell r="O1731"/>
        </row>
        <row r="1732">
          <cell r="E1732"/>
          <cell r="G1732"/>
          <cell r="I1732"/>
          <cell r="K1732"/>
          <cell r="M1732"/>
          <cell r="O1732"/>
        </row>
        <row r="1733">
          <cell r="E1733"/>
          <cell r="G1733"/>
          <cell r="I1733"/>
          <cell r="K1733"/>
          <cell r="M1733"/>
          <cell r="O1733"/>
        </row>
        <row r="1734">
          <cell r="E1734"/>
          <cell r="G1734"/>
          <cell r="I1734"/>
          <cell r="K1734"/>
          <cell r="M1734"/>
          <cell r="O1734"/>
        </row>
        <row r="1735">
          <cell r="E1735"/>
          <cell r="G1735"/>
          <cell r="I1735"/>
          <cell r="K1735"/>
          <cell r="M1735"/>
          <cell r="O1735"/>
        </row>
        <row r="1736">
          <cell r="E1736"/>
          <cell r="G1736"/>
          <cell r="I1736"/>
          <cell r="K1736"/>
          <cell r="M1736"/>
          <cell r="O1736"/>
        </row>
        <row r="1737">
          <cell r="E1737"/>
          <cell r="G1737"/>
          <cell r="I1737"/>
          <cell r="K1737"/>
          <cell r="M1737"/>
          <cell r="O1737"/>
        </row>
        <row r="1738">
          <cell r="E1738"/>
          <cell r="G1738"/>
          <cell r="I1738"/>
          <cell r="K1738"/>
          <cell r="M1738"/>
          <cell r="O1738"/>
        </row>
        <row r="1739">
          <cell r="E1739"/>
          <cell r="G1739"/>
          <cell r="I1739"/>
          <cell r="K1739"/>
          <cell r="M1739"/>
          <cell r="O1739"/>
        </row>
        <row r="1740">
          <cell r="E1740"/>
          <cell r="G1740"/>
          <cell r="I1740"/>
          <cell r="K1740"/>
          <cell r="M1740"/>
          <cell r="O1740"/>
        </row>
        <row r="1741">
          <cell r="E1741"/>
          <cell r="G1741"/>
          <cell r="I1741"/>
          <cell r="K1741"/>
          <cell r="M1741"/>
          <cell r="O1741"/>
        </row>
        <row r="1742">
          <cell r="E1742"/>
          <cell r="G1742"/>
          <cell r="I1742"/>
          <cell r="K1742"/>
          <cell r="M1742"/>
          <cell r="O1742"/>
        </row>
        <row r="1743">
          <cell r="E1743"/>
          <cell r="G1743"/>
          <cell r="I1743"/>
          <cell r="K1743"/>
          <cell r="M1743"/>
          <cell r="O1743"/>
        </row>
        <row r="1744">
          <cell r="E1744"/>
          <cell r="G1744"/>
          <cell r="I1744"/>
          <cell r="K1744"/>
          <cell r="M1744"/>
          <cell r="O1744"/>
        </row>
        <row r="1745">
          <cell r="E1745"/>
          <cell r="G1745"/>
          <cell r="I1745"/>
          <cell r="K1745"/>
          <cell r="M1745"/>
          <cell r="O1745"/>
        </row>
        <row r="1746">
          <cell r="E1746"/>
          <cell r="G1746"/>
          <cell r="I1746"/>
          <cell r="K1746"/>
          <cell r="M1746"/>
          <cell r="O1746"/>
        </row>
        <row r="1747">
          <cell r="E1747"/>
          <cell r="G1747"/>
          <cell r="I1747"/>
          <cell r="K1747"/>
          <cell r="M1747"/>
          <cell r="O1747"/>
        </row>
        <row r="1748">
          <cell r="E1748"/>
          <cell r="G1748"/>
          <cell r="I1748"/>
          <cell r="K1748"/>
          <cell r="M1748"/>
          <cell r="O1748"/>
        </row>
        <row r="1749">
          <cell r="E1749"/>
          <cell r="G1749"/>
          <cell r="I1749"/>
          <cell r="K1749"/>
          <cell r="M1749"/>
          <cell r="O1749"/>
        </row>
        <row r="1750">
          <cell r="E1750"/>
          <cell r="G1750"/>
          <cell r="I1750"/>
          <cell r="K1750"/>
          <cell r="M1750"/>
          <cell r="O1750"/>
        </row>
        <row r="1751">
          <cell r="E1751"/>
          <cell r="G1751"/>
          <cell r="I1751"/>
          <cell r="K1751"/>
          <cell r="M1751"/>
          <cell r="O1751"/>
        </row>
        <row r="1752">
          <cell r="E1752"/>
          <cell r="G1752"/>
          <cell r="I1752"/>
          <cell r="K1752"/>
          <cell r="M1752"/>
          <cell r="O1752"/>
        </row>
        <row r="1753">
          <cell r="E1753"/>
          <cell r="G1753"/>
          <cell r="I1753"/>
          <cell r="K1753"/>
          <cell r="M1753"/>
          <cell r="O1753"/>
        </row>
        <row r="1754">
          <cell r="E1754"/>
          <cell r="G1754"/>
          <cell r="I1754"/>
          <cell r="K1754"/>
          <cell r="M1754"/>
          <cell r="O1754"/>
        </row>
        <row r="1755">
          <cell r="E1755"/>
          <cell r="G1755"/>
          <cell r="I1755"/>
          <cell r="K1755"/>
          <cell r="M1755"/>
          <cell r="O1755"/>
        </row>
        <row r="1756">
          <cell r="E1756"/>
          <cell r="G1756"/>
          <cell r="I1756"/>
          <cell r="K1756"/>
          <cell r="M1756"/>
          <cell r="O1756"/>
        </row>
        <row r="1757">
          <cell r="E1757"/>
          <cell r="G1757"/>
          <cell r="I1757"/>
          <cell r="K1757"/>
          <cell r="M1757"/>
          <cell r="O1757"/>
        </row>
        <row r="1758">
          <cell r="E1758"/>
          <cell r="G1758"/>
          <cell r="I1758"/>
          <cell r="K1758"/>
          <cell r="M1758"/>
          <cell r="O1758"/>
        </row>
        <row r="1759">
          <cell r="E1759"/>
          <cell r="G1759"/>
          <cell r="I1759"/>
          <cell r="K1759"/>
          <cell r="M1759"/>
          <cell r="O1759"/>
        </row>
        <row r="1760">
          <cell r="E1760"/>
          <cell r="G1760"/>
          <cell r="I1760"/>
          <cell r="K1760"/>
          <cell r="M1760"/>
          <cell r="O1760"/>
        </row>
        <row r="1761">
          <cell r="E1761"/>
          <cell r="G1761"/>
          <cell r="I1761"/>
          <cell r="K1761"/>
          <cell r="M1761"/>
          <cell r="O1761"/>
        </row>
        <row r="1762">
          <cell r="E1762"/>
          <cell r="G1762"/>
          <cell r="I1762"/>
          <cell r="K1762"/>
          <cell r="M1762"/>
          <cell r="O1762"/>
        </row>
        <row r="1763">
          <cell r="E1763"/>
          <cell r="G1763"/>
          <cell r="I1763"/>
          <cell r="K1763"/>
          <cell r="M1763"/>
          <cell r="O1763"/>
        </row>
        <row r="1764">
          <cell r="E1764"/>
          <cell r="G1764"/>
          <cell r="I1764"/>
          <cell r="K1764"/>
          <cell r="M1764"/>
          <cell r="O1764"/>
        </row>
        <row r="1765">
          <cell r="E1765"/>
          <cell r="G1765"/>
          <cell r="I1765"/>
          <cell r="K1765"/>
          <cell r="M1765"/>
          <cell r="O1765"/>
        </row>
        <row r="1766">
          <cell r="E1766"/>
          <cell r="G1766"/>
          <cell r="I1766"/>
          <cell r="K1766"/>
          <cell r="M1766"/>
          <cell r="O1766"/>
        </row>
        <row r="1767">
          <cell r="E1767"/>
          <cell r="G1767"/>
          <cell r="I1767"/>
          <cell r="K1767"/>
          <cell r="M1767"/>
          <cell r="O1767"/>
        </row>
        <row r="1768">
          <cell r="E1768"/>
          <cell r="G1768"/>
          <cell r="I1768"/>
          <cell r="K1768"/>
          <cell r="M1768"/>
          <cell r="O1768"/>
        </row>
        <row r="1769">
          <cell r="E1769"/>
          <cell r="G1769"/>
          <cell r="I1769"/>
          <cell r="K1769"/>
          <cell r="M1769"/>
          <cell r="O1769"/>
        </row>
        <row r="1770">
          <cell r="E1770"/>
          <cell r="G1770"/>
          <cell r="I1770"/>
          <cell r="K1770"/>
          <cell r="M1770"/>
          <cell r="O1770"/>
        </row>
        <row r="1771">
          <cell r="E1771"/>
          <cell r="G1771"/>
          <cell r="I1771"/>
          <cell r="K1771"/>
          <cell r="M1771"/>
          <cell r="O1771"/>
        </row>
        <row r="1772">
          <cell r="E1772"/>
          <cell r="G1772"/>
          <cell r="I1772"/>
          <cell r="K1772"/>
          <cell r="M1772"/>
          <cell r="O1772"/>
        </row>
        <row r="1773">
          <cell r="E1773"/>
          <cell r="G1773"/>
          <cell r="I1773"/>
          <cell r="K1773"/>
          <cell r="M1773"/>
          <cell r="O1773"/>
        </row>
        <row r="1774">
          <cell r="E1774"/>
          <cell r="G1774"/>
          <cell r="I1774"/>
          <cell r="K1774"/>
          <cell r="M1774"/>
          <cell r="O1774"/>
        </row>
        <row r="1775">
          <cell r="E1775"/>
          <cell r="G1775"/>
          <cell r="I1775"/>
          <cell r="K1775"/>
          <cell r="M1775"/>
          <cell r="O1775"/>
        </row>
        <row r="1776">
          <cell r="E1776"/>
          <cell r="G1776"/>
          <cell r="I1776"/>
          <cell r="K1776"/>
          <cell r="M1776"/>
          <cell r="O1776"/>
        </row>
        <row r="1777">
          <cell r="E1777"/>
          <cell r="G1777"/>
          <cell r="I1777"/>
          <cell r="K1777"/>
          <cell r="M1777"/>
          <cell r="O1777"/>
        </row>
        <row r="1778">
          <cell r="E1778"/>
          <cell r="G1778"/>
          <cell r="I1778"/>
          <cell r="K1778"/>
          <cell r="M1778"/>
          <cell r="O1778"/>
        </row>
        <row r="1779">
          <cell r="E1779"/>
          <cell r="G1779"/>
          <cell r="I1779"/>
          <cell r="K1779"/>
          <cell r="M1779"/>
          <cell r="O1779"/>
        </row>
        <row r="1780">
          <cell r="E1780"/>
          <cell r="G1780"/>
          <cell r="I1780"/>
          <cell r="K1780"/>
          <cell r="M1780"/>
          <cell r="O1780"/>
        </row>
        <row r="1781">
          <cell r="E1781"/>
          <cell r="G1781"/>
          <cell r="I1781"/>
          <cell r="K1781"/>
          <cell r="M1781"/>
          <cell r="O1781"/>
        </row>
        <row r="1782">
          <cell r="E1782"/>
          <cell r="G1782"/>
          <cell r="I1782"/>
          <cell r="K1782"/>
          <cell r="M1782"/>
          <cell r="O1782"/>
        </row>
        <row r="1783">
          <cell r="E1783"/>
          <cell r="G1783"/>
          <cell r="I1783"/>
          <cell r="K1783"/>
          <cell r="M1783"/>
          <cell r="O1783"/>
        </row>
        <row r="1784">
          <cell r="E1784"/>
          <cell r="G1784"/>
          <cell r="I1784"/>
          <cell r="K1784"/>
          <cell r="M1784"/>
          <cell r="O1784"/>
        </row>
        <row r="1785">
          <cell r="E1785"/>
          <cell r="G1785"/>
          <cell r="I1785"/>
          <cell r="K1785"/>
          <cell r="M1785"/>
          <cell r="O1785"/>
        </row>
        <row r="1786">
          <cell r="E1786"/>
          <cell r="G1786"/>
          <cell r="I1786"/>
          <cell r="K1786"/>
          <cell r="M1786"/>
          <cell r="O1786"/>
        </row>
        <row r="1787">
          <cell r="E1787"/>
          <cell r="G1787"/>
          <cell r="I1787"/>
          <cell r="K1787"/>
          <cell r="M1787"/>
          <cell r="O1787"/>
        </row>
        <row r="1788">
          <cell r="E1788"/>
          <cell r="G1788"/>
          <cell r="I1788"/>
          <cell r="K1788"/>
          <cell r="M1788"/>
          <cell r="O1788"/>
        </row>
        <row r="1789">
          <cell r="E1789"/>
          <cell r="G1789"/>
          <cell r="I1789"/>
          <cell r="K1789"/>
          <cell r="M1789"/>
          <cell r="O1789"/>
        </row>
        <row r="1790">
          <cell r="E1790"/>
          <cell r="G1790"/>
          <cell r="I1790"/>
          <cell r="K1790"/>
          <cell r="M1790"/>
          <cell r="O1790"/>
        </row>
        <row r="1791">
          <cell r="E1791"/>
          <cell r="G1791"/>
          <cell r="I1791"/>
          <cell r="K1791"/>
          <cell r="M1791"/>
          <cell r="O1791"/>
        </row>
        <row r="1792">
          <cell r="E1792"/>
          <cell r="G1792"/>
          <cell r="I1792"/>
          <cell r="K1792"/>
          <cell r="M1792"/>
          <cell r="O1792"/>
        </row>
        <row r="1793">
          <cell r="E1793"/>
          <cell r="G1793"/>
          <cell r="I1793"/>
          <cell r="K1793"/>
          <cell r="M1793"/>
          <cell r="O1793"/>
        </row>
        <row r="1794">
          <cell r="E1794"/>
          <cell r="G1794"/>
          <cell r="I1794"/>
          <cell r="K1794"/>
          <cell r="M1794"/>
          <cell r="O1794"/>
        </row>
        <row r="1795">
          <cell r="E1795"/>
          <cell r="G1795"/>
          <cell r="I1795"/>
          <cell r="K1795"/>
          <cell r="M1795"/>
          <cell r="O1795"/>
        </row>
        <row r="1796">
          <cell r="E1796"/>
          <cell r="G1796"/>
          <cell r="I1796"/>
          <cell r="K1796"/>
          <cell r="M1796"/>
          <cell r="O1796"/>
        </row>
        <row r="1797">
          <cell r="E1797"/>
          <cell r="G1797"/>
          <cell r="I1797"/>
          <cell r="K1797"/>
          <cell r="M1797"/>
          <cell r="O1797"/>
        </row>
        <row r="1798">
          <cell r="E1798"/>
          <cell r="G1798"/>
          <cell r="I1798"/>
          <cell r="K1798"/>
          <cell r="M1798"/>
          <cell r="O1798"/>
        </row>
        <row r="1799">
          <cell r="E1799"/>
          <cell r="G1799"/>
          <cell r="I1799"/>
          <cell r="K1799"/>
          <cell r="M1799"/>
          <cell r="O1799"/>
        </row>
        <row r="1800">
          <cell r="E1800"/>
          <cell r="G1800"/>
          <cell r="I1800"/>
          <cell r="K1800"/>
          <cell r="M1800"/>
          <cell r="O1800"/>
        </row>
        <row r="1801">
          <cell r="E1801"/>
          <cell r="G1801"/>
          <cell r="I1801"/>
          <cell r="K1801"/>
          <cell r="M1801"/>
          <cell r="O1801"/>
        </row>
        <row r="1802">
          <cell r="E1802"/>
          <cell r="G1802"/>
          <cell r="I1802"/>
          <cell r="K1802"/>
          <cell r="M1802"/>
          <cell r="O1802"/>
        </row>
        <row r="1803">
          <cell r="E1803"/>
          <cell r="G1803"/>
          <cell r="I1803"/>
          <cell r="K1803"/>
          <cell r="M1803"/>
          <cell r="O1803"/>
        </row>
        <row r="1804">
          <cell r="E1804"/>
          <cell r="G1804"/>
          <cell r="I1804"/>
          <cell r="K1804"/>
          <cell r="M1804"/>
          <cell r="O1804"/>
        </row>
        <row r="1805">
          <cell r="E1805"/>
          <cell r="G1805"/>
          <cell r="I1805"/>
          <cell r="K1805"/>
          <cell r="M1805"/>
          <cell r="O1805"/>
        </row>
        <row r="1806">
          <cell r="E1806"/>
          <cell r="G1806"/>
          <cell r="I1806"/>
          <cell r="K1806"/>
          <cell r="M1806"/>
          <cell r="O1806"/>
        </row>
        <row r="1807">
          <cell r="E1807"/>
          <cell r="G1807"/>
          <cell r="I1807"/>
          <cell r="K1807"/>
          <cell r="M1807"/>
          <cell r="O1807"/>
        </row>
        <row r="1808">
          <cell r="E1808"/>
          <cell r="G1808"/>
          <cell r="I1808"/>
          <cell r="K1808"/>
          <cell r="M1808"/>
          <cell r="O1808"/>
        </row>
        <row r="1809">
          <cell r="E1809"/>
          <cell r="G1809"/>
          <cell r="I1809"/>
          <cell r="K1809"/>
          <cell r="M1809"/>
          <cell r="O1809"/>
        </row>
        <row r="1810">
          <cell r="E1810"/>
          <cell r="G1810"/>
          <cell r="I1810"/>
          <cell r="K1810"/>
          <cell r="M1810"/>
          <cell r="O1810"/>
        </row>
        <row r="1811">
          <cell r="E1811"/>
          <cell r="G1811"/>
          <cell r="I1811"/>
          <cell r="K1811"/>
          <cell r="M1811"/>
          <cell r="O1811"/>
        </row>
        <row r="1812">
          <cell r="E1812"/>
          <cell r="G1812"/>
          <cell r="I1812"/>
          <cell r="K1812"/>
          <cell r="M1812"/>
          <cell r="O1812"/>
        </row>
        <row r="1813">
          <cell r="E1813"/>
          <cell r="G1813"/>
          <cell r="I1813"/>
          <cell r="K1813"/>
          <cell r="M1813"/>
          <cell r="O1813"/>
        </row>
        <row r="1814">
          <cell r="E1814"/>
          <cell r="G1814"/>
          <cell r="I1814"/>
          <cell r="K1814"/>
          <cell r="M1814"/>
          <cell r="O1814"/>
        </row>
        <row r="1815">
          <cell r="E1815"/>
          <cell r="G1815"/>
          <cell r="I1815"/>
          <cell r="K1815"/>
          <cell r="M1815"/>
          <cell r="O1815"/>
        </row>
        <row r="1816">
          <cell r="E1816"/>
          <cell r="G1816"/>
          <cell r="I1816"/>
          <cell r="K1816"/>
          <cell r="M1816"/>
          <cell r="O1816"/>
        </row>
        <row r="1817">
          <cell r="E1817"/>
          <cell r="G1817"/>
          <cell r="I1817"/>
          <cell r="K1817"/>
          <cell r="M1817"/>
          <cell r="O1817"/>
        </row>
        <row r="1818">
          <cell r="E1818"/>
          <cell r="G1818"/>
          <cell r="I1818"/>
          <cell r="K1818"/>
          <cell r="M1818"/>
          <cell r="O1818"/>
        </row>
        <row r="1819">
          <cell r="E1819"/>
          <cell r="G1819"/>
          <cell r="I1819"/>
          <cell r="K1819"/>
          <cell r="M1819"/>
          <cell r="O1819"/>
        </row>
        <row r="1820">
          <cell r="E1820"/>
          <cell r="G1820"/>
          <cell r="I1820"/>
          <cell r="K1820"/>
          <cell r="M1820"/>
          <cell r="O1820"/>
        </row>
        <row r="1821">
          <cell r="E1821"/>
          <cell r="G1821"/>
          <cell r="I1821"/>
          <cell r="K1821"/>
          <cell r="M1821"/>
          <cell r="O1821"/>
        </row>
        <row r="1822">
          <cell r="E1822"/>
          <cell r="G1822"/>
          <cell r="I1822"/>
          <cell r="K1822"/>
          <cell r="M1822"/>
          <cell r="O1822"/>
        </row>
        <row r="1823">
          <cell r="E1823"/>
          <cell r="G1823"/>
          <cell r="I1823"/>
          <cell r="K1823"/>
          <cell r="M1823"/>
          <cell r="O1823"/>
        </row>
        <row r="1824">
          <cell r="E1824"/>
          <cell r="G1824"/>
          <cell r="I1824"/>
          <cell r="K1824"/>
          <cell r="M1824"/>
          <cell r="O1824"/>
        </row>
        <row r="1825">
          <cell r="E1825"/>
          <cell r="G1825"/>
          <cell r="I1825"/>
          <cell r="K1825"/>
          <cell r="M1825"/>
          <cell r="O1825"/>
        </row>
        <row r="1826">
          <cell r="E1826"/>
          <cell r="G1826"/>
          <cell r="I1826"/>
          <cell r="K1826"/>
          <cell r="M1826"/>
          <cell r="O1826"/>
        </row>
        <row r="1827">
          <cell r="E1827"/>
          <cell r="G1827"/>
          <cell r="I1827"/>
          <cell r="K1827"/>
          <cell r="M1827"/>
          <cell r="O1827"/>
        </row>
        <row r="1828">
          <cell r="E1828"/>
          <cell r="G1828"/>
          <cell r="I1828"/>
          <cell r="K1828"/>
          <cell r="M1828"/>
          <cell r="O1828"/>
        </row>
        <row r="1829">
          <cell r="E1829"/>
          <cell r="G1829"/>
          <cell r="I1829"/>
          <cell r="K1829"/>
          <cell r="M1829"/>
          <cell r="O1829"/>
        </row>
        <row r="1830">
          <cell r="E1830"/>
          <cell r="G1830"/>
          <cell r="I1830"/>
          <cell r="K1830"/>
          <cell r="M1830"/>
          <cell r="O1830"/>
        </row>
        <row r="1831">
          <cell r="E1831"/>
          <cell r="G1831"/>
          <cell r="I1831"/>
          <cell r="K1831"/>
          <cell r="M1831"/>
          <cell r="O1831"/>
        </row>
        <row r="1832">
          <cell r="E1832"/>
          <cell r="G1832"/>
          <cell r="I1832"/>
          <cell r="K1832"/>
          <cell r="M1832"/>
          <cell r="O1832"/>
        </row>
        <row r="1833">
          <cell r="E1833"/>
          <cell r="G1833"/>
          <cell r="I1833"/>
          <cell r="K1833"/>
          <cell r="M1833"/>
          <cell r="O1833"/>
        </row>
        <row r="1834">
          <cell r="E1834"/>
          <cell r="G1834"/>
          <cell r="I1834"/>
          <cell r="K1834"/>
          <cell r="M1834"/>
          <cell r="O1834"/>
        </row>
        <row r="1835">
          <cell r="E1835"/>
          <cell r="G1835"/>
          <cell r="I1835"/>
          <cell r="K1835"/>
          <cell r="M1835"/>
          <cell r="O1835"/>
        </row>
        <row r="1836">
          <cell r="E1836"/>
          <cell r="G1836"/>
          <cell r="I1836"/>
          <cell r="K1836"/>
          <cell r="M1836"/>
          <cell r="O1836"/>
        </row>
        <row r="1837">
          <cell r="E1837"/>
          <cell r="G1837"/>
          <cell r="I1837"/>
          <cell r="K1837"/>
          <cell r="M1837"/>
          <cell r="O1837"/>
        </row>
        <row r="1838">
          <cell r="E1838"/>
          <cell r="G1838"/>
          <cell r="I1838"/>
          <cell r="K1838"/>
          <cell r="M1838"/>
          <cell r="O1838"/>
        </row>
        <row r="1839">
          <cell r="E1839"/>
          <cell r="G1839"/>
          <cell r="I1839"/>
          <cell r="K1839"/>
          <cell r="M1839"/>
          <cell r="O1839"/>
        </row>
        <row r="1840">
          <cell r="E1840"/>
          <cell r="G1840"/>
          <cell r="I1840"/>
          <cell r="K1840"/>
          <cell r="M1840"/>
          <cell r="O1840"/>
        </row>
        <row r="1841">
          <cell r="E1841"/>
          <cell r="G1841"/>
          <cell r="I1841"/>
          <cell r="K1841"/>
          <cell r="M1841"/>
          <cell r="O1841"/>
        </row>
        <row r="1842">
          <cell r="E1842"/>
          <cell r="G1842"/>
          <cell r="I1842"/>
          <cell r="K1842"/>
          <cell r="M1842"/>
          <cell r="O1842"/>
        </row>
        <row r="1843">
          <cell r="E1843"/>
          <cell r="G1843"/>
          <cell r="I1843"/>
          <cell r="K1843"/>
          <cell r="M1843"/>
          <cell r="O1843"/>
        </row>
        <row r="1844">
          <cell r="E1844"/>
          <cell r="G1844"/>
          <cell r="I1844"/>
          <cell r="K1844"/>
          <cell r="M1844"/>
          <cell r="O1844"/>
        </row>
        <row r="1845">
          <cell r="E1845"/>
          <cell r="G1845"/>
          <cell r="I1845"/>
          <cell r="K1845"/>
          <cell r="M1845"/>
          <cell r="O1845"/>
        </row>
        <row r="1846">
          <cell r="E1846"/>
          <cell r="G1846"/>
          <cell r="I1846"/>
          <cell r="K1846"/>
          <cell r="M1846"/>
          <cell r="O1846"/>
        </row>
        <row r="1847">
          <cell r="E1847"/>
          <cell r="G1847"/>
          <cell r="I1847"/>
          <cell r="K1847"/>
          <cell r="M1847"/>
          <cell r="O1847"/>
        </row>
        <row r="1848">
          <cell r="E1848"/>
          <cell r="G1848"/>
          <cell r="I1848"/>
          <cell r="K1848"/>
          <cell r="M1848"/>
          <cell r="O1848"/>
        </row>
        <row r="1849">
          <cell r="E1849"/>
          <cell r="G1849"/>
          <cell r="I1849"/>
          <cell r="K1849"/>
          <cell r="M1849"/>
          <cell r="O1849"/>
        </row>
        <row r="1850">
          <cell r="E1850"/>
          <cell r="G1850"/>
          <cell r="I1850"/>
          <cell r="K1850"/>
          <cell r="M1850"/>
          <cell r="O1850"/>
        </row>
        <row r="1851">
          <cell r="E1851"/>
          <cell r="G1851"/>
          <cell r="I1851"/>
          <cell r="K1851"/>
          <cell r="M1851"/>
          <cell r="O1851"/>
        </row>
        <row r="1852">
          <cell r="E1852"/>
          <cell r="G1852"/>
          <cell r="I1852"/>
          <cell r="K1852"/>
          <cell r="M1852"/>
          <cell r="O1852"/>
        </row>
        <row r="1853">
          <cell r="E1853"/>
          <cell r="G1853"/>
          <cell r="I1853"/>
          <cell r="K1853"/>
          <cell r="M1853"/>
          <cell r="O1853"/>
        </row>
        <row r="1854">
          <cell r="E1854"/>
          <cell r="G1854"/>
          <cell r="I1854"/>
          <cell r="K1854"/>
          <cell r="M1854"/>
          <cell r="O1854"/>
        </row>
        <row r="1855">
          <cell r="E1855"/>
          <cell r="G1855"/>
          <cell r="I1855"/>
          <cell r="K1855"/>
          <cell r="M1855"/>
          <cell r="O1855"/>
        </row>
        <row r="1856">
          <cell r="E1856"/>
          <cell r="G1856"/>
          <cell r="I1856"/>
          <cell r="K1856"/>
          <cell r="M1856"/>
          <cell r="O1856"/>
        </row>
        <row r="1857">
          <cell r="E1857"/>
          <cell r="G1857"/>
          <cell r="I1857"/>
          <cell r="K1857"/>
          <cell r="M1857"/>
          <cell r="O1857"/>
        </row>
        <row r="1858">
          <cell r="E1858"/>
          <cell r="G1858"/>
          <cell r="I1858"/>
          <cell r="K1858"/>
          <cell r="M1858"/>
          <cell r="O1858"/>
        </row>
        <row r="1859">
          <cell r="E1859"/>
          <cell r="G1859"/>
          <cell r="I1859"/>
          <cell r="K1859"/>
          <cell r="M1859"/>
          <cell r="O1859"/>
        </row>
        <row r="1860">
          <cell r="E1860"/>
          <cell r="G1860"/>
          <cell r="I1860"/>
          <cell r="K1860"/>
          <cell r="M1860"/>
          <cell r="O1860"/>
        </row>
        <row r="1861">
          <cell r="E1861"/>
          <cell r="G1861"/>
          <cell r="I1861"/>
          <cell r="K1861"/>
          <cell r="M1861"/>
          <cell r="O1861"/>
        </row>
        <row r="1862">
          <cell r="E1862"/>
          <cell r="G1862"/>
          <cell r="I1862"/>
          <cell r="K1862"/>
          <cell r="M1862"/>
          <cell r="O1862"/>
        </row>
        <row r="1863">
          <cell r="E1863"/>
          <cell r="G1863"/>
          <cell r="I1863"/>
          <cell r="K1863"/>
          <cell r="M1863"/>
          <cell r="O1863"/>
        </row>
        <row r="1864">
          <cell r="E1864"/>
          <cell r="G1864"/>
          <cell r="I1864"/>
          <cell r="K1864"/>
          <cell r="M1864"/>
          <cell r="O1864"/>
        </row>
        <row r="1865">
          <cell r="E1865"/>
          <cell r="G1865"/>
          <cell r="I1865"/>
          <cell r="K1865"/>
          <cell r="M1865"/>
          <cell r="O1865"/>
        </row>
        <row r="1866">
          <cell r="E1866"/>
          <cell r="G1866"/>
          <cell r="I1866"/>
          <cell r="K1866"/>
          <cell r="M1866"/>
          <cell r="O1866"/>
        </row>
        <row r="1867">
          <cell r="E1867"/>
          <cell r="G1867"/>
          <cell r="I1867"/>
          <cell r="K1867"/>
          <cell r="M1867"/>
          <cell r="O1867"/>
        </row>
        <row r="1868">
          <cell r="E1868"/>
          <cell r="G1868"/>
          <cell r="I1868"/>
          <cell r="K1868"/>
          <cell r="M1868"/>
          <cell r="O1868"/>
        </row>
        <row r="1869">
          <cell r="E1869"/>
          <cell r="G1869"/>
          <cell r="I1869"/>
          <cell r="K1869"/>
          <cell r="M1869"/>
          <cell r="O1869"/>
        </row>
        <row r="1870">
          <cell r="E1870"/>
          <cell r="G1870"/>
          <cell r="I1870"/>
          <cell r="K1870"/>
          <cell r="M1870"/>
          <cell r="O1870"/>
        </row>
        <row r="1871">
          <cell r="E1871"/>
          <cell r="G1871"/>
          <cell r="I1871"/>
          <cell r="K1871"/>
          <cell r="M1871"/>
          <cell r="O1871"/>
        </row>
        <row r="1872">
          <cell r="E1872"/>
          <cell r="G1872"/>
          <cell r="I1872"/>
          <cell r="K1872"/>
          <cell r="M1872"/>
          <cell r="O1872"/>
        </row>
        <row r="1873">
          <cell r="E1873"/>
          <cell r="G1873"/>
          <cell r="I1873"/>
          <cell r="K1873"/>
          <cell r="M1873"/>
          <cell r="O1873"/>
        </row>
        <row r="1874">
          <cell r="E1874"/>
          <cell r="G1874"/>
          <cell r="I1874"/>
          <cell r="K1874"/>
          <cell r="M1874"/>
          <cell r="O1874"/>
        </row>
        <row r="1875">
          <cell r="E1875"/>
          <cell r="G1875"/>
          <cell r="I1875"/>
          <cell r="K1875"/>
          <cell r="M1875"/>
          <cell r="O1875"/>
        </row>
        <row r="1876">
          <cell r="E1876"/>
          <cell r="G1876"/>
          <cell r="I1876"/>
          <cell r="K1876"/>
          <cell r="M1876"/>
          <cell r="O1876"/>
        </row>
        <row r="1877">
          <cell r="E1877"/>
          <cell r="G1877"/>
          <cell r="I1877"/>
          <cell r="K1877"/>
          <cell r="M1877"/>
          <cell r="O1877"/>
        </row>
        <row r="1878">
          <cell r="E1878"/>
          <cell r="G1878"/>
          <cell r="I1878"/>
          <cell r="K1878"/>
          <cell r="M1878"/>
          <cell r="O1878"/>
        </row>
        <row r="1879">
          <cell r="E1879"/>
          <cell r="G1879"/>
          <cell r="I1879"/>
          <cell r="K1879"/>
          <cell r="M1879"/>
          <cell r="O1879"/>
        </row>
        <row r="1880">
          <cell r="E1880"/>
          <cell r="G1880"/>
          <cell r="I1880"/>
          <cell r="K1880"/>
          <cell r="M1880"/>
          <cell r="O1880"/>
        </row>
        <row r="1881">
          <cell r="E1881"/>
          <cell r="G1881"/>
          <cell r="I1881"/>
          <cell r="K1881"/>
          <cell r="M1881"/>
          <cell r="O1881"/>
        </row>
        <row r="1882">
          <cell r="E1882"/>
          <cell r="G1882"/>
          <cell r="I1882"/>
          <cell r="K1882"/>
          <cell r="M1882"/>
          <cell r="O1882"/>
        </row>
        <row r="1883">
          <cell r="E1883"/>
          <cell r="G1883"/>
          <cell r="I1883"/>
          <cell r="K1883"/>
          <cell r="M1883"/>
          <cell r="O1883"/>
        </row>
        <row r="1884">
          <cell r="E1884"/>
          <cell r="G1884"/>
          <cell r="I1884"/>
          <cell r="K1884"/>
          <cell r="M1884"/>
          <cell r="O1884"/>
        </row>
        <row r="1885">
          <cell r="E1885"/>
          <cell r="G1885"/>
          <cell r="I1885"/>
          <cell r="K1885"/>
          <cell r="M1885"/>
          <cell r="O1885"/>
        </row>
        <row r="1886">
          <cell r="E1886"/>
          <cell r="G1886"/>
          <cell r="I1886"/>
          <cell r="K1886"/>
          <cell r="M1886"/>
          <cell r="O1886"/>
        </row>
        <row r="1887">
          <cell r="E1887"/>
          <cell r="G1887"/>
          <cell r="I1887"/>
          <cell r="K1887"/>
          <cell r="M1887"/>
          <cell r="O1887"/>
        </row>
        <row r="1888">
          <cell r="E1888"/>
          <cell r="G1888"/>
          <cell r="I1888"/>
          <cell r="K1888"/>
          <cell r="M1888"/>
          <cell r="O1888"/>
        </row>
        <row r="1889">
          <cell r="E1889"/>
          <cell r="G1889"/>
          <cell r="I1889"/>
          <cell r="K1889"/>
          <cell r="M1889"/>
          <cell r="O1889"/>
        </row>
        <row r="1890">
          <cell r="E1890"/>
          <cell r="G1890"/>
          <cell r="I1890"/>
          <cell r="K1890"/>
          <cell r="M1890"/>
          <cell r="O1890"/>
        </row>
        <row r="1891">
          <cell r="E1891"/>
          <cell r="G1891"/>
          <cell r="I1891"/>
          <cell r="K1891"/>
          <cell r="M1891"/>
          <cell r="O1891"/>
        </row>
        <row r="1892">
          <cell r="E1892"/>
          <cell r="G1892"/>
          <cell r="I1892"/>
          <cell r="K1892"/>
          <cell r="M1892"/>
          <cell r="O1892"/>
        </row>
        <row r="1893">
          <cell r="E1893"/>
          <cell r="G1893"/>
          <cell r="I1893"/>
          <cell r="K1893"/>
          <cell r="M1893"/>
          <cell r="O1893"/>
        </row>
        <row r="1894">
          <cell r="E1894"/>
          <cell r="G1894"/>
          <cell r="I1894"/>
          <cell r="K1894"/>
          <cell r="M1894"/>
          <cell r="O1894"/>
        </row>
        <row r="1895">
          <cell r="E1895"/>
          <cell r="G1895"/>
          <cell r="I1895"/>
          <cell r="K1895"/>
          <cell r="M1895"/>
          <cell r="O1895"/>
        </row>
        <row r="1896">
          <cell r="E1896"/>
          <cell r="G1896"/>
          <cell r="I1896"/>
          <cell r="K1896"/>
          <cell r="M1896"/>
          <cell r="O1896"/>
        </row>
        <row r="1897">
          <cell r="E1897"/>
          <cell r="G1897"/>
          <cell r="I1897"/>
          <cell r="K1897"/>
          <cell r="M1897"/>
          <cell r="O1897"/>
        </row>
        <row r="1898">
          <cell r="E1898"/>
          <cell r="G1898"/>
          <cell r="I1898"/>
          <cell r="K1898"/>
          <cell r="M1898"/>
          <cell r="O1898"/>
        </row>
        <row r="1899">
          <cell r="E1899"/>
          <cell r="G1899"/>
          <cell r="I1899"/>
          <cell r="K1899"/>
          <cell r="M1899"/>
          <cell r="O1899"/>
        </row>
        <row r="1900">
          <cell r="E1900"/>
          <cell r="G1900"/>
          <cell r="I1900"/>
          <cell r="K1900"/>
          <cell r="M1900"/>
          <cell r="O1900"/>
        </row>
        <row r="1901">
          <cell r="E1901"/>
          <cell r="G1901"/>
          <cell r="I1901"/>
          <cell r="K1901"/>
          <cell r="M1901"/>
          <cell r="O1901"/>
        </row>
        <row r="1902">
          <cell r="E1902"/>
          <cell r="G1902"/>
          <cell r="I1902"/>
          <cell r="K1902"/>
          <cell r="M1902"/>
          <cell r="O1902"/>
        </row>
        <row r="1903">
          <cell r="E1903"/>
          <cell r="G1903"/>
          <cell r="I1903"/>
          <cell r="K1903"/>
          <cell r="M1903"/>
          <cell r="O1903"/>
        </row>
        <row r="1904">
          <cell r="E1904"/>
          <cell r="G1904"/>
          <cell r="I1904"/>
          <cell r="K1904"/>
          <cell r="M1904"/>
          <cell r="O1904"/>
        </row>
        <row r="1905">
          <cell r="E1905"/>
          <cell r="G1905"/>
          <cell r="I1905"/>
          <cell r="K1905"/>
          <cell r="M1905"/>
          <cell r="O1905"/>
        </row>
        <row r="1906">
          <cell r="E1906"/>
          <cell r="G1906"/>
          <cell r="I1906"/>
          <cell r="K1906"/>
          <cell r="M1906"/>
          <cell r="O1906"/>
        </row>
        <row r="1907">
          <cell r="E1907"/>
          <cell r="G1907"/>
          <cell r="I1907"/>
          <cell r="K1907"/>
          <cell r="M1907"/>
          <cell r="O1907"/>
        </row>
        <row r="1908">
          <cell r="E1908"/>
          <cell r="G1908"/>
          <cell r="I1908"/>
          <cell r="K1908"/>
          <cell r="M1908"/>
          <cell r="O1908"/>
        </row>
        <row r="1909">
          <cell r="E1909"/>
          <cell r="G1909"/>
          <cell r="I1909"/>
          <cell r="K1909"/>
          <cell r="M1909"/>
          <cell r="O1909"/>
        </row>
        <row r="1910">
          <cell r="E1910"/>
          <cell r="G1910"/>
          <cell r="I1910"/>
          <cell r="K1910"/>
          <cell r="M1910"/>
          <cell r="O1910"/>
        </row>
        <row r="1911">
          <cell r="E1911"/>
          <cell r="G1911"/>
          <cell r="I1911"/>
          <cell r="K1911"/>
          <cell r="M1911"/>
          <cell r="O1911"/>
        </row>
        <row r="1912">
          <cell r="E1912"/>
          <cell r="G1912"/>
          <cell r="I1912"/>
          <cell r="K1912"/>
          <cell r="M1912"/>
          <cell r="O1912"/>
        </row>
        <row r="1913">
          <cell r="E1913"/>
          <cell r="G1913"/>
          <cell r="I1913"/>
          <cell r="K1913"/>
          <cell r="M1913"/>
          <cell r="O1913"/>
        </row>
        <row r="1914">
          <cell r="E1914"/>
          <cell r="G1914"/>
          <cell r="I1914"/>
          <cell r="K1914"/>
          <cell r="M1914"/>
          <cell r="O1914"/>
        </row>
        <row r="1915">
          <cell r="E1915"/>
          <cell r="G1915"/>
          <cell r="I1915"/>
          <cell r="K1915"/>
          <cell r="M1915"/>
          <cell r="O1915"/>
        </row>
        <row r="1916">
          <cell r="E1916"/>
          <cell r="G1916"/>
          <cell r="I1916"/>
          <cell r="K1916"/>
          <cell r="M1916"/>
          <cell r="O1916"/>
        </row>
        <row r="1917">
          <cell r="E1917"/>
          <cell r="G1917"/>
          <cell r="I1917"/>
          <cell r="K1917"/>
          <cell r="M1917"/>
          <cell r="O1917"/>
        </row>
        <row r="1918">
          <cell r="E1918"/>
          <cell r="G1918"/>
          <cell r="I1918"/>
          <cell r="K1918"/>
          <cell r="M1918"/>
          <cell r="O1918"/>
        </row>
        <row r="1919">
          <cell r="E1919"/>
          <cell r="G1919"/>
          <cell r="I1919"/>
          <cell r="K1919"/>
          <cell r="M1919"/>
          <cell r="O1919"/>
        </row>
        <row r="1920">
          <cell r="E1920"/>
          <cell r="G1920"/>
          <cell r="I1920"/>
          <cell r="K1920"/>
          <cell r="M1920"/>
          <cell r="O1920"/>
        </row>
        <row r="1921">
          <cell r="E1921"/>
          <cell r="G1921"/>
          <cell r="I1921"/>
          <cell r="K1921"/>
          <cell r="M1921"/>
          <cell r="O1921"/>
        </row>
        <row r="1922">
          <cell r="E1922"/>
          <cell r="G1922"/>
          <cell r="I1922"/>
          <cell r="K1922"/>
          <cell r="M1922"/>
          <cell r="O1922"/>
        </row>
        <row r="1923">
          <cell r="E1923"/>
          <cell r="G1923"/>
          <cell r="I1923"/>
          <cell r="K1923"/>
          <cell r="M1923"/>
          <cell r="O1923"/>
        </row>
        <row r="1924">
          <cell r="E1924"/>
          <cell r="G1924"/>
          <cell r="I1924"/>
          <cell r="K1924"/>
          <cell r="M1924"/>
          <cell r="O1924"/>
        </row>
        <row r="1925">
          <cell r="E1925"/>
          <cell r="G1925"/>
          <cell r="I1925"/>
          <cell r="K1925"/>
          <cell r="M1925"/>
          <cell r="O1925"/>
        </row>
        <row r="1926">
          <cell r="E1926"/>
          <cell r="G1926"/>
          <cell r="I1926"/>
          <cell r="K1926"/>
          <cell r="M1926"/>
          <cell r="O1926"/>
        </row>
        <row r="1927">
          <cell r="E1927"/>
          <cell r="G1927"/>
          <cell r="I1927"/>
          <cell r="K1927"/>
          <cell r="M1927"/>
          <cell r="O1927"/>
        </row>
        <row r="1928">
          <cell r="E1928"/>
          <cell r="G1928"/>
          <cell r="I1928"/>
          <cell r="K1928"/>
          <cell r="M1928"/>
          <cell r="O1928"/>
        </row>
        <row r="1929">
          <cell r="E1929"/>
          <cell r="G1929"/>
          <cell r="I1929"/>
          <cell r="K1929"/>
          <cell r="M1929"/>
          <cell r="O1929"/>
        </row>
        <row r="1930">
          <cell r="E1930"/>
          <cell r="G1930"/>
          <cell r="I1930"/>
          <cell r="K1930"/>
          <cell r="M1930"/>
          <cell r="O1930"/>
        </row>
        <row r="1931">
          <cell r="E1931"/>
          <cell r="G1931"/>
          <cell r="I1931"/>
          <cell r="K1931"/>
          <cell r="M1931"/>
          <cell r="O1931"/>
        </row>
        <row r="1932">
          <cell r="E1932"/>
          <cell r="G1932"/>
          <cell r="I1932"/>
          <cell r="K1932"/>
          <cell r="M1932"/>
          <cell r="O1932"/>
        </row>
        <row r="1933">
          <cell r="E1933"/>
          <cell r="G1933"/>
          <cell r="I1933"/>
          <cell r="K1933"/>
          <cell r="M1933"/>
          <cell r="O1933"/>
        </row>
        <row r="1934">
          <cell r="E1934"/>
          <cell r="G1934"/>
          <cell r="I1934"/>
          <cell r="K1934"/>
          <cell r="M1934"/>
          <cell r="O1934"/>
        </row>
        <row r="1935">
          <cell r="E1935"/>
          <cell r="G1935"/>
          <cell r="I1935"/>
          <cell r="K1935"/>
          <cell r="M1935"/>
          <cell r="O1935"/>
        </row>
        <row r="1936">
          <cell r="E1936"/>
          <cell r="G1936"/>
          <cell r="I1936"/>
          <cell r="K1936"/>
          <cell r="M1936"/>
          <cell r="O1936"/>
        </row>
        <row r="1937">
          <cell r="E1937"/>
          <cell r="G1937"/>
          <cell r="I1937"/>
          <cell r="K1937"/>
          <cell r="M1937"/>
          <cell r="O1937"/>
        </row>
        <row r="1938">
          <cell r="E1938"/>
          <cell r="G1938"/>
          <cell r="I1938"/>
          <cell r="K1938"/>
          <cell r="M1938"/>
          <cell r="O1938"/>
        </row>
        <row r="1939">
          <cell r="E1939"/>
          <cell r="G1939"/>
          <cell r="I1939"/>
          <cell r="K1939"/>
          <cell r="M1939"/>
          <cell r="O1939"/>
        </row>
        <row r="1940">
          <cell r="E1940"/>
          <cell r="G1940"/>
          <cell r="I1940"/>
          <cell r="K1940"/>
          <cell r="M1940"/>
          <cell r="O1940"/>
        </row>
        <row r="1941">
          <cell r="E1941"/>
          <cell r="G1941"/>
          <cell r="I1941"/>
          <cell r="K1941"/>
          <cell r="M1941"/>
          <cell r="O1941"/>
        </row>
        <row r="1942">
          <cell r="E1942"/>
          <cell r="G1942"/>
          <cell r="I1942"/>
          <cell r="K1942"/>
          <cell r="M1942"/>
          <cell r="O1942"/>
        </row>
        <row r="1943">
          <cell r="E1943"/>
          <cell r="G1943"/>
          <cell r="I1943"/>
          <cell r="K1943"/>
          <cell r="M1943"/>
          <cell r="O1943"/>
        </row>
        <row r="1944">
          <cell r="E1944"/>
          <cell r="G1944"/>
          <cell r="I1944"/>
          <cell r="K1944"/>
          <cell r="M1944"/>
          <cell r="O1944"/>
        </row>
        <row r="1945">
          <cell r="E1945"/>
          <cell r="G1945"/>
          <cell r="I1945"/>
          <cell r="K1945"/>
          <cell r="M1945"/>
          <cell r="O1945"/>
        </row>
        <row r="1946">
          <cell r="E1946"/>
          <cell r="G1946"/>
          <cell r="I1946"/>
          <cell r="K1946"/>
          <cell r="M1946"/>
          <cell r="O1946"/>
        </row>
        <row r="1947">
          <cell r="E1947"/>
          <cell r="G1947"/>
          <cell r="I1947"/>
          <cell r="K1947"/>
          <cell r="M1947"/>
          <cell r="O1947"/>
        </row>
        <row r="1948">
          <cell r="E1948"/>
          <cell r="G1948"/>
          <cell r="I1948"/>
          <cell r="K1948"/>
          <cell r="M1948"/>
          <cell r="O1948"/>
        </row>
        <row r="1949">
          <cell r="E1949"/>
          <cell r="G1949"/>
          <cell r="I1949"/>
          <cell r="K1949"/>
          <cell r="M1949"/>
          <cell r="O1949"/>
        </row>
        <row r="1950">
          <cell r="E1950"/>
          <cell r="G1950"/>
          <cell r="I1950"/>
          <cell r="K1950"/>
          <cell r="M1950"/>
          <cell r="O1950"/>
        </row>
        <row r="1951">
          <cell r="E1951"/>
          <cell r="G1951"/>
          <cell r="I1951"/>
          <cell r="K1951"/>
          <cell r="M1951"/>
          <cell r="O1951"/>
        </row>
        <row r="1952">
          <cell r="E1952"/>
          <cell r="G1952"/>
          <cell r="I1952"/>
          <cell r="K1952"/>
          <cell r="M1952"/>
          <cell r="O1952"/>
        </row>
        <row r="1953">
          <cell r="E1953"/>
          <cell r="G1953"/>
          <cell r="I1953"/>
          <cell r="K1953"/>
          <cell r="M1953"/>
          <cell r="O1953"/>
        </row>
        <row r="1954">
          <cell r="E1954"/>
          <cell r="G1954"/>
          <cell r="I1954"/>
          <cell r="K1954"/>
          <cell r="M1954"/>
          <cell r="O1954"/>
        </row>
        <row r="1955">
          <cell r="E1955"/>
          <cell r="G1955"/>
          <cell r="I1955"/>
          <cell r="K1955"/>
          <cell r="M1955"/>
          <cell r="O1955"/>
        </row>
        <row r="1956">
          <cell r="E1956"/>
          <cell r="G1956"/>
          <cell r="I1956"/>
          <cell r="K1956"/>
          <cell r="M1956"/>
          <cell r="O1956"/>
        </row>
        <row r="1957">
          <cell r="E1957"/>
          <cell r="G1957"/>
          <cell r="I1957"/>
          <cell r="K1957"/>
          <cell r="M1957"/>
          <cell r="O1957"/>
        </row>
        <row r="1958">
          <cell r="E1958"/>
          <cell r="G1958"/>
          <cell r="I1958"/>
          <cell r="K1958"/>
          <cell r="M1958"/>
          <cell r="O1958"/>
        </row>
        <row r="1959">
          <cell r="E1959"/>
          <cell r="G1959"/>
          <cell r="I1959"/>
          <cell r="K1959"/>
          <cell r="M1959"/>
          <cell r="O1959"/>
        </row>
        <row r="1960">
          <cell r="E1960"/>
          <cell r="G1960"/>
          <cell r="I1960"/>
          <cell r="K1960"/>
          <cell r="M1960"/>
          <cell r="O1960"/>
        </row>
        <row r="1961">
          <cell r="E1961"/>
          <cell r="G1961"/>
          <cell r="I1961"/>
          <cell r="K1961"/>
          <cell r="M1961"/>
          <cell r="O1961"/>
        </row>
        <row r="1962">
          <cell r="E1962"/>
          <cell r="G1962"/>
          <cell r="I1962"/>
          <cell r="K1962"/>
          <cell r="M1962"/>
          <cell r="O1962"/>
        </row>
        <row r="1963">
          <cell r="E1963"/>
          <cell r="G1963"/>
          <cell r="I1963"/>
          <cell r="K1963"/>
          <cell r="M1963"/>
          <cell r="O1963"/>
        </row>
        <row r="1964">
          <cell r="E1964"/>
          <cell r="G1964"/>
          <cell r="I1964"/>
          <cell r="K1964"/>
          <cell r="M1964"/>
          <cell r="O1964"/>
        </row>
        <row r="1965">
          <cell r="E1965"/>
          <cell r="G1965"/>
          <cell r="I1965"/>
          <cell r="K1965"/>
          <cell r="M1965"/>
          <cell r="O1965"/>
        </row>
        <row r="1966">
          <cell r="E1966"/>
          <cell r="G1966"/>
          <cell r="I1966"/>
          <cell r="K1966"/>
          <cell r="M1966"/>
          <cell r="O1966"/>
        </row>
        <row r="1967">
          <cell r="E1967"/>
          <cell r="G1967"/>
          <cell r="I1967"/>
          <cell r="K1967"/>
          <cell r="M1967"/>
          <cell r="O1967"/>
        </row>
        <row r="1968">
          <cell r="E1968"/>
          <cell r="G1968"/>
          <cell r="I1968"/>
          <cell r="K1968"/>
          <cell r="M1968"/>
          <cell r="O1968"/>
        </row>
        <row r="1969">
          <cell r="E1969"/>
          <cell r="G1969"/>
          <cell r="I1969"/>
          <cell r="K1969"/>
          <cell r="M1969"/>
          <cell r="O1969"/>
        </row>
        <row r="1970">
          <cell r="E1970"/>
          <cell r="G1970"/>
          <cell r="I1970"/>
          <cell r="K1970"/>
          <cell r="M1970"/>
          <cell r="O1970"/>
        </row>
        <row r="1971">
          <cell r="E1971"/>
          <cell r="G1971"/>
          <cell r="I1971"/>
          <cell r="K1971"/>
          <cell r="M1971"/>
          <cell r="O1971"/>
        </row>
        <row r="1972">
          <cell r="E1972"/>
          <cell r="G1972"/>
          <cell r="I1972"/>
          <cell r="K1972"/>
          <cell r="M1972"/>
          <cell r="O1972"/>
        </row>
        <row r="1973">
          <cell r="E1973"/>
          <cell r="G1973"/>
          <cell r="I1973"/>
          <cell r="K1973"/>
          <cell r="M1973"/>
          <cell r="O1973"/>
        </row>
        <row r="1974">
          <cell r="E1974"/>
          <cell r="G1974"/>
          <cell r="I1974"/>
          <cell r="K1974"/>
          <cell r="M1974"/>
          <cell r="O1974"/>
        </row>
        <row r="1975">
          <cell r="E1975"/>
          <cell r="G1975"/>
          <cell r="I1975"/>
          <cell r="K1975"/>
          <cell r="M1975"/>
          <cell r="O1975"/>
        </row>
        <row r="1976">
          <cell r="E1976"/>
          <cell r="G1976"/>
          <cell r="I1976"/>
          <cell r="K1976"/>
          <cell r="M1976"/>
          <cell r="O1976"/>
        </row>
        <row r="1977">
          <cell r="E1977"/>
          <cell r="G1977"/>
          <cell r="I1977"/>
          <cell r="K1977"/>
          <cell r="M1977"/>
          <cell r="O1977"/>
        </row>
        <row r="1978">
          <cell r="E1978"/>
          <cell r="G1978"/>
          <cell r="I1978"/>
          <cell r="K1978"/>
          <cell r="M1978"/>
          <cell r="O1978"/>
        </row>
        <row r="1979">
          <cell r="E1979"/>
          <cell r="G1979"/>
          <cell r="I1979"/>
          <cell r="K1979"/>
          <cell r="M1979"/>
          <cell r="O1979"/>
        </row>
        <row r="1980">
          <cell r="E1980"/>
          <cell r="G1980"/>
          <cell r="I1980"/>
          <cell r="K1980"/>
          <cell r="M1980"/>
          <cell r="O1980"/>
        </row>
        <row r="1981">
          <cell r="E1981"/>
          <cell r="G1981"/>
          <cell r="I1981"/>
          <cell r="K1981"/>
          <cell r="M1981"/>
          <cell r="O1981"/>
        </row>
        <row r="1982">
          <cell r="E1982"/>
          <cell r="G1982"/>
          <cell r="I1982"/>
          <cell r="K1982"/>
          <cell r="M1982"/>
          <cell r="O1982"/>
        </row>
        <row r="1983">
          <cell r="E1983"/>
          <cell r="G1983"/>
          <cell r="I1983"/>
          <cell r="K1983"/>
          <cell r="M1983"/>
          <cell r="O1983"/>
        </row>
        <row r="1984">
          <cell r="E1984"/>
          <cell r="G1984"/>
          <cell r="I1984"/>
          <cell r="K1984"/>
          <cell r="M1984"/>
          <cell r="O1984"/>
        </row>
        <row r="1985">
          <cell r="E1985"/>
          <cell r="G1985"/>
          <cell r="I1985"/>
          <cell r="K1985"/>
          <cell r="M1985"/>
          <cell r="O1985"/>
        </row>
        <row r="1986">
          <cell r="E1986"/>
          <cell r="G1986"/>
          <cell r="I1986"/>
          <cell r="K1986"/>
          <cell r="M1986"/>
          <cell r="O1986"/>
        </row>
        <row r="1987">
          <cell r="E1987"/>
          <cell r="G1987"/>
          <cell r="I1987"/>
          <cell r="K1987"/>
          <cell r="M1987"/>
          <cell r="O1987"/>
        </row>
        <row r="1988">
          <cell r="E1988"/>
          <cell r="G1988"/>
          <cell r="I1988"/>
          <cell r="K1988"/>
          <cell r="M1988"/>
          <cell r="O1988"/>
        </row>
        <row r="1989">
          <cell r="E1989"/>
          <cell r="G1989"/>
          <cell r="I1989"/>
          <cell r="K1989"/>
          <cell r="M1989"/>
          <cell r="O1989"/>
        </row>
        <row r="1990">
          <cell r="E1990"/>
          <cell r="G1990"/>
          <cell r="I1990"/>
          <cell r="K1990"/>
          <cell r="M1990"/>
          <cell r="O1990"/>
        </row>
        <row r="1991">
          <cell r="E1991"/>
          <cell r="G1991"/>
          <cell r="I1991"/>
          <cell r="K1991"/>
          <cell r="M1991"/>
          <cell r="O1991"/>
        </row>
        <row r="1992">
          <cell r="E1992"/>
          <cell r="G1992"/>
          <cell r="I1992"/>
          <cell r="K1992"/>
          <cell r="M1992"/>
          <cell r="O1992"/>
        </row>
        <row r="1993">
          <cell r="E1993"/>
          <cell r="G1993"/>
          <cell r="I1993"/>
          <cell r="K1993"/>
          <cell r="M1993"/>
          <cell r="O1993"/>
        </row>
        <row r="1994">
          <cell r="E1994"/>
          <cell r="G1994"/>
          <cell r="I1994"/>
          <cell r="K1994"/>
          <cell r="M1994"/>
          <cell r="O1994"/>
        </row>
        <row r="1995">
          <cell r="E1995"/>
          <cell r="G1995"/>
          <cell r="I1995"/>
          <cell r="K1995"/>
          <cell r="M1995"/>
          <cell r="O1995"/>
        </row>
        <row r="1996">
          <cell r="E1996"/>
          <cell r="G1996"/>
          <cell r="I1996"/>
          <cell r="K1996"/>
          <cell r="M1996"/>
          <cell r="O1996"/>
        </row>
        <row r="1997">
          <cell r="E1997"/>
          <cell r="G1997"/>
          <cell r="I1997"/>
          <cell r="K1997"/>
          <cell r="M1997"/>
          <cell r="O1997"/>
        </row>
        <row r="1998">
          <cell r="E1998"/>
          <cell r="G1998"/>
          <cell r="I1998"/>
          <cell r="K1998"/>
          <cell r="M1998"/>
          <cell r="O1998"/>
        </row>
        <row r="1999">
          <cell r="E1999"/>
          <cell r="G1999"/>
          <cell r="I1999"/>
          <cell r="K1999"/>
          <cell r="M1999"/>
          <cell r="O1999"/>
        </row>
        <row r="2000">
          <cell r="E2000"/>
          <cell r="G2000"/>
          <cell r="I2000"/>
          <cell r="K2000"/>
          <cell r="M2000"/>
          <cell r="O2000"/>
        </row>
        <row r="2001">
          <cell r="E2001"/>
          <cell r="G2001"/>
          <cell r="I2001"/>
          <cell r="K2001"/>
          <cell r="M2001"/>
          <cell r="O2001"/>
        </row>
        <row r="2002">
          <cell r="E2002"/>
          <cell r="G2002"/>
          <cell r="I2002"/>
          <cell r="K2002"/>
          <cell r="M2002"/>
          <cell r="O2002"/>
        </row>
        <row r="2003">
          <cell r="E2003"/>
          <cell r="G2003"/>
          <cell r="I2003"/>
          <cell r="K2003"/>
          <cell r="M2003"/>
          <cell r="O2003"/>
        </row>
        <row r="2004">
          <cell r="E2004"/>
          <cell r="G2004"/>
          <cell r="I2004"/>
          <cell r="K2004"/>
          <cell r="M2004"/>
          <cell r="O2004"/>
        </row>
        <row r="2005">
          <cell r="E2005"/>
          <cell r="G2005"/>
          <cell r="I2005"/>
          <cell r="K2005"/>
          <cell r="M2005"/>
          <cell r="O2005"/>
        </row>
        <row r="2006">
          <cell r="E2006"/>
          <cell r="G2006"/>
          <cell r="I2006"/>
          <cell r="K2006"/>
          <cell r="M2006"/>
          <cell r="O2006"/>
        </row>
        <row r="2007">
          <cell r="E2007"/>
          <cell r="G2007"/>
          <cell r="I2007"/>
          <cell r="K2007"/>
          <cell r="M2007"/>
          <cell r="O2007"/>
        </row>
        <row r="2008">
          <cell r="E2008"/>
          <cell r="G2008"/>
          <cell r="I2008"/>
          <cell r="K2008"/>
          <cell r="M2008"/>
          <cell r="O2008"/>
        </row>
        <row r="2009">
          <cell r="E2009"/>
          <cell r="G2009"/>
          <cell r="I2009"/>
          <cell r="K2009"/>
          <cell r="M2009"/>
          <cell r="O2009"/>
        </row>
        <row r="2010">
          <cell r="E2010"/>
          <cell r="G2010"/>
          <cell r="I2010"/>
          <cell r="K2010"/>
          <cell r="M2010"/>
          <cell r="O2010"/>
        </row>
        <row r="2011">
          <cell r="E2011"/>
          <cell r="G2011"/>
          <cell r="I2011"/>
          <cell r="K2011"/>
          <cell r="M2011"/>
          <cell r="O2011"/>
        </row>
        <row r="2012">
          <cell r="E2012"/>
          <cell r="G2012"/>
          <cell r="I2012"/>
          <cell r="K2012"/>
          <cell r="M2012"/>
          <cell r="O2012"/>
        </row>
        <row r="2013">
          <cell r="E2013"/>
          <cell r="G2013"/>
          <cell r="I2013"/>
          <cell r="K2013"/>
          <cell r="M2013"/>
          <cell r="O2013"/>
        </row>
        <row r="2014">
          <cell r="E2014"/>
          <cell r="G2014"/>
          <cell r="I2014"/>
          <cell r="K2014"/>
          <cell r="M2014"/>
          <cell r="O2014"/>
        </row>
        <row r="2015">
          <cell r="E2015"/>
          <cell r="G2015"/>
          <cell r="I2015"/>
          <cell r="K2015"/>
          <cell r="M2015"/>
          <cell r="O2015"/>
        </row>
        <row r="2016">
          <cell r="E2016"/>
          <cell r="G2016"/>
          <cell r="I2016"/>
          <cell r="K2016"/>
          <cell r="M2016"/>
          <cell r="O2016"/>
        </row>
        <row r="2017">
          <cell r="E2017"/>
          <cell r="G2017"/>
          <cell r="I2017"/>
          <cell r="K2017"/>
          <cell r="M2017"/>
          <cell r="O2017"/>
        </row>
        <row r="2018">
          <cell r="E2018"/>
          <cell r="G2018"/>
          <cell r="I2018"/>
          <cell r="K2018"/>
          <cell r="M2018"/>
          <cell r="O2018"/>
        </row>
        <row r="2019">
          <cell r="E2019"/>
          <cell r="G2019"/>
          <cell r="I2019"/>
          <cell r="K2019"/>
          <cell r="M2019"/>
          <cell r="O2019"/>
        </row>
        <row r="2020">
          <cell r="E2020"/>
          <cell r="G2020"/>
          <cell r="I2020"/>
          <cell r="K2020"/>
          <cell r="M2020"/>
          <cell r="O2020"/>
        </row>
        <row r="2021">
          <cell r="E2021"/>
          <cell r="G2021"/>
          <cell r="I2021"/>
          <cell r="K2021"/>
          <cell r="M2021"/>
          <cell r="O2021"/>
        </row>
        <row r="2022">
          <cell r="E2022"/>
          <cell r="G2022"/>
          <cell r="I2022"/>
          <cell r="K2022"/>
          <cell r="M2022"/>
          <cell r="O2022"/>
        </row>
        <row r="2023">
          <cell r="E2023"/>
          <cell r="G2023"/>
          <cell r="I2023"/>
          <cell r="K2023"/>
          <cell r="M2023"/>
          <cell r="O2023"/>
        </row>
        <row r="2024">
          <cell r="E2024"/>
          <cell r="G2024"/>
          <cell r="I2024"/>
          <cell r="K2024"/>
          <cell r="M2024"/>
          <cell r="O2024"/>
        </row>
        <row r="2025">
          <cell r="E2025"/>
          <cell r="G2025"/>
          <cell r="I2025"/>
          <cell r="K2025"/>
          <cell r="M2025"/>
          <cell r="O2025"/>
        </row>
        <row r="2026">
          <cell r="E2026"/>
          <cell r="G2026"/>
          <cell r="I2026"/>
          <cell r="K2026"/>
          <cell r="M2026"/>
          <cell r="O2026"/>
        </row>
        <row r="2027">
          <cell r="E2027"/>
          <cell r="G2027"/>
          <cell r="I2027"/>
          <cell r="K2027"/>
          <cell r="M2027"/>
          <cell r="O2027"/>
        </row>
        <row r="2028">
          <cell r="E2028"/>
          <cell r="G2028"/>
          <cell r="I2028"/>
          <cell r="K2028"/>
          <cell r="M2028"/>
          <cell r="O2028"/>
        </row>
        <row r="2029">
          <cell r="E2029"/>
          <cell r="G2029"/>
          <cell r="I2029"/>
          <cell r="K2029"/>
          <cell r="M2029"/>
          <cell r="O2029"/>
        </row>
        <row r="2030">
          <cell r="E2030"/>
          <cell r="G2030"/>
          <cell r="I2030"/>
          <cell r="K2030"/>
          <cell r="M2030"/>
          <cell r="O2030"/>
        </row>
        <row r="2031">
          <cell r="E2031"/>
          <cell r="G2031"/>
          <cell r="I2031"/>
          <cell r="K2031"/>
          <cell r="M2031"/>
          <cell r="O2031"/>
        </row>
        <row r="2032">
          <cell r="E2032"/>
          <cell r="G2032"/>
          <cell r="I2032"/>
          <cell r="K2032"/>
          <cell r="M2032"/>
          <cell r="O2032"/>
        </row>
        <row r="2033">
          <cell r="E2033"/>
          <cell r="G2033"/>
          <cell r="I2033"/>
          <cell r="K2033"/>
          <cell r="M2033"/>
          <cell r="O2033"/>
        </row>
        <row r="2034">
          <cell r="E2034"/>
          <cell r="G2034"/>
          <cell r="I2034"/>
          <cell r="K2034"/>
          <cell r="M2034"/>
          <cell r="O2034"/>
        </row>
        <row r="2035">
          <cell r="E2035"/>
          <cell r="G2035"/>
          <cell r="I2035"/>
          <cell r="K2035"/>
          <cell r="M2035"/>
          <cell r="O2035"/>
        </row>
        <row r="2036">
          <cell r="E2036"/>
          <cell r="G2036"/>
          <cell r="I2036"/>
          <cell r="K2036"/>
          <cell r="M2036"/>
          <cell r="O2036"/>
        </row>
        <row r="2037">
          <cell r="E2037"/>
          <cell r="G2037"/>
          <cell r="I2037"/>
          <cell r="K2037"/>
          <cell r="M2037"/>
          <cell r="O2037"/>
        </row>
        <row r="2038">
          <cell r="E2038"/>
          <cell r="G2038"/>
          <cell r="I2038"/>
          <cell r="K2038"/>
          <cell r="M2038"/>
          <cell r="O2038"/>
        </row>
        <row r="2039">
          <cell r="E2039"/>
          <cell r="G2039"/>
          <cell r="I2039"/>
          <cell r="K2039"/>
          <cell r="M2039"/>
          <cell r="O2039"/>
        </row>
        <row r="2040">
          <cell r="E2040"/>
          <cell r="G2040"/>
          <cell r="I2040"/>
          <cell r="K2040"/>
          <cell r="M2040"/>
          <cell r="O2040"/>
        </row>
        <row r="2041">
          <cell r="E2041"/>
          <cell r="G2041"/>
          <cell r="I2041"/>
          <cell r="K2041"/>
          <cell r="M2041"/>
          <cell r="O2041"/>
        </row>
        <row r="2042">
          <cell r="E2042"/>
          <cell r="G2042"/>
          <cell r="I2042"/>
          <cell r="K2042"/>
          <cell r="M2042"/>
          <cell r="O2042"/>
        </row>
        <row r="2043">
          <cell r="E2043"/>
          <cell r="G2043"/>
          <cell r="I2043"/>
          <cell r="K2043"/>
          <cell r="M2043"/>
          <cell r="O2043"/>
        </row>
        <row r="2044">
          <cell r="E2044"/>
          <cell r="G2044"/>
          <cell r="I2044"/>
          <cell r="K2044"/>
          <cell r="M2044"/>
          <cell r="O2044"/>
        </row>
        <row r="2045">
          <cell r="E2045"/>
          <cell r="G2045"/>
          <cell r="I2045"/>
          <cell r="K2045"/>
          <cell r="M2045"/>
          <cell r="O2045"/>
        </row>
        <row r="2046">
          <cell r="E2046"/>
          <cell r="G2046"/>
          <cell r="I2046"/>
          <cell r="K2046"/>
          <cell r="M2046"/>
          <cell r="O2046"/>
        </row>
        <row r="2047">
          <cell r="E2047"/>
          <cell r="G2047"/>
          <cell r="I2047"/>
          <cell r="K2047"/>
          <cell r="M2047"/>
          <cell r="O2047"/>
        </row>
        <row r="2048">
          <cell r="E2048"/>
          <cell r="G2048"/>
          <cell r="I2048"/>
          <cell r="K2048"/>
          <cell r="M2048"/>
          <cell r="O2048"/>
        </row>
        <row r="2049">
          <cell r="E2049"/>
          <cell r="G2049"/>
          <cell r="I2049"/>
          <cell r="K2049"/>
          <cell r="M2049"/>
          <cell r="O2049"/>
        </row>
        <row r="2050">
          <cell r="E2050"/>
          <cell r="G2050"/>
          <cell r="I2050"/>
          <cell r="K2050"/>
          <cell r="M2050"/>
          <cell r="O2050"/>
        </row>
        <row r="2051">
          <cell r="E2051"/>
          <cell r="G2051"/>
          <cell r="I2051"/>
          <cell r="K2051"/>
          <cell r="M2051"/>
          <cell r="O2051"/>
        </row>
        <row r="2052">
          <cell r="E2052"/>
          <cell r="G2052"/>
          <cell r="I2052"/>
          <cell r="K2052"/>
          <cell r="M2052"/>
          <cell r="O2052"/>
        </row>
        <row r="2053">
          <cell r="E2053"/>
          <cell r="G2053"/>
          <cell r="I2053"/>
          <cell r="K2053"/>
          <cell r="M2053"/>
          <cell r="O2053"/>
        </row>
        <row r="2054">
          <cell r="E2054"/>
          <cell r="G2054"/>
          <cell r="I2054"/>
          <cell r="K2054"/>
          <cell r="M2054"/>
          <cell r="O2054"/>
        </row>
        <row r="2055">
          <cell r="E2055"/>
          <cell r="G2055"/>
          <cell r="I2055"/>
          <cell r="K2055"/>
          <cell r="M2055"/>
          <cell r="O2055"/>
        </row>
        <row r="2056">
          <cell r="E2056"/>
          <cell r="G2056"/>
          <cell r="I2056"/>
          <cell r="K2056"/>
          <cell r="M2056"/>
          <cell r="O2056"/>
        </row>
        <row r="2057">
          <cell r="E2057"/>
          <cell r="G2057"/>
          <cell r="I2057"/>
          <cell r="K2057"/>
          <cell r="M2057"/>
          <cell r="O2057"/>
        </row>
        <row r="2058">
          <cell r="E2058"/>
          <cell r="G2058"/>
          <cell r="I2058"/>
          <cell r="K2058"/>
          <cell r="M2058"/>
          <cell r="O2058"/>
        </row>
        <row r="2059">
          <cell r="E2059"/>
          <cell r="G2059"/>
          <cell r="I2059"/>
          <cell r="K2059"/>
          <cell r="M2059"/>
          <cell r="O2059"/>
        </row>
        <row r="2060">
          <cell r="E2060"/>
          <cell r="G2060"/>
          <cell r="I2060"/>
          <cell r="K2060"/>
          <cell r="M2060"/>
          <cell r="O2060"/>
        </row>
        <row r="2061">
          <cell r="E2061"/>
          <cell r="G2061"/>
          <cell r="I2061"/>
          <cell r="K2061"/>
          <cell r="M2061"/>
          <cell r="O2061"/>
        </row>
        <row r="2062">
          <cell r="E2062"/>
          <cell r="G2062"/>
          <cell r="I2062"/>
          <cell r="K2062"/>
          <cell r="M2062"/>
          <cell r="O2062"/>
        </row>
        <row r="2063">
          <cell r="E2063"/>
          <cell r="G2063"/>
          <cell r="I2063"/>
          <cell r="K2063"/>
          <cell r="M2063"/>
          <cell r="O2063"/>
        </row>
        <row r="2064">
          <cell r="E2064"/>
          <cell r="G2064"/>
          <cell r="I2064"/>
          <cell r="K2064"/>
          <cell r="M2064"/>
          <cell r="O2064"/>
        </row>
        <row r="2065">
          <cell r="E2065"/>
          <cell r="G2065"/>
          <cell r="I2065"/>
          <cell r="K2065"/>
          <cell r="M2065"/>
          <cell r="O2065"/>
        </row>
        <row r="2066">
          <cell r="E2066"/>
          <cell r="G2066"/>
          <cell r="I2066"/>
          <cell r="K2066"/>
          <cell r="M2066"/>
          <cell r="O2066"/>
        </row>
        <row r="2067">
          <cell r="E2067"/>
          <cell r="G2067"/>
          <cell r="I2067"/>
          <cell r="K2067"/>
          <cell r="M2067"/>
          <cell r="O2067"/>
        </row>
        <row r="2068">
          <cell r="E2068"/>
          <cell r="G2068"/>
          <cell r="I2068"/>
          <cell r="K2068"/>
          <cell r="M2068"/>
          <cell r="O2068"/>
        </row>
        <row r="2069">
          <cell r="E2069"/>
          <cell r="G2069"/>
          <cell r="I2069"/>
          <cell r="K2069"/>
          <cell r="M2069"/>
          <cell r="O2069"/>
        </row>
        <row r="2070">
          <cell r="E2070"/>
          <cell r="G2070"/>
          <cell r="I2070"/>
          <cell r="K2070"/>
          <cell r="M2070"/>
          <cell r="O2070"/>
        </row>
        <row r="2071">
          <cell r="E2071"/>
          <cell r="G2071"/>
          <cell r="I2071"/>
          <cell r="K2071"/>
          <cell r="M2071"/>
          <cell r="O2071"/>
        </row>
        <row r="2072">
          <cell r="E2072"/>
          <cell r="G2072"/>
          <cell r="I2072"/>
          <cell r="K2072"/>
          <cell r="M2072"/>
          <cell r="O2072"/>
        </row>
        <row r="2073">
          <cell r="E2073"/>
          <cell r="G2073"/>
          <cell r="I2073"/>
          <cell r="K2073"/>
          <cell r="M2073"/>
          <cell r="O2073"/>
        </row>
        <row r="2074">
          <cell r="E2074"/>
          <cell r="G2074"/>
          <cell r="I2074"/>
          <cell r="K2074"/>
          <cell r="M2074"/>
          <cell r="O2074"/>
        </row>
        <row r="2075">
          <cell r="E2075"/>
          <cell r="G2075"/>
          <cell r="I2075"/>
          <cell r="K2075"/>
          <cell r="M2075"/>
          <cell r="O2075"/>
        </row>
        <row r="2076">
          <cell r="E2076"/>
          <cell r="G2076"/>
          <cell r="I2076"/>
          <cell r="K2076"/>
          <cell r="M2076"/>
          <cell r="O2076"/>
        </row>
        <row r="2077">
          <cell r="E2077"/>
          <cell r="G2077"/>
          <cell r="I2077"/>
          <cell r="K2077"/>
          <cell r="M2077"/>
          <cell r="O2077"/>
        </row>
        <row r="2078">
          <cell r="E2078"/>
          <cell r="G2078"/>
          <cell r="I2078"/>
          <cell r="K2078"/>
          <cell r="M2078"/>
          <cell r="O2078"/>
        </row>
        <row r="2079">
          <cell r="E2079"/>
          <cell r="G2079"/>
          <cell r="I2079"/>
          <cell r="K2079"/>
          <cell r="M2079"/>
          <cell r="O2079"/>
        </row>
        <row r="2080">
          <cell r="E2080"/>
          <cell r="G2080"/>
          <cell r="I2080"/>
          <cell r="K2080"/>
          <cell r="M2080"/>
          <cell r="O2080"/>
        </row>
        <row r="2081">
          <cell r="E2081"/>
          <cell r="G2081"/>
          <cell r="I2081"/>
          <cell r="K2081"/>
          <cell r="M2081"/>
          <cell r="O2081"/>
        </row>
        <row r="2082">
          <cell r="E2082"/>
          <cell r="G2082"/>
          <cell r="I2082"/>
          <cell r="K2082"/>
          <cell r="M2082"/>
          <cell r="O2082"/>
        </row>
        <row r="2083">
          <cell r="E2083"/>
          <cell r="G2083"/>
          <cell r="I2083"/>
          <cell r="K2083"/>
          <cell r="M2083"/>
          <cell r="O2083"/>
        </row>
        <row r="2084">
          <cell r="E2084"/>
          <cell r="G2084"/>
          <cell r="I2084"/>
          <cell r="K2084"/>
          <cell r="M2084"/>
          <cell r="O2084"/>
        </row>
        <row r="2085">
          <cell r="E2085"/>
          <cell r="G2085"/>
          <cell r="I2085"/>
          <cell r="K2085"/>
          <cell r="M2085"/>
          <cell r="O2085"/>
        </row>
        <row r="2086">
          <cell r="E2086"/>
          <cell r="G2086"/>
          <cell r="I2086"/>
          <cell r="K2086"/>
          <cell r="M2086"/>
          <cell r="O2086"/>
        </row>
        <row r="2087">
          <cell r="E2087"/>
          <cell r="G2087"/>
          <cell r="I2087"/>
          <cell r="K2087"/>
          <cell r="M2087"/>
          <cell r="O2087"/>
        </row>
        <row r="2088">
          <cell r="E2088"/>
          <cell r="G2088"/>
          <cell r="I2088"/>
          <cell r="K2088"/>
          <cell r="M2088"/>
          <cell r="O2088"/>
        </row>
        <row r="2089">
          <cell r="E2089"/>
          <cell r="G2089"/>
          <cell r="I2089"/>
          <cell r="K2089"/>
          <cell r="M2089"/>
          <cell r="O2089"/>
        </row>
        <row r="2090">
          <cell r="E2090"/>
          <cell r="G2090"/>
          <cell r="I2090"/>
          <cell r="K2090"/>
          <cell r="M2090"/>
          <cell r="O2090"/>
        </row>
        <row r="2091">
          <cell r="E2091"/>
          <cell r="G2091"/>
          <cell r="I2091"/>
          <cell r="K2091"/>
          <cell r="M2091"/>
          <cell r="O2091"/>
        </row>
        <row r="2092">
          <cell r="E2092"/>
          <cell r="G2092"/>
          <cell r="I2092"/>
          <cell r="K2092"/>
          <cell r="M2092"/>
          <cell r="O2092"/>
        </row>
        <row r="2093">
          <cell r="E2093"/>
          <cell r="G2093"/>
          <cell r="I2093"/>
          <cell r="K2093"/>
          <cell r="M2093"/>
          <cell r="O2093"/>
        </row>
        <row r="2094">
          <cell r="E2094"/>
          <cell r="G2094"/>
          <cell r="I2094"/>
          <cell r="K2094"/>
          <cell r="M2094"/>
          <cell r="O2094"/>
        </row>
        <row r="2095">
          <cell r="E2095"/>
          <cell r="G2095"/>
          <cell r="I2095"/>
          <cell r="K2095"/>
          <cell r="M2095"/>
          <cell r="O2095"/>
        </row>
        <row r="2096">
          <cell r="E2096"/>
          <cell r="G2096"/>
          <cell r="I2096"/>
          <cell r="K2096"/>
          <cell r="M2096"/>
          <cell r="O2096"/>
        </row>
        <row r="2097">
          <cell r="E2097"/>
          <cell r="G2097"/>
          <cell r="I2097"/>
          <cell r="K2097"/>
          <cell r="M2097"/>
          <cell r="O2097"/>
        </row>
        <row r="2098">
          <cell r="E2098"/>
          <cell r="G2098"/>
          <cell r="I2098"/>
          <cell r="K2098"/>
          <cell r="M2098"/>
          <cell r="O2098"/>
        </row>
        <row r="2099">
          <cell r="E2099"/>
          <cell r="G2099"/>
          <cell r="I2099"/>
          <cell r="K2099"/>
          <cell r="M2099"/>
          <cell r="O2099"/>
        </row>
        <row r="2100">
          <cell r="E2100"/>
          <cell r="G2100"/>
          <cell r="I2100"/>
          <cell r="K2100"/>
          <cell r="M2100"/>
          <cell r="O2100"/>
        </row>
        <row r="2101">
          <cell r="E2101"/>
          <cell r="G2101"/>
          <cell r="I2101"/>
          <cell r="K2101"/>
          <cell r="M2101"/>
          <cell r="O2101"/>
        </row>
        <row r="2102">
          <cell r="E2102"/>
          <cell r="G2102"/>
          <cell r="I2102"/>
          <cell r="K2102"/>
          <cell r="M2102"/>
          <cell r="O2102"/>
        </row>
        <row r="2103">
          <cell r="E2103"/>
          <cell r="G2103"/>
          <cell r="I2103"/>
          <cell r="K2103"/>
          <cell r="M2103"/>
          <cell r="O2103"/>
        </row>
        <row r="2104">
          <cell r="E2104"/>
          <cell r="G2104"/>
          <cell r="I2104"/>
          <cell r="K2104"/>
          <cell r="M2104"/>
          <cell r="O2104"/>
        </row>
        <row r="2105">
          <cell r="E2105"/>
          <cell r="G2105"/>
          <cell r="I2105"/>
          <cell r="K2105"/>
          <cell r="M2105"/>
          <cell r="O2105"/>
        </row>
        <row r="2106">
          <cell r="E2106"/>
          <cell r="G2106"/>
          <cell r="I2106"/>
          <cell r="K2106"/>
          <cell r="M2106"/>
          <cell r="O2106"/>
        </row>
        <row r="2107">
          <cell r="E2107"/>
          <cell r="G2107"/>
          <cell r="I2107"/>
          <cell r="K2107"/>
          <cell r="M2107"/>
          <cell r="O2107"/>
        </row>
        <row r="2108">
          <cell r="E2108"/>
          <cell r="G2108"/>
          <cell r="I2108"/>
          <cell r="K2108"/>
          <cell r="M2108"/>
          <cell r="O2108"/>
        </row>
        <row r="2109">
          <cell r="E2109"/>
          <cell r="G2109"/>
          <cell r="I2109"/>
          <cell r="K2109"/>
          <cell r="M2109"/>
          <cell r="O2109"/>
        </row>
        <row r="2110">
          <cell r="E2110"/>
          <cell r="G2110"/>
          <cell r="I2110"/>
          <cell r="K2110"/>
          <cell r="M2110"/>
          <cell r="O2110"/>
        </row>
        <row r="2111">
          <cell r="E2111"/>
          <cell r="G2111"/>
          <cell r="I2111"/>
          <cell r="K2111"/>
          <cell r="M2111"/>
          <cell r="O2111"/>
        </row>
        <row r="2112">
          <cell r="E2112"/>
          <cell r="G2112"/>
          <cell r="I2112"/>
          <cell r="K2112"/>
          <cell r="M2112"/>
          <cell r="O2112"/>
        </row>
        <row r="2113">
          <cell r="E2113"/>
          <cell r="G2113"/>
          <cell r="I2113"/>
          <cell r="K2113"/>
          <cell r="M2113"/>
          <cell r="O2113"/>
        </row>
        <row r="2114">
          <cell r="E2114"/>
          <cell r="G2114"/>
          <cell r="I2114"/>
          <cell r="K2114"/>
          <cell r="M2114"/>
          <cell r="O2114"/>
        </row>
        <row r="2115">
          <cell r="E2115"/>
          <cell r="G2115"/>
          <cell r="I2115"/>
          <cell r="K2115"/>
          <cell r="M2115"/>
          <cell r="O2115"/>
        </row>
        <row r="2116">
          <cell r="E2116"/>
          <cell r="G2116"/>
          <cell r="I2116"/>
          <cell r="K2116"/>
          <cell r="M2116"/>
          <cell r="O2116"/>
        </row>
        <row r="2117">
          <cell r="E2117"/>
          <cell r="G2117"/>
          <cell r="I2117"/>
          <cell r="K2117"/>
          <cell r="M2117"/>
          <cell r="O2117"/>
        </row>
        <row r="2118">
          <cell r="E2118"/>
          <cell r="G2118"/>
          <cell r="I2118"/>
          <cell r="K2118"/>
          <cell r="M2118"/>
          <cell r="O2118"/>
        </row>
        <row r="2119">
          <cell r="E2119"/>
          <cell r="G2119"/>
          <cell r="I2119"/>
          <cell r="K2119"/>
          <cell r="M2119"/>
          <cell r="O2119"/>
        </row>
        <row r="2120">
          <cell r="E2120"/>
          <cell r="G2120"/>
          <cell r="I2120"/>
          <cell r="K2120"/>
          <cell r="M2120"/>
          <cell r="O2120"/>
        </row>
        <row r="2121">
          <cell r="E2121"/>
          <cell r="G2121"/>
          <cell r="I2121"/>
          <cell r="K2121"/>
          <cell r="M2121"/>
          <cell r="O2121"/>
        </row>
        <row r="2122">
          <cell r="E2122"/>
          <cell r="G2122"/>
          <cell r="I2122"/>
          <cell r="K2122"/>
          <cell r="M2122"/>
          <cell r="O2122"/>
        </row>
        <row r="2123">
          <cell r="E2123"/>
          <cell r="G2123"/>
          <cell r="I2123"/>
          <cell r="K2123"/>
          <cell r="M2123"/>
          <cell r="O2123"/>
        </row>
        <row r="2124">
          <cell r="E2124"/>
          <cell r="G2124"/>
          <cell r="I2124"/>
          <cell r="K2124"/>
          <cell r="M2124"/>
          <cell r="O2124"/>
        </row>
        <row r="2125">
          <cell r="E2125"/>
          <cell r="G2125"/>
          <cell r="I2125"/>
          <cell r="K2125"/>
          <cell r="M2125"/>
          <cell r="O2125"/>
        </row>
        <row r="2126">
          <cell r="E2126"/>
          <cell r="G2126"/>
          <cell r="I2126"/>
          <cell r="K2126"/>
          <cell r="M2126"/>
          <cell r="O2126"/>
        </row>
        <row r="2127">
          <cell r="E2127"/>
          <cell r="G2127"/>
          <cell r="I2127"/>
          <cell r="K2127"/>
          <cell r="M2127"/>
          <cell r="O2127"/>
        </row>
        <row r="2128">
          <cell r="E2128"/>
          <cell r="G2128"/>
          <cell r="I2128"/>
          <cell r="K2128"/>
          <cell r="M2128"/>
          <cell r="O2128"/>
        </row>
        <row r="2129">
          <cell r="E2129"/>
          <cell r="G2129"/>
          <cell r="I2129"/>
          <cell r="K2129"/>
          <cell r="M2129"/>
          <cell r="O2129"/>
        </row>
        <row r="2130">
          <cell r="E2130"/>
          <cell r="G2130"/>
          <cell r="I2130"/>
          <cell r="K2130"/>
          <cell r="M2130"/>
          <cell r="O2130"/>
        </row>
        <row r="2131">
          <cell r="E2131"/>
          <cell r="G2131"/>
          <cell r="I2131"/>
          <cell r="K2131"/>
          <cell r="M2131"/>
          <cell r="O2131"/>
        </row>
        <row r="2132">
          <cell r="E2132"/>
          <cell r="G2132"/>
          <cell r="I2132"/>
          <cell r="K2132"/>
          <cell r="M2132"/>
          <cell r="O2132"/>
        </row>
        <row r="2133">
          <cell r="E2133"/>
          <cell r="G2133"/>
          <cell r="I2133"/>
          <cell r="K2133"/>
          <cell r="M2133"/>
          <cell r="O2133"/>
        </row>
        <row r="2134">
          <cell r="E2134"/>
          <cell r="G2134"/>
          <cell r="I2134"/>
          <cell r="K2134"/>
          <cell r="M2134"/>
          <cell r="O2134"/>
        </row>
        <row r="2135">
          <cell r="E2135"/>
          <cell r="G2135"/>
          <cell r="I2135"/>
          <cell r="K2135"/>
          <cell r="M2135"/>
          <cell r="O2135"/>
        </row>
        <row r="2136">
          <cell r="E2136"/>
          <cell r="G2136"/>
          <cell r="I2136"/>
          <cell r="K2136"/>
          <cell r="M2136"/>
          <cell r="O2136"/>
        </row>
        <row r="2137">
          <cell r="E2137"/>
          <cell r="G2137"/>
          <cell r="I2137"/>
          <cell r="K2137"/>
          <cell r="M2137"/>
          <cell r="O2137"/>
        </row>
        <row r="2138">
          <cell r="E2138"/>
          <cell r="G2138"/>
          <cell r="I2138"/>
          <cell r="K2138"/>
          <cell r="M2138"/>
          <cell r="O2138"/>
        </row>
        <row r="2139">
          <cell r="E2139"/>
          <cell r="G2139"/>
          <cell r="I2139"/>
          <cell r="K2139"/>
          <cell r="M2139"/>
          <cell r="O2139"/>
        </row>
        <row r="2140">
          <cell r="E2140"/>
          <cell r="G2140"/>
          <cell r="I2140"/>
          <cell r="K2140"/>
          <cell r="M2140"/>
          <cell r="O2140"/>
        </row>
        <row r="2141">
          <cell r="E2141"/>
          <cell r="G2141"/>
          <cell r="I2141"/>
          <cell r="K2141"/>
          <cell r="M2141"/>
          <cell r="O2141"/>
        </row>
        <row r="2142">
          <cell r="E2142"/>
          <cell r="G2142"/>
          <cell r="I2142"/>
          <cell r="K2142"/>
          <cell r="M2142"/>
          <cell r="O2142"/>
        </row>
        <row r="2143">
          <cell r="E2143"/>
          <cell r="G2143"/>
          <cell r="I2143"/>
          <cell r="K2143"/>
          <cell r="M2143"/>
          <cell r="O2143"/>
        </row>
        <row r="2144">
          <cell r="E2144"/>
          <cell r="G2144"/>
          <cell r="I2144"/>
          <cell r="K2144"/>
          <cell r="M2144"/>
          <cell r="O2144"/>
        </row>
        <row r="2145">
          <cell r="E2145"/>
          <cell r="G2145"/>
          <cell r="I2145"/>
          <cell r="K2145"/>
          <cell r="M2145"/>
          <cell r="O2145"/>
        </row>
        <row r="2146">
          <cell r="E2146"/>
          <cell r="G2146"/>
          <cell r="I2146"/>
          <cell r="K2146"/>
          <cell r="M2146"/>
          <cell r="O2146"/>
        </row>
        <row r="2147">
          <cell r="E2147"/>
          <cell r="G2147"/>
          <cell r="I2147"/>
          <cell r="K2147"/>
          <cell r="M2147"/>
          <cell r="O2147"/>
        </row>
        <row r="2148">
          <cell r="E2148"/>
          <cell r="G2148"/>
          <cell r="I2148"/>
          <cell r="K2148"/>
          <cell r="M2148"/>
          <cell r="O2148"/>
        </row>
        <row r="2149">
          <cell r="E2149"/>
          <cell r="G2149"/>
          <cell r="I2149"/>
          <cell r="K2149"/>
          <cell r="M2149"/>
          <cell r="O2149"/>
        </row>
        <row r="2150">
          <cell r="E2150"/>
          <cell r="G2150"/>
          <cell r="I2150"/>
          <cell r="K2150"/>
          <cell r="M2150"/>
          <cell r="O2150"/>
        </row>
        <row r="2151">
          <cell r="E2151"/>
          <cell r="G2151"/>
          <cell r="I2151"/>
          <cell r="K2151"/>
          <cell r="M2151"/>
          <cell r="O2151"/>
        </row>
        <row r="2152">
          <cell r="E2152"/>
          <cell r="G2152"/>
          <cell r="I2152"/>
          <cell r="K2152"/>
          <cell r="M2152"/>
          <cell r="O2152"/>
        </row>
        <row r="2153">
          <cell r="E2153"/>
          <cell r="G2153"/>
          <cell r="I2153"/>
          <cell r="K2153"/>
          <cell r="M2153"/>
          <cell r="O2153"/>
        </row>
        <row r="2154">
          <cell r="E2154"/>
          <cell r="G2154"/>
          <cell r="I2154"/>
          <cell r="K2154"/>
          <cell r="M2154"/>
          <cell r="O2154"/>
        </row>
        <row r="2155">
          <cell r="E2155"/>
          <cell r="G2155"/>
          <cell r="I2155"/>
          <cell r="K2155"/>
          <cell r="M2155"/>
          <cell r="O2155"/>
        </row>
        <row r="2156">
          <cell r="E2156"/>
          <cell r="G2156"/>
          <cell r="I2156"/>
          <cell r="K2156"/>
          <cell r="M2156"/>
          <cell r="O2156"/>
        </row>
        <row r="2157">
          <cell r="E2157"/>
          <cell r="G2157"/>
          <cell r="I2157"/>
          <cell r="K2157"/>
          <cell r="M2157"/>
          <cell r="O2157"/>
        </row>
        <row r="2158">
          <cell r="E2158"/>
          <cell r="G2158"/>
          <cell r="I2158"/>
          <cell r="K2158"/>
          <cell r="M2158"/>
          <cell r="O2158"/>
        </row>
        <row r="2159">
          <cell r="E2159"/>
          <cell r="G2159"/>
          <cell r="I2159"/>
          <cell r="K2159"/>
          <cell r="M2159"/>
          <cell r="O2159"/>
        </row>
        <row r="2160">
          <cell r="E2160"/>
          <cell r="G2160"/>
          <cell r="I2160"/>
          <cell r="K2160"/>
          <cell r="M2160"/>
          <cell r="O2160"/>
        </row>
        <row r="2161">
          <cell r="E2161"/>
          <cell r="G2161"/>
          <cell r="I2161"/>
          <cell r="K2161"/>
          <cell r="M2161"/>
          <cell r="O2161"/>
        </row>
        <row r="2162">
          <cell r="E2162"/>
          <cell r="G2162"/>
          <cell r="I2162"/>
          <cell r="K2162"/>
          <cell r="M2162"/>
          <cell r="O2162"/>
        </row>
        <row r="2163">
          <cell r="E2163"/>
          <cell r="G2163"/>
          <cell r="I2163"/>
          <cell r="K2163"/>
          <cell r="M2163"/>
          <cell r="O2163"/>
        </row>
        <row r="2164">
          <cell r="E2164"/>
          <cell r="G2164"/>
          <cell r="I2164"/>
          <cell r="K2164"/>
          <cell r="M2164"/>
          <cell r="O2164"/>
        </row>
        <row r="2165">
          <cell r="E2165"/>
          <cell r="G2165"/>
          <cell r="I2165"/>
          <cell r="K2165"/>
          <cell r="M2165"/>
          <cell r="O2165"/>
        </row>
        <row r="2166">
          <cell r="E2166"/>
          <cell r="G2166"/>
          <cell r="I2166"/>
          <cell r="K2166"/>
          <cell r="M2166"/>
          <cell r="O2166"/>
        </row>
        <row r="2167">
          <cell r="E2167"/>
          <cell r="G2167"/>
          <cell r="I2167"/>
          <cell r="K2167"/>
          <cell r="M2167"/>
          <cell r="O2167"/>
        </row>
        <row r="2168">
          <cell r="E2168"/>
          <cell r="G2168"/>
          <cell r="I2168"/>
          <cell r="K2168"/>
          <cell r="M2168"/>
          <cell r="O2168"/>
        </row>
        <row r="2169">
          <cell r="E2169"/>
          <cell r="G2169"/>
          <cell r="I2169"/>
          <cell r="K2169"/>
          <cell r="M2169"/>
          <cell r="O2169"/>
        </row>
        <row r="2170">
          <cell r="E2170"/>
          <cell r="G2170"/>
          <cell r="I2170"/>
          <cell r="K2170"/>
          <cell r="M2170"/>
          <cell r="O2170"/>
        </row>
        <row r="2171">
          <cell r="E2171"/>
          <cell r="G2171"/>
          <cell r="I2171"/>
          <cell r="K2171"/>
          <cell r="M2171"/>
          <cell r="O2171"/>
        </row>
        <row r="2172">
          <cell r="E2172"/>
          <cell r="G2172"/>
          <cell r="I2172"/>
          <cell r="K2172"/>
          <cell r="M2172"/>
          <cell r="O2172"/>
        </row>
        <row r="2173">
          <cell r="E2173"/>
          <cell r="G2173"/>
          <cell r="I2173"/>
          <cell r="K2173"/>
          <cell r="M2173"/>
          <cell r="O2173"/>
        </row>
        <row r="2174">
          <cell r="E2174"/>
          <cell r="G2174"/>
          <cell r="I2174"/>
          <cell r="K2174"/>
          <cell r="M2174"/>
          <cell r="O2174"/>
        </row>
        <row r="2175">
          <cell r="E2175"/>
          <cell r="G2175"/>
          <cell r="I2175"/>
          <cell r="K2175"/>
          <cell r="M2175"/>
          <cell r="O2175"/>
        </row>
        <row r="2176">
          <cell r="E2176"/>
          <cell r="G2176"/>
          <cell r="I2176"/>
          <cell r="K2176"/>
          <cell r="M2176"/>
          <cell r="O2176"/>
        </row>
        <row r="2177">
          <cell r="E2177"/>
          <cell r="G2177"/>
          <cell r="I2177"/>
          <cell r="K2177"/>
          <cell r="M2177"/>
          <cell r="O2177"/>
        </row>
        <row r="2178">
          <cell r="E2178"/>
          <cell r="G2178"/>
          <cell r="I2178"/>
          <cell r="K2178"/>
          <cell r="M2178"/>
          <cell r="O2178"/>
        </row>
        <row r="2179">
          <cell r="E2179"/>
          <cell r="G2179"/>
          <cell r="I2179"/>
          <cell r="K2179"/>
          <cell r="M2179"/>
          <cell r="O2179"/>
        </row>
        <row r="2180">
          <cell r="E2180"/>
          <cell r="G2180"/>
          <cell r="I2180"/>
          <cell r="K2180"/>
          <cell r="M2180"/>
          <cell r="O2180"/>
        </row>
        <row r="2181">
          <cell r="E2181"/>
          <cell r="G2181"/>
          <cell r="I2181"/>
          <cell r="K2181"/>
          <cell r="M2181"/>
          <cell r="O2181"/>
        </row>
        <row r="2182">
          <cell r="E2182"/>
          <cell r="G2182"/>
          <cell r="I2182"/>
          <cell r="K2182"/>
          <cell r="M2182"/>
          <cell r="O2182"/>
        </row>
        <row r="2183">
          <cell r="E2183"/>
          <cell r="G2183"/>
          <cell r="I2183"/>
          <cell r="K2183"/>
          <cell r="M2183"/>
          <cell r="O2183"/>
        </row>
        <row r="2184">
          <cell r="E2184"/>
          <cell r="G2184"/>
          <cell r="I2184"/>
          <cell r="K2184"/>
          <cell r="M2184"/>
          <cell r="O2184"/>
        </row>
        <row r="2185">
          <cell r="E2185"/>
          <cell r="G2185"/>
          <cell r="I2185"/>
          <cell r="K2185"/>
          <cell r="M2185"/>
          <cell r="O2185"/>
        </row>
        <row r="2186">
          <cell r="E2186"/>
          <cell r="G2186"/>
          <cell r="I2186"/>
          <cell r="K2186"/>
          <cell r="M2186"/>
          <cell r="O2186"/>
        </row>
        <row r="2187">
          <cell r="E2187"/>
          <cell r="G2187"/>
          <cell r="I2187"/>
          <cell r="K2187"/>
          <cell r="M2187"/>
          <cell r="O2187"/>
        </row>
        <row r="2188">
          <cell r="E2188"/>
          <cell r="G2188"/>
          <cell r="I2188"/>
          <cell r="K2188"/>
          <cell r="M2188"/>
          <cell r="O2188"/>
        </row>
        <row r="2189">
          <cell r="E2189"/>
          <cell r="G2189"/>
          <cell r="I2189"/>
          <cell r="K2189"/>
          <cell r="M2189"/>
          <cell r="O2189"/>
        </row>
        <row r="2190">
          <cell r="E2190"/>
          <cell r="G2190"/>
          <cell r="I2190"/>
          <cell r="K2190"/>
          <cell r="M2190"/>
          <cell r="O2190"/>
        </row>
        <row r="2191">
          <cell r="E2191"/>
          <cell r="G2191"/>
          <cell r="I2191"/>
          <cell r="K2191"/>
          <cell r="M2191"/>
          <cell r="O2191"/>
        </row>
        <row r="2192">
          <cell r="E2192"/>
          <cell r="G2192"/>
          <cell r="I2192"/>
          <cell r="K2192"/>
          <cell r="M2192"/>
          <cell r="O2192"/>
        </row>
        <row r="2193">
          <cell r="E2193"/>
          <cell r="G2193"/>
          <cell r="I2193"/>
          <cell r="K2193"/>
          <cell r="M2193"/>
          <cell r="O2193"/>
        </row>
        <row r="2194">
          <cell r="E2194"/>
          <cell r="G2194"/>
          <cell r="I2194"/>
          <cell r="K2194"/>
          <cell r="M2194"/>
          <cell r="O2194"/>
        </row>
        <row r="2195">
          <cell r="E2195"/>
          <cell r="G2195"/>
          <cell r="I2195"/>
          <cell r="K2195"/>
          <cell r="M2195"/>
          <cell r="O2195"/>
        </row>
        <row r="2196">
          <cell r="E2196"/>
          <cell r="G2196"/>
          <cell r="I2196"/>
          <cell r="K2196"/>
          <cell r="M2196"/>
          <cell r="O2196"/>
        </row>
        <row r="2197">
          <cell r="E2197"/>
          <cell r="G2197"/>
          <cell r="I2197"/>
          <cell r="K2197"/>
          <cell r="M2197"/>
          <cell r="O2197"/>
        </row>
        <row r="2198">
          <cell r="E2198"/>
          <cell r="G2198"/>
          <cell r="I2198"/>
          <cell r="K2198"/>
          <cell r="M2198"/>
          <cell r="O2198"/>
        </row>
        <row r="2199">
          <cell r="E2199"/>
          <cell r="G2199"/>
          <cell r="I2199"/>
          <cell r="K2199"/>
          <cell r="M2199"/>
          <cell r="O2199"/>
        </row>
        <row r="2200">
          <cell r="E2200"/>
          <cell r="G2200"/>
          <cell r="I2200"/>
          <cell r="K2200"/>
          <cell r="M2200"/>
          <cell r="O2200"/>
        </row>
        <row r="2201">
          <cell r="E2201"/>
          <cell r="G2201"/>
          <cell r="I2201"/>
          <cell r="K2201"/>
          <cell r="M2201"/>
          <cell r="O2201"/>
        </row>
        <row r="2202">
          <cell r="E2202"/>
          <cell r="G2202"/>
          <cell r="I2202"/>
          <cell r="K2202"/>
          <cell r="M2202"/>
          <cell r="O2202"/>
        </row>
        <row r="2203">
          <cell r="E2203"/>
          <cell r="G2203"/>
          <cell r="I2203"/>
          <cell r="K2203"/>
          <cell r="M2203"/>
          <cell r="O2203"/>
        </row>
        <row r="2204">
          <cell r="E2204"/>
          <cell r="G2204"/>
          <cell r="I2204"/>
          <cell r="K2204"/>
          <cell r="M2204"/>
          <cell r="O2204"/>
        </row>
        <row r="2205">
          <cell r="E2205"/>
          <cell r="G2205"/>
          <cell r="I2205"/>
          <cell r="K2205"/>
          <cell r="M2205"/>
          <cell r="O2205"/>
        </row>
        <row r="2206">
          <cell r="E2206"/>
          <cell r="G2206"/>
          <cell r="I2206"/>
          <cell r="K2206"/>
          <cell r="M2206"/>
          <cell r="O2206"/>
        </row>
        <row r="2207">
          <cell r="E2207"/>
          <cell r="G2207"/>
          <cell r="I2207"/>
          <cell r="K2207"/>
          <cell r="M2207"/>
          <cell r="O2207"/>
        </row>
        <row r="2208">
          <cell r="E2208"/>
          <cell r="G2208"/>
          <cell r="I2208"/>
          <cell r="K2208"/>
          <cell r="M2208"/>
          <cell r="O2208"/>
        </row>
        <row r="2209">
          <cell r="E2209"/>
          <cell r="G2209"/>
          <cell r="I2209"/>
          <cell r="K2209"/>
          <cell r="M2209"/>
          <cell r="O2209"/>
        </row>
        <row r="2210">
          <cell r="E2210"/>
          <cell r="G2210"/>
          <cell r="I2210"/>
          <cell r="K2210"/>
          <cell r="M2210"/>
          <cell r="O2210"/>
        </row>
        <row r="2211">
          <cell r="E2211"/>
          <cell r="G2211"/>
          <cell r="I2211"/>
          <cell r="K2211"/>
          <cell r="M2211"/>
          <cell r="O2211"/>
        </row>
        <row r="2212">
          <cell r="E2212"/>
          <cell r="G2212"/>
          <cell r="I2212"/>
          <cell r="K2212"/>
          <cell r="M2212"/>
          <cell r="O2212"/>
        </row>
        <row r="2213">
          <cell r="E2213"/>
          <cell r="G2213"/>
          <cell r="I2213"/>
          <cell r="K2213"/>
          <cell r="M2213"/>
          <cell r="O2213"/>
        </row>
        <row r="2214">
          <cell r="E2214"/>
          <cell r="G2214"/>
          <cell r="I2214"/>
          <cell r="K2214"/>
          <cell r="M2214"/>
          <cell r="O2214"/>
        </row>
        <row r="2215">
          <cell r="E2215"/>
          <cell r="G2215"/>
          <cell r="I2215"/>
          <cell r="K2215"/>
          <cell r="M2215"/>
          <cell r="O2215"/>
        </row>
        <row r="2216">
          <cell r="E2216"/>
          <cell r="G2216"/>
          <cell r="I2216"/>
          <cell r="K2216"/>
          <cell r="M2216"/>
          <cell r="O2216"/>
        </row>
        <row r="2217">
          <cell r="E2217"/>
          <cell r="G2217"/>
          <cell r="I2217"/>
          <cell r="K2217"/>
          <cell r="M2217"/>
          <cell r="O2217"/>
        </row>
        <row r="2218">
          <cell r="E2218"/>
          <cell r="G2218"/>
          <cell r="I2218"/>
          <cell r="K2218"/>
          <cell r="M2218"/>
          <cell r="O2218"/>
        </row>
        <row r="2219">
          <cell r="E2219"/>
          <cell r="G2219"/>
          <cell r="I2219"/>
          <cell r="K2219"/>
          <cell r="M2219"/>
          <cell r="O2219"/>
        </row>
        <row r="2220">
          <cell r="E2220"/>
          <cell r="G2220"/>
          <cell r="I2220"/>
          <cell r="K2220"/>
          <cell r="M2220"/>
          <cell r="O2220"/>
        </row>
        <row r="2221">
          <cell r="E2221"/>
          <cell r="G2221"/>
          <cell r="I2221"/>
          <cell r="K2221"/>
          <cell r="M2221"/>
          <cell r="O2221"/>
        </row>
        <row r="2222">
          <cell r="E2222"/>
          <cell r="G2222"/>
          <cell r="I2222"/>
          <cell r="K2222"/>
          <cell r="M2222"/>
          <cell r="O2222"/>
        </row>
        <row r="2223">
          <cell r="E2223"/>
          <cell r="G2223"/>
          <cell r="I2223"/>
          <cell r="K2223"/>
          <cell r="M2223"/>
          <cell r="O2223"/>
        </row>
        <row r="2224">
          <cell r="E2224"/>
          <cell r="G2224"/>
          <cell r="I2224"/>
          <cell r="K2224"/>
          <cell r="M2224"/>
          <cell r="O2224"/>
        </row>
        <row r="2225">
          <cell r="E2225"/>
          <cell r="G2225"/>
          <cell r="I2225"/>
          <cell r="K2225"/>
          <cell r="M2225"/>
          <cell r="O2225"/>
        </row>
        <row r="2226">
          <cell r="E2226"/>
          <cell r="G2226"/>
          <cell r="I2226"/>
          <cell r="K2226"/>
          <cell r="M2226"/>
          <cell r="O2226"/>
        </row>
        <row r="2227">
          <cell r="E2227"/>
          <cell r="G2227"/>
          <cell r="I2227"/>
          <cell r="K2227"/>
          <cell r="M2227"/>
          <cell r="O2227"/>
        </row>
        <row r="2228">
          <cell r="E2228"/>
          <cell r="G2228"/>
          <cell r="I2228"/>
          <cell r="K2228"/>
          <cell r="M2228"/>
          <cell r="O2228"/>
        </row>
        <row r="2229">
          <cell r="E2229"/>
          <cell r="G2229"/>
          <cell r="I2229"/>
          <cell r="K2229"/>
          <cell r="M2229"/>
          <cell r="O2229"/>
        </row>
        <row r="2230">
          <cell r="E2230"/>
          <cell r="G2230"/>
          <cell r="I2230"/>
          <cell r="K2230"/>
          <cell r="M2230"/>
          <cell r="O2230"/>
        </row>
        <row r="2231">
          <cell r="E2231"/>
          <cell r="G2231"/>
          <cell r="I2231"/>
          <cell r="K2231"/>
          <cell r="M2231"/>
          <cell r="O2231"/>
        </row>
        <row r="2232">
          <cell r="E2232"/>
          <cell r="G2232"/>
          <cell r="I2232"/>
          <cell r="K2232"/>
          <cell r="M2232"/>
          <cell r="O2232"/>
        </row>
        <row r="2233">
          <cell r="E2233"/>
          <cell r="G2233"/>
          <cell r="I2233"/>
          <cell r="K2233"/>
          <cell r="M2233"/>
          <cell r="O2233"/>
        </row>
        <row r="2234">
          <cell r="E2234"/>
          <cell r="G2234"/>
          <cell r="I2234"/>
          <cell r="K2234"/>
          <cell r="M2234"/>
          <cell r="O2234"/>
        </row>
        <row r="2235">
          <cell r="E2235"/>
          <cell r="G2235"/>
          <cell r="I2235"/>
          <cell r="K2235"/>
          <cell r="M2235"/>
          <cell r="O2235"/>
        </row>
        <row r="2236">
          <cell r="E2236"/>
          <cell r="G2236"/>
          <cell r="I2236"/>
          <cell r="K2236"/>
          <cell r="M2236"/>
          <cell r="O2236"/>
        </row>
        <row r="2237">
          <cell r="E2237"/>
          <cell r="G2237"/>
          <cell r="I2237"/>
          <cell r="K2237"/>
          <cell r="M2237"/>
          <cell r="O2237"/>
        </row>
        <row r="2238">
          <cell r="E2238"/>
          <cell r="G2238"/>
          <cell r="I2238"/>
          <cell r="K2238"/>
          <cell r="M2238"/>
          <cell r="O2238"/>
        </row>
        <row r="2239">
          <cell r="E2239"/>
          <cell r="G2239"/>
          <cell r="I2239"/>
          <cell r="K2239"/>
          <cell r="M2239"/>
          <cell r="O2239"/>
        </row>
        <row r="2240">
          <cell r="E2240"/>
          <cell r="G2240"/>
          <cell r="I2240"/>
          <cell r="K2240"/>
          <cell r="M2240"/>
          <cell r="O2240"/>
        </row>
        <row r="2241">
          <cell r="E2241"/>
          <cell r="G2241"/>
          <cell r="I2241"/>
          <cell r="K2241"/>
          <cell r="M2241"/>
          <cell r="O2241"/>
        </row>
        <row r="2242">
          <cell r="E2242"/>
          <cell r="G2242"/>
          <cell r="I2242"/>
          <cell r="K2242"/>
          <cell r="M2242"/>
          <cell r="O2242"/>
        </row>
        <row r="2243">
          <cell r="E2243"/>
          <cell r="G2243"/>
          <cell r="I2243"/>
          <cell r="K2243"/>
          <cell r="M2243"/>
          <cell r="O2243"/>
        </row>
        <row r="2244">
          <cell r="E2244"/>
          <cell r="G2244"/>
          <cell r="I2244"/>
          <cell r="K2244"/>
          <cell r="M2244"/>
          <cell r="O2244"/>
        </row>
        <row r="2245">
          <cell r="E2245"/>
          <cell r="G2245"/>
          <cell r="I2245"/>
          <cell r="K2245"/>
          <cell r="M2245"/>
          <cell r="O2245"/>
        </row>
        <row r="2246">
          <cell r="E2246"/>
          <cell r="G2246"/>
          <cell r="I2246"/>
          <cell r="K2246"/>
          <cell r="M2246"/>
          <cell r="O2246"/>
        </row>
        <row r="2247">
          <cell r="E2247"/>
          <cell r="G2247"/>
          <cell r="I2247"/>
          <cell r="K2247"/>
          <cell r="M2247"/>
          <cell r="O2247"/>
        </row>
        <row r="2248">
          <cell r="E2248"/>
          <cell r="G2248"/>
          <cell r="I2248"/>
          <cell r="K2248"/>
          <cell r="M2248"/>
          <cell r="O2248"/>
        </row>
        <row r="2249">
          <cell r="E2249"/>
          <cell r="G2249"/>
          <cell r="I2249"/>
          <cell r="K2249"/>
          <cell r="M2249"/>
          <cell r="O2249"/>
        </row>
        <row r="2250">
          <cell r="E2250"/>
          <cell r="G2250"/>
          <cell r="I2250"/>
          <cell r="K2250"/>
          <cell r="M2250"/>
          <cell r="O2250"/>
        </row>
        <row r="2251">
          <cell r="E2251"/>
          <cell r="G2251"/>
          <cell r="I2251"/>
          <cell r="K2251"/>
          <cell r="M2251"/>
          <cell r="O2251"/>
        </row>
        <row r="2252">
          <cell r="E2252"/>
          <cell r="G2252"/>
          <cell r="I2252"/>
          <cell r="K2252"/>
          <cell r="M2252"/>
          <cell r="O2252"/>
        </row>
        <row r="2253">
          <cell r="E2253"/>
          <cell r="G2253"/>
          <cell r="I2253"/>
          <cell r="K2253"/>
          <cell r="M2253"/>
          <cell r="O2253"/>
        </row>
        <row r="2254">
          <cell r="E2254"/>
          <cell r="G2254"/>
          <cell r="I2254"/>
          <cell r="K2254"/>
          <cell r="M2254"/>
          <cell r="O2254"/>
        </row>
        <row r="2255">
          <cell r="E2255"/>
          <cell r="G2255"/>
          <cell r="I2255"/>
          <cell r="K2255"/>
          <cell r="M2255"/>
          <cell r="O2255"/>
        </row>
        <row r="2256">
          <cell r="E2256"/>
          <cell r="G2256"/>
          <cell r="I2256"/>
          <cell r="K2256"/>
          <cell r="M2256"/>
          <cell r="O2256"/>
        </row>
        <row r="2257">
          <cell r="E2257"/>
          <cell r="G2257"/>
          <cell r="I2257"/>
          <cell r="K2257"/>
          <cell r="M2257"/>
          <cell r="O2257"/>
        </row>
        <row r="2258">
          <cell r="E2258"/>
          <cell r="G2258"/>
          <cell r="I2258"/>
          <cell r="K2258"/>
          <cell r="M2258"/>
          <cell r="O2258"/>
        </row>
        <row r="2259">
          <cell r="E2259"/>
          <cell r="G2259"/>
          <cell r="I2259"/>
          <cell r="K2259"/>
          <cell r="M2259"/>
          <cell r="O2259"/>
        </row>
        <row r="2260">
          <cell r="E2260"/>
          <cell r="G2260"/>
          <cell r="I2260"/>
          <cell r="K2260"/>
          <cell r="M2260"/>
          <cell r="O2260"/>
        </row>
        <row r="2261">
          <cell r="E2261"/>
          <cell r="G2261"/>
          <cell r="I2261"/>
          <cell r="K2261"/>
          <cell r="M2261"/>
          <cell r="O2261"/>
        </row>
        <row r="2262">
          <cell r="E2262"/>
          <cell r="G2262"/>
          <cell r="I2262"/>
          <cell r="K2262"/>
          <cell r="M2262"/>
          <cell r="O2262"/>
        </row>
        <row r="2263">
          <cell r="E2263"/>
          <cell r="G2263"/>
          <cell r="I2263"/>
          <cell r="K2263"/>
          <cell r="M2263"/>
          <cell r="O2263"/>
        </row>
        <row r="2264">
          <cell r="E2264"/>
          <cell r="G2264"/>
          <cell r="I2264"/>
          <cell r="K2264"/>
          <cell r="M2264"/>
          <cell r="O2264"/>
        </row>
        <row r="2265">
          <cell r="E2265"/>
          <cell r="G2265"/>
          <cell r="I2265"/>
          <cell r="K2265"/>
          <cell r="M2265"/>
          <cell r="O2265"/>
        </row>
        <row r="2266">
          <cell r="E2266"/>
          <cell r="G2266"/>
          <cell r="I2266"/>
          <cell r="K2266"/>
          <cell r="M2266"/>
          <cell r="O2266"/>
        </row>
        <row r="2267">
          <cell r="E2267"/>
          <cell r="G2267"/>
          <cell r="I2267"/>
          <cell r="K2267"/>
          <cell r="M2267"/>
          <cell r="O2267"/>
        </row>
        <row r="2268">
          <cell r="E2268"/>
          <cell r="G2268"/>
          <cell r="I2268"/>
          <cell r="K2268"/>
          <cell r="M2268"/>
          <cell r="O2268"/>
        </row>
        <row r="2269">
          <cell r="E2269"/>
          <cell r="G2269"/>
          <cell r="I2269"/>
          <cell r="K2269"/>
          <cell r="M2269"/>
          <cell r="O2269"/>
        </row>
        <row r="2270">
          <cell r="E2270"/>
          <cell r="G2270"/>
          <cell r="I2270"/>
          <cell r="K2270"/>
          <cell r="M2270"/>
          <cell r="O2270"/>
        </row>
        <row r="2271">
          <cell r="E2271"/>
          <cell r="G2271"/>
          <cell r="I2271"/>
          <cell r="K2271"/>
          <cell r="M2271"/>
          <cell r="O2271"/>
        </row>
        <row r="2272">
          <cell r="E2272"/>
          <cell r="G2272"/>
          <cell r="I2272"/>
          <cell r="K2272"/>
          <cell r="M2272"/>
          <cell r="O2272"/>
        </row>
        <row r="2273">
          <cell r="E2273"/>
          <cell r="G2273"/>
          <cell r="I2273"/>
          <cell r="K2273"/>
          <cell r="M2273"/>
          <cell r="O2273"/>
        </row>
        <row r="2274">
          <cell r="E2274"/>
          <cell r="G2274"/>
          <cell r="I2274"/>
          <cell r="K2274"/>
          <cell r="M2274"/>
          <cell r="O2274"/>
        </row>
        <row r="2275">
          <cell r="E2275"/>
          <cell r="G2275"/>
          <cell r="I2275"/>
          <cell r="K2275"/>
          <cell r="M2275"/>
          <cell r="O2275"/>
        </row>
        <row r="2276">
          <cell r="E2276"/>
          <cell r="G2276"/>
          <cell r="I2276"/>
          <cell r="K2276"/>
          <cell r="M2276"/>
          <cell r="O2276"/>
        </row>
        <row r="2277">
          <cell r="E2277"/>
          <cell r="G2277"/>
          <cell r="I2277"/>
          <cell r="K2277"/>
          <cell r="M2277"/>
          <cell r="O2277"/>
        </row>
        <row r="2278">
          <cell r="E2278"/>
          <cell r="G2278"/>
          <cell r="I2278"/>
          <cell r="K2278"/>
          <cell r="M2278"/>
          <cell r="O2278"/>
        </row>
        <row r="2279">
          <cell r="E2279"/>
          <cell r="G2279"/>
          <cell r="I2279"/>
          <cell r="K2279"/>
          <cell r="M2279"/>
          <cell r="O2279"/>
        </row>
        <row r="2280">
          <cell r="E2280"/>
          <cell r="G2280"/>
          <cell r="I2280"/>
          <cell r="K2280"/>
          <cell r="M2280"/>
          <cell r="O2280"/>
        </row>
        <row r="2281">
          <cell r="E2281"/>
          <cell r="G2281"/>
          <cell r="I2281"/>
          <cell r="K2281"/>
          <cell r="M2281"/>
          <cell r="O2281"/>
        </row>
        <row r="2282">
          <cell r="E2282"/>
          <cell r="G2282"/>
          <cell r="I2282"/>
          <cell r="K2282"/>
          <cell r="M2282"/>
          <cell r="O2282"/>
        </row>
        <row r="2283">
          <cell r="E2283"/>
          <cell r="G2283"/>
          <cell r="I2283"/>
          <cell r="K2283"/>
          <cell r="M2283"/>
          <cell r="O2283"/>
        </row>
        <row r="2284">
          <cell r="E2284"/>
          <cell r="G2284"/>
          <cell r="I2284"/>
          <cell r="K2284"/>
          <cell r="M2284"/>
          <cell r="O2284"/>
        </row>
        <row r="2285">
          <cell r="E2285"/>
          <cell r="G2285"/>
          <cell r="I2285"/>
          <cell r="K2285"/>
          <cell r="M2285"/>
          <cell r="O2285"/>
        </row>
        <row r="2286">
          <cell r="E2286"/>
          <cell r="G2286"/>
          <cell r="I2286"/>
          <cell r="K2286"/>
          <cell r="M2286"/>
          <cell r="O2286"/>
        </row>
        <row r="2287">
          <cell r="E2287"/>
          <cell r="G2287"/>
          <cell r="I2287"/>
          <cell r="K2287"/>
          <cell r="M2287"/>
          <cell r="O2287"/>
        </row>
        <row r="2288">
          <cell r="E2288"/>
          <cell r="G2288"/>
          <cell r="I2288"/>
          <cell r="K2288"/>
          <cell r="M2288"/>
          <cell r="O2288"/>
        </row>
        <row r="2289">
          <cell r="E2289"/>
          <cell r="G2289"/>
          <cell r="I2289"/>
          <cell r="K2289"/>
          <cell r="M2289"/>
          <cell r="O2289"/>
        </row>
        <row r="2290">
          <cell r="E2290"/>
          <cell r="G2290"/>
          <cell r="I2290"/>
          <cell r="K2290"/>
          <cell r="M2290"/>
          <cell r="O2290"/>
        </row>
        <row r="2291">
          <cell r="E2291"/>
          <cell r="G2291"/>
          <cell r="I2291"/>
          <cell r="K2291"/>
          <cell r="M2291"/>
          <cell r="O2291"/>
        </row>
        <row r="2292">
          <cell r="E2292"/>
          <cell r="G2292"/>
          <cell r="I2292"/>
          <cell r="K2292"/>
          <cell r="M2292"/>
          <cell r="O2292"/>
        </row>
        <row r="2293">
          <cell r="E2293"/>
          <cell r="G2293"/>
          <cell r="I2293"/>
          <cell r="K2293"/>
          <cell r="M2293"/>
          <cell r="O2293"/>
        </row>
        <row r="2294">
          <cell r="E2294"/>
          <cell r="G2294"/>
          <cell r="I2294"/>
          <cell r="K2294"/>
          <cell r="M2294"/>
          <cell r="O2294"/>
        </row>
        <row r="2295">
          <cell r="E2295"/>
          <cell r="G2295"/>
          <cell r="I2295"/>
          <cell r="K2295"/>
          <cell r="M2295"/>
          <cell r="O2295"/>
        </row>
        <row r="2296">
          <cell r="E2296"/>
          <cell r="G2296"/>
          <cell r="I2296"/>
          <cell r="K2296"/>
          <cell r="M2296"/>
          <cell r="O2296"/>
        </row>
        <row r="2297">
          <cell r="E2297"/>
          <cell r="G2297"/>
          <cell r="I2297"/>
          <cell r="K2297"/>
          <cell r="M2297"/>
          <cell r="O2297"/>
        </row>
        <row r="2298">
          <cell r="E2298"/>
          <cell r="G2298"/>
          <cell r="I2298"/>
          <cell r="K2298"/>
          <cell r="M2298"/>
          <cell r="O2298"/>
        </row>
        <row r="2299">
          <cell r="E2299"/>
          <cell r="G2299"/>
          <cell r="I2299"/>
          <cell r="K2299"/>
          <cell r="M2299"/>
          <cell r="O2299"/>
        </row>
        <row r="2300">
          <cell r="E2300"/>
          <cell r="G2300"/>
          <cell r="I2300"/>
          <cell r="K2300"/>
          <cell r="M2300"/>
          <cell r="O2300"/>
        </row>
        <row r="2301">
          <cell r="E2301"/>
          <cell r="G2301"/>
          <cell r="I2301"/>
          <cell r="K2301"/>
          <cell r="M2301"/>
          <cell r="O2301"/>
        </row>
        <row r="2302">
          <cell r="E2302"/>
          <cell r="G2302"/>
          <cell r="I2302"/>
          <cell r="K2302"/>
          <cell r="M2302"/>
          <cell r="O2302"/>
        </row>
        <row r="2303">
          <cell r="E2303"/>
          <cell r="G2303"/>
          <cell r="I2303"/>
          <cell r="K2303"/>
          <cell r="M2303"/>
          <cell r="O2303"/>
        </row>
        <row r="2304">
          <cell r="E2304"/>
          <cell r="G2304"/>
          <cell r="I2304"/>
          <cell r="K2304"/>
          <cell r="M2304"/>
          <cell r="O2304"/>
        </row>
        <row r="2305">
          <cell r="E2305"/>
          <cell r="G2305"/>
          <cell r="I2305"/>
          <cell r="K2305"/>
          <cell r="M2305"/>
          <cell r="O2305"/>
        </row>
        <row r="2306">
          <cell r="E2306"/>
          <cell r="G2306"/>
          <cell r="I2306"/>
          <cell r="K2306"/>
          <cell r="M2306"/>
          <cell r="O2306"/>
        </row>
        <row r="2307">
          <cell r="E2307"/>
          <cell r="G2307"/>
          <cell r="I2307"/>
          <cell r="K2307"/>
          <cell r="M2307"/>
          <cell r="O2307"/>
        </row>
        <row r="2308">
          <cell r="E2308"/>
          <cell r="G2308"/>
          <cell r="I2308"/>
          <cell r="K2308"/>
          <cell r="M2308"/>
          <cell r="O2308"/>
        </row>
        <row r="2309">
          <cell r="E2309"/>
          <cell r="G2309"/>
          <cell r="I2309"/>
          <cell r="K2309"/>
          <cell r="M2309"/>
          <cell r="O2309"/>
        </row>
        <row r="2310">
          <cell r="E2310"/>
          <cell r="G2310"/>
          <cell r="I2310"/>
          <cell r="K2310"/>
          <cell r="M2310"/>
          <cell r="O2310"/>
        </row>
        <row r="2311">
          <cell r="E2311"/>
          <cell r="G2311"/>
          <cell r="I2311"/>
          <cell r="K2311"/>
          <cell r="M2311"/>
          <cell r="O2311"/>
        </row>
        <row r="2312">
          <cell r="E2312"/>
          <cell r="G2312"/>
          <cell r="I2312"/>
          <cell r="K2312"/>
          <cell r="M2312"/>
          <cell r="O2312"/>
        </row>
        <row r="2313">
          <cell r="E2313"/>
          <cell r="G2313"/>
          <cell r="I2313"/>
          <cell r="K2313"/>
          <cell r="M2313"/>
          <cell r="O2313"/>
        </row>
        <row r="2314">
          <cell r="E2314"/>
          <cell r="G2314"/>
          <cell r="I2314"/>
          <cell r="K2314"/>
          <cell r="M2314"/>
          <cell r="O2314"/>
        </row>
        <row r="2315">
          <cell r="E2315"/>
          <cell r="G2315"/>
          <cell r="I2315"/>
          <cell r="K2315"/>
          <cell r="M2315"/>
          <cell r="O2315"/>
        </row>
        <row r="2316">
          <cell r="E2316"/>
          <cell r="G2316"/>
          <cell r="I2316"/>
          <cell r="K2316"/>
          <cell r="M2316"/>
          <cell r="O2316"/>
        </row>
        <row r="2317">
          <cell r="E2317"/>
          <cell r="G2317"/>
          <cell r="I2317"/>
          <cell r="K2317"/>
          <cell r="M2317"/>
          <cell r="O2317"/>
        </row>
        <row r="2318">
          <cell r="E2318"/>
          <cell r="G2318"/>
          <cell r="I2318"/>
          <cell r="K2318"/>
          <cell r="M2318"/>
          <cell r="O2318"/>
        </row>
        <row r="2319">
          <cell r="E2319"/>
          <cell r="G2319"/>
          <cell r="I2319"/>
          <cell r="K2319"/>
          <cell r="M2319"/>
          <cell r="O2319"/>
        </row>
        <row r="2320">
          <cell r="E2320"/>
          <cell r="G2320"/>
          <cell r="I2320"/>
          <cell r="K2320"/>
          <cell r="M2320"/>
          <cell r="O2320"/>
        </row>
        <row r="2321">
          <cell r="E2321"/>
          <cell r="G2321"/>
          <cell r="I2321"/>
          <cell r="K2321"/>
          <cell r="M2321"/>
          <cell r="O2321"/>
        </row>
        <row r="2322">
          <cell r="E2322"/>
          <cell r="G2322"/>
          <cell r="I2322"/>
          <cell r="K2322"/>
          <cell r="M2322"/>
          <cell r="O2322"/>
        </row>
        <row r="2323">
          <cell r="E2323"/>
          <cell r="G2323"/>
          <cell r="I2323"/>
          <cell r="K2323"/>
          <cell r="M2323"/>
          <cell r="O2323"/>
        </row>
        <row r="2324">
          <cell r="E2324"/>
          <cell r="G2324"/>
          <cell r="I2324"/>
          <cell r="K2324"/>
          <cell r="M2324"/>
          <cell r="O2324"/>
        </row>
        <row r="2325">
          <cell r="E2325"/>
          <cell r="G2325"/>
          <cell r="I2325"/>
          <cell r="K2325"/>
          <cell r="M2325"/>
          <cell r="O2325"/>
        </row>
        <row r="2326">
          <cell r="E2326"/>
          <cell r="G2326"/>
          <cell r="I2326"/>
          <cell r="K2326"/>
          <cell r="M2326"/>
          <cell r="O2326"/>
        </row>
        <row r="2327">
          <cell r="E2327"/>
          <cell r="G2327"/>
          <cell r="I2327"/>
          <cell r="K2327"/>
          <cell r="M2327"/>
          <cell r="O2327"/>
        </row>
        <row r="2328">
          <cell r="E2328"/>
          <cell r="G2328"/>
          <cell r="I2328"/>
          <cell r="K2328"/>
          <cell r="M2328"/>
          <cell r="O2328"/>
        </row>
        <row r="2329">
          <cell r="E2329"/>
          <cell r="G2329"/>
          <cell r="I2329"/>
          <cell r="K2329"/>
          <cell r="M2329"/>
          <cell r="O2329"/>
        </row>
        <row r="2330">
          <cell r="E2330"/>
          <cell r="G2330"/>
          <cell r="I2330"/>
          <cell r="K2330"/>
          <cell r="M2330"/>
          <cell r="O2330"/>
        </row>
        <row r="2331">
          <cell r="E2331"/>
          <cell r="G2331"/>
          <cell r="I2331"/>
          <cell r="K2331"/>
          <cell r="M2331"/>
          <cell r="O2331"/>
        </row>
        <row r="2332">
          <cell r="E2332"/>
          <cell r="G2332"/>
          <cell r="I2332"/>
          <cell r="K2332"/>
          <cell r="M2332"/>
          <cell r="O2332"/>
        </row>
        <row r="2333">
          <cell r="E2333"/>
          <cell r="G2333"/>
          <cell r="I2333"/>
          <cell r="K2333"/>
          <cell r="M2333"/>
          <cell r="O2333"/>
        </row>
        <row r="2334">
          <cell r="E2334"/>
          <cell r="G2334"/>
          <cell r="I2334"/>
          <cell r="K2334"/>
          <cell r="M2334"/>
          <cell r="O2334"/>
        </row>
        <row r="2335">
          <cell r="E2335"/>
          <cell r="G2335"/>
          <cell r="I2335"/>
          <cell r="K2335"/>
          <cell r="M2335"/>
          <cell r="O2335"/>
        </row>
        <row r="2336">
          <cell r="E2336"/>
          <cell r="G2336"/>
          <cell r="I2336"/>
          <cell r="K2336"/>
          <cell r="M2336"/>
          <cell r="O2336"/>
        </row>
        <row r="2337">
          <cell r="E2337"/>
          <cell r="G2337"/>
          <cell r="I2337"/>
          <cell r="K2337"/>
          <cell r="M2337"/>
          <cell r="O2337"/>
        </row>
        <row r="2338">
          <cell r="E2338"/>
          <cell r="G2338"/>
          <cell r="I2338"/>
          <cell r="K2338"/>
          <cell r="M2338"/>
          <cell r="O2338"/>
        </row>
        <row r="2339">
          <cell r="E2339"/>
          <cell r="G2339"/>
          <cell r="I2339"/>
          <cell r="K2339"/>
          <cell r="M2339"/>
          <cell r="O2339"/>
        </row>
        <row r="2340">
          <cell r="E2340"/>
          <cell r="G2340"/>
          <cell r="I2340"/>
          <cell r="K2340"/>
          <cell r="M2340"/>
          <cell r="O2340"/>
        </row>
        <row r="2341">
          <cell r="E2341"/>
          <cell r="G2341"/>
          <cell r="I2341"/>
          <cell r="K2341"/>
          <cell r="M2341"/>
          <cell r="O2341"/>
        </row>
        <row r="2342">
          <cell r="E2342"/>
          <cell r="G2342"/>
          <cell r="I2342"/>
          <cell r="K2342"/>
          <cell r="M2342"/>
          <cell r="O2342"/>
        </row>
        <row r="2343">
          <cell r="E2343"/>
          <cell r="G2343"/>
          <cell r="I2343"/>
          <cell r="K2343"/>
          <cell r="M2343"/>
          <cell r="O2343"/>
        </row>
        <row r="2344">
          <cell r="E2344"/>
          <cell r="G2344"/>
          <cell r="I2344"/>
          <cell r="K2344"/>
          <cell r="M2344"/>
          <cell r="O2344"/>
        </row>
        <row r="2345">
          <cell r="E2345"/>
          <cell r="G2345"/>
          <cell r="I2345"/>
          <cell r="K2345"/>
          <cell r="M2345"/>
          <cell r="O2345"/>
        </row>
        <row r="2346">
          <cell r="E2346"/>
          <cell r="G2346"/>
          <cell r="I2346"/>
          <cell r="K2346"/>
          <cell r="M2346"/>
          <cell r="O2346"/>
        </row>
        <row r="2347">
          <cell r="E2347"/>
          <cell r="G2347"/>
          <cell r="I2347"/>
          <cell r="K2347"/>
          <cell r="M2347"/>
          <cell r="O2347"/>
        </row>
        <row r="2348">
          <cell r="E2348"/>
          <cell r="G2348"/>
          <cell r="I2348"/>
          <cell r="K2348"/>
          <cell r="M2348"/>
          <cell r="O2348"/>
        </row>
        <row r="2349">
          <cell r="E2349"/>
          <cell r="G2349"/>
          <cell r="I2349"/>
          <cell r="K2349"/>
          <cell r="M2349"/>
          <cell r="O2349"/>
        </row>
        <row r="2350">
          <cell r="E2350"/>
          <cell r="G2350"/>
          <cell r="I2350"/>
          <cell r="K2350"/>
          <cell r="M2350"/>
          <cell r="O2350"/>
        </row>
        <row r="2351">
          <cell r="E2351"/>
          <cell r="G2351"/>
          <cell r="I2351"/>
          <cell r="K2351"/>
          <cell r="M2351"/>
          <cell r="O2351"/>
        </row>
        <row r="2352">
          <cell r="E2352"/>
          <cell r="G2352"/>
          <cell r="I2352"/>
          <cell r="K2352"/>
          <cell r="M2352"/>
          <cell r="O2352"/>
        </row>
        <row r="2353">
          <cell r="E2353"/>
          <cell r="G2353"/>
          <cell r="I2353"/>
          <cell r="K2353"/>
          <cell r="M2353"/>
          <cell r="O2353"/>
        </row>
        <row r="2354">
          <cell r="E2354"/>
          <cell r="G2354"/>
          <cell r="I2354"/>
          <cell r="K2354"/>
          <cell r="M2354"/>
          <cell r="O2354"/>
        </row>
        <row r="2355">
          <cell r="E2355"/>
          <cell r="G2355"/>
          <cell r="I2355"/>
          <cell r="K2355"/>
          <cell r="M2355"/>
          <cell r="O2355"/>
        </row>
        <row r="2356">
          <cell r="E2356"/>
          <cell r="G2356"/>
          <cell r="I2356"/>
          <cell r="K2356"/>
          <cell r="M2356"/>
          <cell r="O2356"/>
        </row>
        <row r="2357">
          <cell r="E2357"/>
          <cell r="G2357"/>
          <cell r="I2357"/>
          <cell r="K2357"/>
          <cell r="M2357"/>
          <cell r="O2357"/>
        </row>
        <row r="2358">
          <cell r="E2358"/>
          <cell r="G2358"/>
          <cell r="I2358"/>
          <cell r="K2358"/>
          <cell r="M2358"/>
          <cell r="O2358"/>
        </row>
        <row r="2359">
          <cell r="E2359"/>
          <cell r="G2359"/>
          <cell r="I2359"/>
          <cell r="K2359"/>
          <cell r="M2359"/>
          <cell r="O2359"/>
        </row>
        <row r="2360">
          <cell r="E2360"/>
          <cell r="G2360"/>
          <cell r="I2360"/>
          <cell r="K2360"/>
          <cell r="M2360"/>
          <cell r="O2360"/>
        </row>
        <row r="2361">
          <cell r="E2361"/>
          <cell r="G2361"/>
          <cell r="I2361"/>
          <cell r="K2361"/>
          <cell r="M2361"/>
          <cell r="O2361"/>
        </row>
        <row r="2362">
          <cell r="E2362"/>
          <cell r="G2362"/>
          <cell r="I2362"/>
          <cell r="K2362"/>
          <cell r="M2362"/>
          <cell r="O2362"/>
        </row>
        <row r="2363">
          <cell r="E2363"/>
          <cell r="G2363"/>
          <cell r="I2363"/>
          <cell r="K2363"/>
          <cell r="M2363"/>
          <cell r="O2363"/>
        </row>
        <row r="2364">
          <cell r="E2364"/>
          <cell r="G2364"/>
          <cell r="I2364"/>
          <cell r="K2364"/>
          <cell r="M2364"/>
          <cell r="O2364"/>
        </row>
        <row r="2365">
          <cell r="E2365"/>
          <cell r="G2365"/>
          <cell r="I2365"/>
          <cell r="K2365"/>
          <cell r="M2365"/>
          <cell r="O2365"/>
        </row>
        <row r="2366">
          <cell r="E2366"/>
          <cell r="G2366"/>
          <cell r="I2366"/>
          <cell r="K2366"/>
          <cell r="M2366"/>
          <cell r="O2366"/>
        </row>
        <row r="2367">
          <cell r="E2367"/>
          <cell r="G2367"/>
          <cell r="I2367"/>
          <cell r="K2367"/>
          <cell r="M2367"/>
          <cell r="O2367"/>
        </row>
        <row r="2368">
          <cell r="E2368"/>
          <cell r="G2368"/>
          <cell r="I2368"/>
          <cell r="K2368"/>
          <cell r="M2368"/>
          <cell r="O2368"/>
        </row>
        <row r="2369">
          <cell r="E2369"/>
          <cell r="G2369"/>
          <cell r="I2369"/>
          <cell r="K2369"/>
          <cell r="M2369"/>
          <cell r="O2369"/>
        </row>
        <row r="2370">
          <cell r="E2370"/>
          <cell r="G2370"/>
          <cell r="I2370"/>
          <cell r="K2370"/>
          <cell r="M2370"/>
          <cell r="O2370"/>
        </row>
        <row r="2371">
          <cell r="E2371"/>
          <cell r="G2371"/>
          <cell r="I2371"/>
          <cell r="K2371"/>
          <cell r="M2371"/>
          <cell r="O2371"/>
        </row>
        <row r="2372">
          <cell r="E2372"/>
          <cell r="G2372"/>
          <cell r="I2372"/>
          <cell r="K2372"/>
          <cell r="M2372"/>
          <cell r="O2372"/>
        </row>
        <row r="2373">
          <cell r="E2373"/>
          <cell r="G2373"/>
          <cell r="I2373"/>
          <cell r="K2373"/>
          <cell r="M2373"/>
          <cell r="O2373"/>
        </row>
        <row r="2374">
          <cell r="E2374"/>
          <cell r="G2374"/>
          <cell r="I2374"/>
          <cell r="K2374"/>
          <cell r="M2374"/>
          <cell r="O2374"/>
        </row>
        <row r="2375">
          <cell r="E2375"/>
          <cell r="G2375"/>
          <cell r="I2375"/>
          <cell r="K2375"/>
          <cell r="M2375"/>
          <cell r="O2375"/>
        </row>
        <row r="2376">
          <cell r="E2376"/>
          <cell r="G2376"/>
          <cell r="I2376"/>
          <cell r="K2376"/>
          <cell r="M2376"/>
          <cell r="O2376"/>
        </row>
        <row r="2377">
          <cell r="E2377"/>
          <cell r="G2377"/>
          <cell r="I2377"/>
          <cell r="K2377"/>
          <cell r="M2377"/>
          <cell r="O2377"/>
        </row>
        <row r="2378">
          <cell r="E2378"/>
          <cell r="G2378"/>
          <cell r="I2378"/>
          <cell r="K2378"/>
          <cell r="M2378"/>
          <cell r="O2378"/>
        </row>
        <row r="2379">
          <cell r="E2379"/>
          <cell r="G2379"/>
          <cell r="I2379"/>
          <cell r="K2379"/>
          <cell r="M2379"/>
          <cell r="O2379"/>
        </row>
        <row r="2380">
          <cell r="E2380"/>
          <cell r="G2380"/>
          <cell r="I2380"/>
          <cell r="K2380"/>
          <cell r="M2380"/>
          <cell r="O2380"/>
        </row>
        <row r="2381">
          <cell r="E2381"/>
          <cell r="G2381"/>
          <cell r="I2381"/>
          <cell r="K2381"/>
          <cell r="M2381"/>
          <cell r="O2381"/>
        </row>
        <row r="2382">
          <cell r="E2382"/>
          <cell r="G2382"/>
          <cell r="I2382"/>
          <cell r="K2382"/>
          <cell r="M2382"/>
          <cell r="O2382"/>
        </row>
        <row r="2383">
          <cell r="E2383"/>
          <cell r="G2383"/>
          <cell r="I2383"/>
          <cell r="K2383"/>
          <cell r="M2383"/>
          <cell r="O2383"/>
        </row>
        <row r="2384">
          <cell r="E2384"/>
          <cell r="G2384"/>
          <cell r="I2384"/>
          <cell r="K2384"/>
          <cell r="M2384"/>
          <cell r="O2384"/>
        </row>
        <row r="2385">
          <cell r="E2385"/>
          <cell r="G2385"/>
          <cell r="I2385"/>
          <cell r="K2385"/>
          <cell r="M2385"/>
          <cell r="O2385"/>
        </row>
        <row r="2386">
          <cell r="E2386"/>
          <cell r="G2386"/>
          <cell r="I2386"/>
          <cell r="K2386"/>
          <cell r="M2386"/>
          <cell r="O2386"/>
        </row>
        <row r="2387">
          <cell r="E2387"/>
          <cell r="G2387"/>
          <cell r="I2387"/>
          <cell r="K2387"/>
          <cell r="M2387"/>
          <cell r="O2387"/>
        </row>
        <row r="2388">
          <cell r="E2388"/>
          <cell r="G2388"/>
          <cell r="I2388"/>
          <cell r="K2388"/>
          <cell r="M2388"/>
          <cell r="O2388"/>
        </row>
        <row r="2389">
          <cell r="E2389"/>
          <cell r="G2389"/>
          <cell r="I2389"/>
          <cell r="K2389"/>
          <cell r="M2389"/>
          <cell r="O2389"/>
        </row>
        <row r="2390">
          <cell r="E2390"/>
          <cell r="G2390"/>
          <cell r="I2390"/>
          <cell r="K2390"/>
          <cell r="M2390"/>
          <cell r="O2390"/>
        </row>
        <row r="2391">
          <cell r="E2391"/>
          <cell r="G2391"/>
          <cell r="I2391"/>
          <cell r="K2391"/>
          <cell r="M2391"/>
          <cell r="O2391"/>
        </row>
        <row r="2392">
          <cell r="E2392"/>
          <cell r="G2392"/>
          <cell r="I2392"/>
          <cell r="K2392"/>
          <cell r="M2392"/>
          <cell r="O2392"/>
        </row>
        <row r="2393">
          <cell r="E2393"/>
          <cell r="G2393"/>
          <cell r="I2393"/>
          <cell r="K2393"/>
          <cell r="M2393"/>
          <cell r="O2393"/>
        </row>
        <row r="2394">
          <cell r="E2394"/>
          <cell r="G2394"/>
          <cell r="I2394"/>
          <cell r="K2394"/>
          <cell r="M2394"/>
          <cell r="O2394"/>
        </row>
        <row r="2395">
          <cell r="E2395"/>
          <cell r="G2395"/>
          <cell r="I2395"/>
          <cell r="K2395"/>
          <cell r="M2395"/>
          <cell r="O2395"/>
        </row>
        <row r="2396">
          <cell r="E2396"/>
          <cell r="G2396"/>
          <cell r="I2396"/>
          <cell r="K2396"/>
          <cell r="M2396"/>
          <cell r="O2396"/>
        </row>
        <row r="2397">
          <cell r="E2397"/>
          <cell r="G2397"/>
          <cell r="I2397"/>
          <cell r="K2397"/>
          <cell r="M2397"/>
          <cell r="O2397"/>
        </row>
        <row r="2398">
          <cell r="E2398"/>
          <cell r="G2398"/>
          <cell r="I2398"/>
          <cell r="K2398"/>
          <cell r="M2398"/>
          <cell r="O2398"/>
        </row>
        <row r="2399">
          <cell r="E2399"/>
          <cell r="G2399"/>
          <cell r="I2399"/>
          <cell r="K2399"/>
          <cell r="M2399"/>
          <cell r="O2399"/>
        </row>
        <row r="2400">
          <cell r="E2400"/>
          <cell r="G2400"/>
          <cell r="I2400"/>
          <cell r="K2400"/>
          <cell r="M2400"/>
          <cell r="O2400"/>
        </row>
        <row r="2401">
          <cell r="E2401"/>
          <cell r="G2401"/>
          <cell r="I2401"/>
          <cell r="K2401"/>
          <cell r="M2401"/>
          <cell r="O2401"/>
        </row>
        <row r="2402">
          <cell r="E2402"/>
          <cell r="G2402"/>
          <cell r="I2402"/>
          <cell r="K2402"/>
          <cell r="M2402"/>
          <cell r="O2402"/>
        </row>
        <row r="2403">
          <cell r="E2403"/>
          <cell r="G2403"/>
          <cell r="I2403"/>
          <cell r="K2403"/>
          <cell r="M2403"/>
          <cell r="O2403"/>
        </row>
        <row r="2404">
          <cell r="E2404"/>
          <cell r="G2404"/>
          <cell r="I2404"/>
          <cell r="K2404"/>
          <cell r="M2404"/>
          <cell r="O2404"/>
        </row>
        <row r="2405">
          <cell r="E2405"/>
          <cell r="G2405"/>
          <cell r="I2405"/>
          <cell r="K2405"/>
          <cell r="M2405"/>
          <cell r="O2405"/>
        </row>
        <row r="2406">
          <cell r="E2406"/>
          <cell r="G2406"/>
          <cell r="I2406"/>
          <cell r="K2406"/>
          <cell r="M2406"/>
          <cell r="O2406"/>
        </row>
        <row r="2407">
          <cell r="E2407"/>
          <cell r="G2407"/>
          <cell r="I2407"/>
          <cell r="K2407"/>
          <cell r="M2407"/>
          <cell r="O2407"/>
        </row>
        <row r="2408">
          <cell r="E2408"/>
          <cell r="G2408"/>
          <cell r="I2408"/>
          <cell r="K2408"/>
          <cell r="M2408"/>
          <cell r="O2408"/>
        </row>
        <row r="2409">
          <cell r="E2409"/>
          <cell r="G2409"/>
          <cell r="I2409"/>
          <cell r="K2409"/>
          <cell r="M2409"/>
          <cell r="O2409"/>
        </row>
        <row r="2410">
          <cell r="E2410"/>
          <cell r="G2410"/>
          <cell r="I2410"/>
          <cell r="K2410"/>
          <cell r="M2410"/>
          <cell r="O2410"/>
        </row>
        <row r="2411">
          <cell r="E2411"/>
          <cell r="G2411"/>
          <cell r="I2411"/>
          <cell r="K2411"/>
          <cell r="M2411"/>
          <cell r="O2411"/>
        </row>
        <row r="2412">
          <cell r="E2412"/>
          <cell r="G2412"/>
          <cell r="I2412"/>
          <cell r="K2412"/>
          <cell r="M2412"/>
          <cell r="O2412"/>
        </row>
        <row r="2413">
          <cell r="E2413"/>
          <cell r="G2413"/>
          <cell r="I2413"/>
          <cell r="K2413"/>
          <cell r="M2413"/>
          <cell r="O2413"/>
        </row>
        <row r="2414">
          <cell r="E2414"/>
          <cell r="G2414"/>
          <cell r="I2414"/>
          <cell r="K2414"/>
          <cell r="M2414"/>
          <cell r="O2414"/>
        </row>
        <row r="2415">
          <cell r="E2415"/>
          <cell r="G2415"/>
          <cell r="I2415"/>
          <cell r="K2415"/>
          <cell r="M2415"/>
          <cell r="O2415"/>
        </row>
        <row r="2416">
          <cell r="E2416"/>
          <cell r="G2416"/>
          <cell r="I2416"/>
          <cell r="K2416"/>
          <cell r="M2416"/>
          <cell r="O2416"/>
        </row>
        <row r="2417">
          <cell r="E2417"/>
          <cell r="G2417"/>
          <cell r="I2417"/>
          <cell r="K2417"/>
          <cell r="M2417"/>
          <cell r="O2417"/>
        </row>
        <row r="2418">
          <cell r="E2418"/>
          <cell r="G2418"/>
          <cell r="I2418"/>
          <cell r="K2418"/>
          <cell r="M2418"/>
          <cell r="O2418"/>
        </row>
        <row r="2419">
          <cell r="E2419"/>
          <cell r="G2419"/>
          <cell r="I2419"/>
          <cell r="K2419"/>
          <cell r="M2419"/>
          <cell r="O2419"/>
        </row>
        <row r="2420">
          <cell r="E2420"/>
          <cell r="G2420"/>
          <cell r="I2420"/>
          <cell r="K2420"/>
          <cell r="M2420"/>
          <cell r="O2420"/>
        </row>
        <row r="2421">
          <cell r="E2421"/>
          <cell r="G2421"/>
          <cell r="I2421"/>
          <cell r="K2421"/>
          <cell r="M2421"/>
          <cell r="O2421"/>
        </row>
        <row r="2422">
          <cell r="E2422"/>
          <cell r="G2422"/>
          <cell r="I2422"/>
          <cell r="K2422"/>
          <cell r="M2422"/>
          <cell r="O2422"/>
        </row>
        <row r="2423">
          <cell r="E2423"/>
          <cell r="G2423"/>
          <cell r="I2423"/>
          <cell r="K2423"/>
          <cell r="M2423"/>
          <cell r="O2423"/>
        </row>
        <row r="2424">
          <cell r="E2424"/>
          <cell r="G2424"/>
          <cell r="I2424"/>
          <cell r="K2424"/>
          <cell r="M2424"/>
          <cell r="O2424"/>
        </row>
        <row r="2425">
          <cell r="E2425"/>
          <cell r="G2425"/>
          <cell r="I2425"/>
          <cell r="K2425"/>
          <cell r="M2425"/>
          <cell r="O2425"/>
        </row>
        <row r="2426">
          <cell r="E2426"/>
          <cell r="G2426"/>
          <cell r="I2426"/>
          <cell r="K2426"/>
          <cell r="M2426"/>
          <cell r="O2426"/>
        </row>
        <row r="2427">
          <cell r="E2427"/>
          <cell r="G2427"/>
          <cell r="I2427"/>
          <cell r="K2427"/>
          <cell r="M2427"/>
          <cell r="O2427"/>
        </row>
        <row r="2428">
          <cell r="E2428"/>
          <cell r="G2428"/>
          <cell r="I2428"/>
          <cell r="K2428"/>
          <cell r="M2428"/>
          <cell r="O2428"/>
        </row>
        <row r="2429">
          <cell r="E2429"/>
          <cell r="G2429"/>
          <cell r="I2429"/>
          <cell r="K2429"/>
          <cell r="M2429"/>
          <cell r="O2429"/>
        </row>
        <row r="2430">
          <cell r="E2430"/>
          <cell r="G2430"/>
          <cell r="I2430"/>
          <cell r="K2430"/>
          <cell r="M2430"/>
          <cell r="O2430"/>
        </row>
        <row r="2431">
          <cell r="E2431"/>
          <cell r="G2431"/>
          <cell r="I2431"/>
          <cell r="K2431"/>
          <cell r="M2431"/>
          <cell r="O2431"/>
        </row>
        <row r="2432">
          <cell r="E2432"/>
          <cell r="G2432"/>
          <cell r="I2432"/>
          <cell r="K2432"/>
          <cell r="M2432"/>
          <cell r="O2432"/>
        </row>
        <row r="2433">
          <cell r="E2433"/>
          <cell r="G2433"/>
          <cell r="I2433"/>
          <cell r="K2433"/>
          <cell r="M2433"/>
          <cell r="O2433"/>
        </row>
        <row r="2434">
          <cell r="E2434"/>
          <cell r="G2434"/>
          <cell r="I2434"/>
          <cell r="K2434"/>
          <cell r="M2434"/>
          <cell r="O2434"/>
        </row>
        <row r="2435">
          <cell r="E2435"/>
          <cell r="G2435"/>
          <cell r="I2435"/>
          <cell r="K2435"/>
          <cell r="M2435"/>
          <cell r="O2435"/>
        </row>
        <row r="2436">
          <cell r="E2436"/>
          <cell r="G2436"/>
          <cell r="I2436"/>
          <cell r="K2436"/>
          <cell r="M2436"/>
          <cell r="O2436"/>
        </row>
        <row r="2437">
          <cell r="E2437"/>
          <cell r="G2437"/>
          <cell r="I2437"/>
          <cell r="K2437"/>
          <cell r="M2437"/>
          <cell r="O2437"/>
        </row>
        <row r="2438">
          <cell r="E2438"/>
          <cell r="G2438"/>
          <cell r="I2438"/>
          <cell r="K2438"/>
          <cell r="M2438"/>
          <cell r="O2438"/>
        </row>
        <row r="2439">
          <cell r="E2439"/>
          <cell r="G2439"/>
          <cell r="I2439"/>
          <cell r="K2439"/>
          <cell r="M2439"/>
          <cell r="O2439"/>
        </row>
        <row r="2440">
          <cell r="E2440"/>
          <cell r="G2440"/>
          <cell r="I2440"/>
          <cell r="K2440"/>
          <cell r="M2440"/>
          <cell r="O2440"/>
        </row>
        <row r="2441">
          <cell r="E2441"/>
          <cell r="G2441"/>
          <cell r="I2441"/>
          <cell r="K2441"/>
          <cell r="M2441"/>
          <cell r="O2441"/>
        </row>
        <row r="2442">
          <cell r="E2442"/>
          <cell r="G2442"/>
          <cell r="I2442"/>
          <cell r="K2442"/>
          <cell r="M2442"/>
          <cell r="O2442"/>
        </row>
        <row r="2443">
          <cell r="E2443"/>
          <cell r="G2443"/>
          <cell r="I2443"/>
          <cell r="K2443"/>
          <cell r="M2443"/>
          <cell r="O2443"/>
        </row>
        <row r="2444">
          <cell r="E2444"/>
          <cell r="G2444"/>
          <cell r="I2444"/>
          <cell r="K2444"/>
          <cell r="M2444"/>
          <cell r="O2444"/>
        </row>
        <row r="2445">
          <cell r="E2445"/>
          <cell r="G2445"/>
          <cell r="I2445"/>
          <cell r="K2445"/>
          <cell r="M2445"/>
          <cell r="O2445"/>
        </row>
        <row r="2446">
          <cell r="E2446"/>
          <cell r="G2446"/>
          <cell r="I2446"/>
          <cell r="K2446"/>
          <cell r="M2446"/>
          <cell r="O2446"/>
        </row>
        <row r="2447">
          <cell r="E2447"/>
          <cell r="G2447"/>
          <cell r="I2447"/>
          <cell r="K2447"/>
          <cell r="M2447"/>
          <cell r="O2447"/>
        </row>
        <row r="2448">
          <cell r="E2448"/>
          <cell r="G2448"/>
          <cell r="I2448"/>
          <cell r="K2448"/>
          <cell r="M2448"/>
          <cell r="O2448"/>
        </row>
        <row r="2449">
          <cell r="E2449"/>
          <cell r="G2449"/>
          <cell r="I2449"/>
          <cell r="K2449"/>
          <cell r="M2449"/>
          <cell r="O2449"/>
        </row>
        <row r="2450">
          <cell r="E2450"/>
          <cell r="G2450"/>
          <cell r="I2450"/>
          <cell r="K2450"/>
          <cell r="M2450"/>
          <cell r="O2450"/>
        </row>
        <row r="2451">
          <cell r="E2451"/>
          <cell r="G2451"/>
          <cell r="I2451"/>
          <cell r="K2451"/>
          <cell r="M2451"/>
          <cell r="O2451"/>
        </row>
        <row r="2452">
          <cell r="E2452"/>
          <cell r="G2452"/>
          <cell r="I2452"/>
          <cell r="K2452"/>
          <cell r="M2452"/>
          <cell r="O2452"/>
        </row>
        <row r="2453">
          <cell r="E2453"/>
          <cell r="G2453"/>
          <cell r="I2453"/>
          <cell r="K2453"/>
          <cell r="M2453"/>
          <cell r="O2453"/>
        </row>
        <row r="2454">
          <cell r="E2454"/>
          <cell r="G2454"/>
          <cell r="I2454"/>
          <cell r="K2454"/>
          <cell r="M2454"/>
          <cell r="O2454"/>
        </row>
        <row r="2455">
          <cell r="E2455"/>
          <cell r="G2455"/>
          <cell r="I2455"/>
          <cell r="K2455"/>
          <cell r="M2455"/>
          <cell r="O2455"/>
        </row>
        <row r="2456">
          <cell r="E2456"/>
          <cell r="G2456"/>
          <cell r="I2456"/>
          <cell r="K2456"/>
          <cell r="M2456"/>
          <cell r="O2456"/>
        </row>
        <row r="2457">
          <cell r="E2457"/>
          <cell r="G2457"/>
          <cell r="I2457"/>
          <cell r="K2457"/>
          <cell r="M2457"/>
          <cell r="O2457"/>
        </row>
        <row r="2458">
          <cell r="E2458"/>
          <cell r="G2458"/>
          <cell r="I2458"/>
          <cell r="K2458"/>
          <cell r="M2458"/>
          <cell r="O2458"/>
        </row>
        <row r="2459">
          <cell r="E2459"/>
          <cell r="G2459"/>
          <cell r="I2459"/>
          <cell r="K2459"/>
          <cell r="M2459"/>
          <cell r="O2459"/>
        </row>
        <row r="2460">
          <cell r="E2460"/>
          <cell r="G2460"/>
          <cell r="I2460"/>
          <cell r="K2460"/>
          <cell r="M2460"/>
          <cell r="O2460"/>
        </row>
        <row r="2461">
          <cell r="E2461"/>
          <cell r="G2461"/>
          <cell r="I2461"/>
          <cell r="K2461"/>
          <cell r="M2461"/>
          <cell r="O2461"/>
        </row>
        <row r="2462">
          <cell r="E2462"/>
          <cell r="G2462"/>
          <cell r="I2462"/>
          <cell r="K2462"/>
          <cell r="M2462"/>
          <cell r="O2462"/>
        </row>
        <row r="2463">
          <cell r="E2463"/>
          <cell r="G2463"/>
          <cell r="I2463"/>
          <cell r="K2463"/>
          <cell r="M2463"/>
          <cell r="O2463"/>
        </row>
        <row r="2464">
          <cell r="E2464"/>
          <cell r="G2464"/>
          <cell r="I2464"/>
          <cell r="K2464"/>
          <cell r="M2464"/>
          <cell r="O2464"/>
        </row>
        <row r="2465">
          <cell r="E2465"/>
          <cell r="G2465"/>
          <cell r="I2465"/>
          <cell r="K2465"/>
          <cell r="M2465"/>
          <cell r="O2465"/>
        </row>
        <row r="2466">
          <cell r="E2466"/>
          <cell r="G2466"/>
          <cell r="I2466"/>
          <cell r="K2466"/>
          <cell r="M2466"/>
          <cell r="O2466"/>
        </row>
        <row r="2467">
          <cell r="E2467"/>
          <cell r="G2467"/>
          <cell r="I2467"/>
          <cell r="K2467"/>
          <cell r="M2467"/>
          <cell r="O2467"/>
        </row>
        <row r="2468">
          <cell r="E2468"/>
          <cell r="G2468"/>
          <cell r="I2468"/>
          <cell r="K2468"/>
          <cell r="M2468"/>
          <cell r="O2468"/>
        </row>
        <row r="2469">
          <cell r="E2469"/>
          <cell r="G2469"/>
          <cell r="I2469"/>
          <cell r="K2469"/>
          <cell r="M2469"/>
          <cell r="O2469"/>
        </row>
        <row r="2470">
          <cell r="E2470"/>
          <cell r="G2470"/>
          <cell r="I2470"/>
          <cell r="K2470"/>
          <cell r="M2470"/>
          <cell r="O2470"/>
        </row>
        <row r="2471">
          <cell r="E2471"/>
          <cell r="G2471"/>
          <cell r="I2471"/>
          <cell r="K2471"/>
          <cell r="M2471"/>
          <cell r="O2471"/>
        </row>
        <row r="2472">
          <cell r="E2472"/>
          <cell r="G2472"/>
          <cell r="I2472"/>
          <cell r="K2472"/>
          <cell r="M2472"/>
          <cell r="O2472"/>
        </row>
        <row r="2473">
          <cell r="E2473"/>
          <cell r="G2473"/>
          <cell r="I2473"/>
          <cell r="K2473"/>
          <cell r="M2473"/>
          <cell r="O2473"/>
        </row>
        <row r="2474">
          <cell r="E2474"/>
          <cell r="G2474"/>
          <cell r="I2474"/>
          <cell r="K2474"/>
          <cell r="M2474"/>
          <cell r="O2474"/>
        </row>
        <row r="2475">
          <cell r="E2475"/>
          <cell r="G2475"/>
          <cell r="I2475"/>
          <cell r="K2475"/>
          <cell r="M2475"/>
          <cell r="O2475"/>
        </row>
        <row r="2476">
          <cell r="E2476"/>
          <cell r="G2476"/>
          <cell r="I2476"/>
          <cell r="K2476"/>
          <cell r="M2476"/>
          <cell r="O2476"/>
        </row>
        <row r="2477">
          <cell r="E2477"/>
          <cell r="G2477"/>
          <cell r="I2477"/>
          <cell r="K2477"/>
          <cell r="M2477"/>
          <cell r="O2477"/>
        </row>
        <row r="2478">
          <cell r="E2478"/>
          <cell r="G2478"/>
          <cell r="I2478"/>
          <cell r="K2478"/>
          <cell r="M2478"/>
          <cell r="O2478"/>
        </row>
        <row r="2479">
          <cell r="E2479"/>
          <cell r="G2479"/>
          <cell r="I2479"/>
          <cell r="K2479"/>
          <cell r="M2479"/>
          <cell r="O2479"/>
        </row>
        <row r="2480">
          <cell r="E2480"/>
          <cell r="G2480"/>
          <cell r="I2480"/>
          <cell r="K2480"/>
          <cell r="M2480"/>
          <cell r="O2480"/>
        </row>
        <row r="2481">
          <cell r="E2481"/>
          <cell r="G2481"/>
          <cell r="I2481"/>
          <cell r="K2481"/>
          <cell r="M2481"/>
          <cell r="O2481"/>
        </row>
        <row r="2482">
          <cell r="E2482"/>
          <cell r="G2482"/>
          <cell r="I2482"/>
          <cell r="K2482"/>
          <cell r="M2482"/>
          <cell r="O2482"/>
        </row>
        <row r="2483">
          <cell r="E2483"/>
          <cell r="G2483"/>
          <cell r="I2483"/>
          <cell r="K2483"/>
          <cell r="M2483"/>
          <cell r="O2483"/>
        </row>
        <row r="2484">
          <cell r="E2484"/>
          <cell r="G2484"/>
          <cell r="I2484"/>
          <cell r="K2484"/>
          <cell r="M2484"/>
          <cell r="O2484"/>
        </row>
        <row r="2485">
          <cell r="E2485"/>
          <cell r="G2485"/>
          <cell r="I2485"/>
          <cell r="K2485"/>
          <cell r="M2485"/>
          <cell r="O2485"/>
        </row>
        <row r="2486">
          <cell r="E2486"/>
          <cell r="G2486"/>
          <cell r="I2486"/>
          <cell r="K2486"/>
          <cell r="M2486"/>
          <cell r="O2486"/>
        </row>
        <row r="2487">
          <cell r="E2487"/>
          <cell r="G2487"/>
          <cell r="I2487"/>
          <cell r="K2487"/>
          <cell r="M2487"/>
          <cell r="O2487"/>
        </row>
        <row r="2488">
          <cell r="E2488"/>
          <cell r="G2488"/>
          <cell r="I2488"/>
          <cell r="K2488"/>
          <cell r="M2488"/>
          <cell r="O2488"/>
        </row>
        <row r="2489">
          <cell r="E2489"/>
          <cell r="G2489"/>
          <cell r="I2489"/>
          <cell r="K2489"/>
          <cell r="M2489"/>
          <cell r="O2489"/>
        </row>
        <row r="2490">
          <cell r="E2490"/>
          <cell r="G2490"/>
          <cell r="I2490"/>
          <cell r="K2490"/>
          <cell r="M2490"/>
          <cell r="O2490"/>
        </row>
        <row r="2491">
          <cell r="E2491"/>
          <cell r="G2491"/>
          <cell r="I2491"/>
          <cell r="K2491"/>
          <cell r="M2491"/>
          <cell r="O2491"/>
        </row>
        <row r="2492">
          <cell r="E2492"/>
          <cell r="G2492"/>
          <cell r="I2492"/>
          <cell r="K2492"/>
          <cell r="M2492"/>
          <cell r="O2492"/>
        </row>
        <row r="2493">
          <cell r="E2493"/>
          <cell r="G2493"/>
          <cell r="I2493"/>
          <cell r="K2493"/>
          <cell r="M2493"/>
          <cell r="O2493"/>
        </row>
        <row r="2494">
          <cell r="E2494"/>
          <cell r="G2494"/>
          <cell r="I2494"/>
          <cell r="K2494"/>
          <cell r="M2494"/>
          <cell r="O2494"/>
        </row>
        <row r="2495">
          <cell r="E2495"/>
          <cell r="G2495"/>
          <cell r="I2495"/>
          <cell r="K2495"/>
          <cell r="M2495"/>
          <cell r="O2495"/>
        </row>
        <row r="2496">
          <cell r="E2496"/>
          <cell r="G2496"/>
          <cell r="I2496"/>
          <cell r="K2496"/>
          <cell r="M2496"/>
          <cell r="O2496"/>
        </row>
        <row r="2497">
          <cell r="E2497"/>
          <cell r="G2497"/>
          <cell r="I2497"/>
          <cell r="K2497"/>
          <cell r="M2497"/>
          <cell r="O2497"/>
        </row>
        <row r="2498">
          <cell r="E2498"/>
          <cell r="G2498"/>
          <cell r="I2498"/>
          <cell r="K2498"/>
          <cell r="M2498"/>
          <cell r="O2498"/>
        </row>
        <row r="2499">
          <cell r="E2499"/>
          <cell r="G2499"/>
          <cell r="I2499"/>
          <cell r="K2499"/>
          <cell r="M2499"/>
          <cell r="O2499"/>
        </row>
        <row r="2500">
          <cell r="E2500"/>
          <cell r="G2500"/>
          <cell r="I2500"/>
          <cell r="K2500"/>
          <cell r="M2500"/>
          <cell r="O2500"/>
        </row>
        <row r="2501">
          <cell r="E2501"/>
          <cell r="G2501"/>
          <cell r="I2501"/>
          <cell r="K2501"/>
          <cell r="M2501"/>
          <cell r="O2501"/>
        </row>
        <row r="2502">
          <cell r="E2502"/>
          <cell r="G2502"/>
          <cell r="I2502"/>
          <cell r="K2502"/>
          <cell r="M2502"/>
          <cell r="O2502"/>
        </row>
        <row r="2503">
          <cell r="E2503"/>
          <cell r="G2503"/>
          <cell r="I2503"/>
          <cell r="K2503"/>
          <cell r="M2503"/>
          <cell r="O2503"/>
        </row>
        <row r="2504">
          <cell r="E2504"/>
          <cell r="G2504"/>
          <cell r="I2504"/>
          <cell r="K2504"/>
          <cell r="M2504"/>
          <cell r="O2504"/>
        </row>
        <row r="2505">
          <cell r="E2505"/>
          <cell r="G2505"/>
          <cell r="I2505"/>
          <cell r="K2505"/>
          <cell r="M2505"/>
          <cell r="O2505"/>
        </row>
        <row r="2506">
          <cell r="E2506"/>
          <cell r="G2506"/>
          <cell r="I2506"/>
          <cell r="K2506"/>
          <cell r="M2506"/>
          <cell r="O2506"/>
        </row>
        <row r="2507">
          <cell r="E2507"/>
          <cell r="G2507"/>
          <cell r="I2507"/>
          <cell r="K2507"/>
          <cell r="M2507"/>
          <cell r="O2507"/>
        </row>
        <row r="2508">
          <cell r="E2508"/>
          <cell r="G2508"/>
          <cell r="I2508"/>
          <cell r="K2508"/>
          <cell r="M2508"/>
          <cell r="O2508"/>
        </row>
        <row r="2509">
          <cell r="E2509"/>
          <cell r="G2509"/>
          <cell r="I2509"/>
          <cell r="K2509"/>
          <cell r="M2509"/>
          <cell r="O2509"/>
        </row>
        <row r="2510">
          <cell r="E2510"/>
          <cell r="G2510"/>
          <cell r="I2510"/>
          <cell r="K2510"/>
          <cell r="M2510"/>
          <cell r="O2510"/>
        </row>
        <row r="2511">
          <cell r="E2511"/>
          <cell r="G2511"/>
          <cell r="I2511"/>
          <cell r="K2511"/>
          <cell r="M2511"/>
          <cell r="O2511"/>
        </row>
        <row r="2512">
          <cell r="E2512"/>
          <cell r="G2512"/>
          <cell r="I2512"/>
          <cell r="K2512"/>
          <cell r="M2512"/>
          <cell r="O2512"/>
        </row>
        <row r="2513">
          <cell r="E2513"/>
          <cell r="G2513"/>
          <cell r="I2513"/>
          <cell r="K2513"/>
          <cell r="M2513"/>
          <cell r="O2513"/>
        </row>
        <row r="2514">
          <cell r="E2514"/>
          <cell r="G2514"/>
          <cell r="I2514"/>
          <cell r="K2514"/>
          <cell r="M2514"/>
          <cell r="O2514"/>
        </row>
        <row r="2515">
          <cell r="E2515"/>
          <cell r="G2515"/>
          <cell r="I2515"/>
          <cell r="K2515"/>
          <cell r="M2515"/>
          <cell r="O2515"/>
        </row>
        <row r="2516">
          <cell r="E2516"/>
          <cell r="G2516"/>
          <cell r="I2516"/>
          <cell r="K2516"/>
          <cell r="M2516"/>
          <cell r="O2516"/>
        </row>
        <row r="2517">
          <cell r="E2517"/>
          <cell r="G2517"/>
          <cell r="I2517"/>
          <cell r="K2517"/>
          <cell r="M2517"/>
          <cell r="O2517"/>
        </row>
        <row r="2518">
          <cell r="E2518"/>
          <cell r="G2518"/>
          <cell r="I2518"/>
          <cell r="K2518"/>
          <cell r="M2518"/>
          <cell r="O2518"/>
        </row>
        <row r="2519">
          <cell r="E2519"/>
          <cell r="G2519"/>
          <cell r="I2519"/>
          <cell r="K2519"/>
          <cell r="M2519"/>
          <cell r="O2519"/>
        </row>
        <row r="2520">
          <cell r="E2520"/>
          <cell r="G2520"/>
          <cell r="I2520"/>
          <cell r="K2520"/>
          <cell r="M2520"/>
          <cell r="O2520"/>
        </row>
        <row r="2521">
          <cell r="E2521"/>
          <cell r="G2521"/>
          <cell r="I2521"/>
          <cell r="K2521"/>
          <cell r="M2521"/>
          <cell r="O2521"/>
        </row>
        <row r="2522">
          <cell r="E2522"/>
          <cell r="G2522"/>
          <cell r="I2522"/>
          <cell r="K2522"/>
          <cell r="M2522"/>
          <cell r="O2522"/>
        </row>
        <row r="2523">
          <cell r="E2523"/>
          <cell r="G2523"/>
          <cell r="I2523"/>
          <cell r="K2523"/>
          <cell r="M2523"/>
          <cell r="O2523"/>
        </row>
        <row r="2524">
          <cell r="E2524"/>
          <cell r="G2524"/>
          <cell r="I2524"/>
          <cell r="K2524"/>
          <cell r="M2524"/>
          <cell r="O2524"/>
        </row>
        <row r="2525">
          <cell r="E2525"/>
          <cell r="G2525"/>
          <cell r="I2525"/>
          <cell r="K2525"/>
          <cell r="M2525"/>
          <cell r="O2525"/>
        </row>
        <row r="2526">
          <cell r="E2526"/>
          <cell r="G2526"/>
          <cell r="I2526"/>
          <cell r="K2526"/>
          <cell r="M2526"/>
          <cell r="O2526"/>
        </row>
        <row r="2527">
          <cell r="E2527"/>
          <cell r="G2527"/>
          <cell r="I2527"/>
          <cell r="K2527"/>
          <cell r="M2527"/>
          <cell r="O2527"/>
        </row>
        <row r="2528">
          <cell r="E2528"/>
          <cell r="G2528"/>
          <cell r="I2528"/>
          <cell r="K2528"/>
          <cell r="M2528"/>
          <cell r="O2528"/>
        </row>
        <row r="2529">
          <cell r="E2529"/>
          <cell r="G2529"/>
          <cell r="I2529"/>
          <cell r="K2529"/>
          <cell r="M2529"/>
          <cell r="O2529"/>
        </row>
        <row r="2530">
          <cell r="E2530"/>
          <cell r="G2530"/>
          <cell r="I2530"/>
          <cell r="K2530"/>
          <cell r="M2530"/>
          <cell r="O2530"/>
        </row>
        <row r="2531">
          <cell r="E2531"/>
          <cell r="G2531"/>
          <cell r="I2531"/>
          <cell r="K2531"/>
          <cell r="M2531"/>
          <cell r="O2531"/>
        </row>
        <row r="2532">
          <cell r="E2532"/>
          <cell r="G2532"/>
          <cell r="I2532"/>
          <cell r="K2532"/>
          <cell r="M2532"/>
          <cell r="O2532"/>
        </row>
        <row r="2533">
          <cell r="E2533"/>
          <cell r="G2533"/>
          <cell r="I2533"/>
          <cell r="K2533"/>
          <cell r="M2533"/>
          <cell r="O2533"/>
        </row>
        <row r="2534">
          <cell r="E2534"/>
          <cell r="G2534"/>
          <cell r="I2534"/>
          <cell r="K2534"/>
          <cell r="M2534"/>
          <cell r="O2534"/>
        </row>
        <row r="2535">
          <cell r="E2535"/>
          <cell r="G2535"/>
          <cell r="I2535"/>
          <cell r="K2535"/>
          <cell r="M2535"/>
          <cell r="O2535"/>
        </row>
        <row r="2536">
          <cell r="E2536"/>
          <cell r="G2536"/>
          <cell r="I2536"/>
          <cell r="K2536"/>
          <cell r="M2536"/>
          <cell r="O2536"/>
        </row>
        <row r="2537">
          <cell r="E2537"/>
          <cell r="G2537"/>
          <cell r="I2537"/>
          <cell r="K2537"/>
          <cell r="M2537"/>
          <cell r="O2537"/>
        </row>
        <row r="2538">
          <cell r="E2538"/>
          <cell r="G2538"/>
          <cell r="I2538"/>
          <cell r="K2538"/>
          <cell r="M2538"/>
          <cell r="O2538"/>
        </row>
        <row r="2539">
          <cell r="E2539"/>
          <cell r="G2539"/>
          <cell r="I2539"/>
          <cell r="K2539"/>
          <cell r="M2539"/>
          <cell r="O2539"/>
        </row>
        <row r="2540">
          <cell r="E2540"/>
          <cell r="G2540"/>
          <cell r="I2540"/>
          <cell r="K2540"/>
          <cell r="M2540"/>
          <cell r="O2540"/>
        </row>
        <row r="2541">
          <cell r="E2541"/>
          <cell r="G2541"/>
          <cell r="I2541"/>
          <cell r="K2541"/>
          <cell r="M2541"/>
          <cell r="O2541"/>
        </row>
        <row r="2542">
          <cell r="E2542"/>
          <cell r="G2542"/>
          <cell r="I2542"/>
          <cell r="K2542"/>
          <cell r="M2542"/>
          <cell r="O2542"/>
        </row>
        <row r="2543">
          <cell r="E2543"/>
          <cell r="G2543"/>
          <cell r="I2543"/>
          <cell r="K2543"/>
          <cell r="M2543"/>
          <cell r="O2543"/>
        </row>
        <row r="2544">
          <cell r="E2544"/>
          <cell r="G2544"/>
          <cell r="I2544"/>
          <cell r="K2544"/>
          <cell r="M2544"/>
          <cell r="O2544"/>
        </row>
        <row r="2545">
          <cell r="E2545"/>
          <cell r="G2545"/>
          <cell r="I2545"/>
          <cell r="K2545"/>
          <cell r="M2545"/>
          <cell r="O2545"/>
        </row>
        <row r="2546">
          <cell r="E2546"/>
          <cell r="G2546"/>
          <cell r="I2546"/>
          <cell r="K2546"/>
          <cell r="M2546"/>
          <cell r="O2546"/>
        </row>
        <row r="2547">
          <cell r="E2547"/>
          <cell r="G2547"/>
          <cell r="I2547"/>
          <cell r="K2547"/>
          <cell r="M2547"/>
          <cell r="O2547"/>
        </row>
        <row r="2548">
          <cell r="E2548"/>
          <cell r="G2548"/>
          <cell r="I2548"/>
          <cell r="K2548"/>
          <cell r="M2548"/>
          <cell r="O2548"/>
        </row>
        <row r="2549">
          <cell r="E2549"/>
          <cell r="G2549"/>
          <cell r="I2549"/>
          <cell r="K2549"/>
          <cell r="M2549"/>
          <cell r="O2549"/>
        </row>
        <row r="2550">
          <cell r="E2550"/>
          <cell r="G2550"/>
          <cell r="I2550"/>
          <cell r="K2550"/>
          <cell r="M2550"/>
          <cell r="O2550"/>
        </row>
        <row r="2551">
          <cell r="E2551"/>
          <cell r="G2551"/>
          <cell r="I2551"/>
          <cell r="K2551"/>
          <cell r="M2551"/>
          <cell r="O2551"/>
        </row>
        <row r="2552">
          <cell r="E2552"/>
          <cell r="G2552"/>
          <cell r="I2552"/>
          <cell r="K2552"/>
          <cell r="M2552"/>
          <cell r="O2552"/>
        </row>
        <row r="2553">
          <cell r="E2553"/>
          <cell r="G2553"/>
          <cell r="I2553"/>
          <cell r="K2553"/>
          <cell r="M2553"/>
          <cell r="O2553"/>
        </row>
        <row r="2554">
          <cell r="E2554"/>
          <cell r="G2554"/>
          <cell r="I2554"/>
          <cell r="K2554"/>
          <cell r="M2554"/>
          <cell r="O2554"/>
        </row>
        <row r="2555">
          <cell r="E2555"/>
          <cell r="G2555"/>
          <cell r="I2555"/>
          <cell r="K2555"/>
          <cell r="M2555"/>
          <cell r="O2555"/>
        </row>
        <row r="2556">
          <cell r="E2556"/>
          <cell r="G2556"/>
          <cell r="I2556"/>
          <cell r="K2556"/>
          <cell r="M2556"/>
          <cell r="O2556"/>
        </row>
        <row r="2557">
          <cell r="E2557"/>
          <cell r="G2557"/>
          <cell r="I2557"/>
          <cell r="K2557"/>
          <cell r="M2557"/>
          <cell r="O2557"/>
        </row>
        <row r="2558">
          <cell r="E2558"/>
          <cell r="G2558"/>
          <cell r="I2558"/>
          <cell r="K2558"/>
          <cell r="M2558"/>
          <cell r="O2558"/>
        </row>
        <row r="2559">
          <cell r="E2559"/>
          <cell r="G2559"/>
          <cell r="I2559"/>
          <cell r="K2559"/>
          <cell r="M2559"/>
          <cell r="O2559"/>
        </row>
        <row r="2560">
          <cell r="E2560"/>
          <cell r="G2560"/>
          <cell r="I2560"/>
          <cell r="K2560"/>
          <cell r="M2560"/>
          <cell r="O2560"/>
        </row>
        <row r="2561">
          <cell r="E2561"/>
          <cell r="G2561"/>
          <cell r="I2561"/>
          <cell r="K2561"/>
          <cell r="M2561"/>
          <cell r="O2561"/>
        </row>
        <row r="2562">
          <cell r="E2562"/>
          <cell r="G2562"/>
          <cell r="I2562"/>
          <cell r="K2562"/>
          <cell r="M2562"/>
          <cell r="O2562"/>
        </row>
        <row r="2563">
          <cell r="E2563"/>
          <cell r="G2563"/>
          <cell r="I2563"/>
          <cell r="K2563"/>
          <cell r="M2563"/>
          <cell r="O2563"/>
        </row>
        <row r="2564">
          <cell r="E2564"/>
          <cell r="G2564"/>
          <cell r="I2564"/>
          <cell r="K2564"/>
          <cell r="M2564"/>
          <cell r="O2564"/>
        </row>
        <row r="2565">
          <cell r="E2565"/>
          <cell r="G2565"/>
          <cell r="I2565"/>
          <cell r="K2565"/>
          <cell r="M2565"/>
          <cell r="O2565"/>
        </row>
        <row r="2566">
          <cell r="E2566"/>
          <cell r="G2566"/>
          <cell r="I2566"/>
          <cell r="K2566"/>
          <cell r="M2566"/>
          <cell r="O2566"/>
        </row>
        <row r="2567">
          <cell r="E2567"/>
          <cell r="G2567"/>
          <cell r="I2567"/>
          <cell r="K2567"/>
          <cell r="M2567"/>
          <cell r="O2567"/>
        </row>
        <row r="2568">
          <cell r="E2568"/>
          <cell r="G2568"/>
          <cell r="I2568"/>
          <cell r="K2568"/>
          <cell r="M2568"/>
          <cell r="O2568"/>
        </row>
        <row r="2569">
          <cell r="E2569"/>
          <cell r="G2569"/>
          <cell r="I2569"/>
          <cell r="K2569"/>
          <cell r="M2569"/>
          <cell r="O2569"/>
        </row>
        <row r="2570">
          <cell r="E2570"/>
          <cell r="G2570"/>
          <cell r="I2570"/>
          <cell r="K2570"/>
          <cell r="M2570"/>
          <cell r="O2570"/>
        </row>
        <row r="2571">
          <cell r="E2571"/>
          <cell r="G2571"/>
          <cell r="I2571"/>
          <cell r="K2571"/>
          <cell r="M2571"/>
          <cell r="O2571"/>
        </row>
        <row r="2572">
          <cell r="E2572"/>
          <cell r="G2572"/>
          <cell r="I2572"/>
          <cell r="K2572"/>
          <cell r="M2572"/>
          <cell r="O2572"/>
        </row>
        <row r="2573">
          <cell r="E2573"/>
          <cell r="G2573"/>
          <cell r="I2573"/>
          <cell r="K2573"/>
          <cell r="M2573"/>
          <cell r="O2573"/>
        </row>
        <row r="2574">
          <cell r="E2574"/>
          <cell r="G2574"/>
          <cell r="I2574"/>
          <cell r="K2574"/>
          <cell r="M2574"/>
          <cell r="O2574"/>
        </row>
        <row r="2575">
          <cell r="E2575"/>
          <cell r="G2575"/>
          <cell r="I2575"/>
          <cell r="K2575"/>
          <cell r="M2575"/>
          <cell r="O2575"/>
        </row>
        <row r="2576">
          <cell r="E2576"/>
          <cell r="G2576"/>
          <cell r="I2576"/>
          <cell r="K2576"/>
          <cell r="M2576"/>
          <cell r="O2576"/>
        </row>
        <row r="2577">
          <cell r="E2577"/>
          <cell r="G2577"/>
          <cell r="I2577"/>
          <cell r="K2577"/>
          <cell r="M2577"/>
          <cell r="O2577"/>
        </row>
        <row r="2578">
          <cell r="E2578"/>
          <cell r="G2578"/>
          <cell r="I2578"/>
          <cell r="K2578"/>
          <cell r="M2578"/>
          <cell r="O2578"/>
        </row>
        <row r="2579">
          <cell r="E2579"/>
          <cell r="G2579"/>
          <cell r="I2579"/>
          <cell r="K2579"/>
          <cell r="M2579"/>
          <cell r="O2579"/>
        </row>
        <row r="2580">
          <cell r="E2580"/>
          <cell r="G2580"/>
          <cell r="I2580"/>
          <cell r="K2580"/>
          <cell r="M2580"/>
          <cell r="O2580"/>
        </row>
        <row r="2581">
          <cell r="E2581"/>
          <cell r="G2581"/>
          <cell r="I2581"/>
          <cell r="K2581"/>
          <cell r="M2581"/>
          <cell r="O2581"/>
        </row>
        <row r="2582">
          <cell r="E2582"/>
          <cell r="G2582"/>
          <cell r="I2582"/>
          <cell r="K2582"/>
          <cell r="M2582"/>
          <cell r="O2582"/>
        </row>
        <row r="2583">
          <cell r="E2583"/>
          <cell r="G2583"/>
          <cell r="I2583"/>
          <cell r="K2583"/>
          <cell r="M2583"/>
          <cell r="O2583"/>
        </row>
        <row r="2584">
          <cell r="E2584"/>
          <cell r="G2584"/>
          <cell r="I2584"/>
          <cell r="K2584"/>
          <cell r="M2584"/>
          <cell r="O2584"/>
        </row>
        <row r="2585">
          <cell r="E2585"/>
          <cell r="G2585"/>
          <cell r="I2585"/>
          <cell r="K2585"/>
          <cell r="M2585"/>
          <cell r="O2585"/>
        </row>
        <row r="2586">
          <cell r="E2586"/>
          <cell r="G2586"/>
          <cell r="I2586"/>
          <cell r="K2586"/>
          <cell r="M2586"/>
          <cell r="O2586"/>
        </row>
        <row r="2587">
          <cell r="E2587"/>
          <cell r="G2587"/>
          <cell r="I2587"/>
          <cell r="K2587"/>
          <cell r="M2587"/>
          <cell r="O2587"/>
        </row>
        <row r="2588">
          <cell r="E2588"/>
          <cell r="G2588"/>
          <cell r="I2588"/>
          <cell r="K2588"/>
          <cell r="M2588"/>
          <cell r="O2588"/>
        </row>
        <row r="2589">
          <cell r="E2589"/>
          <cell r="G2589"/>
          <cell r="I2589"/>
          <cell r="K2589"/>
          <cell r="M2589"/>
          <cell r="O2589"/>
        </row>
        <row r="2590">
          <cell r="E2590"/>
          <cell r="G2590"/>
          <cell r="I2590"/>
          <cell r="K2590"/>
          <cell r="M2590"/>
          <cell r="O2590"/>
        </row>
        <row r="2591">
          <cell r="E2591"/>
          <cell r="G2591"/>
          <cell r="I2591"/>
          <cell r="K2591"/>
          <cell r="M2591"/>
          <cell r="O2591"/>
        </row>
        <row r="2592">
          <cell r="E2592"/>
          <cell r="G2592"/>
          <cell r="I2592"/>
          <cell r="K2592"/>
          <cell r="M2592"/>
          <cell r="O2592"/>
        </row>
        <row r="2593">
          <cell r="E2593"/>
          <cell r="G2593"/>
          <cell r="I2593"/>
          <cell r="K2593"/>
          <cell r="M2593"/>
          <cell r="O2593"/>
        </row>
        <row r="2594">
          <cell r="E2594"/>
          <cell r="G2594"/>
          <cell r="I2594"/>
          <cell r="K2594"/>
          <cell r="M2594"/>
          <cell r="O2594"/>
        </row>
        <row r="2595">
          <cell r="E2595"/>
          <cell r="G2595"/>
          <cell r="I2595"/>
          <cell r="K2595"/>
          <cell r="M2595"/>
          <cell r="O2595"/>
        </row>
        <row r="2596">
          <cell r="E2596"/>
          <cell r="G2596"/>
          <cell r="I2596"/>
          <cell r="K2596"/>
          <cell r="M2596"/>
          <cell r="O2596"/>
        </row>
        <row r="2597">
          <cell r="E2597"/>
          <cell r="G2597"/>
          <cell r="I2597"/>
          <cell r="K2597"/>
          <cell r="M2597"/>
          <cell r="O2597"/>
        </row>
        <row r="2598">
          <cell r="E2598"/>
          <cell r="G2598"/>
          <cell r="I2598"/>
          <cell r="K2598"/>
          <cell r="M2598"/>
          <cell r="O2598"/>
        </row>
        <row r="2599">
          <cell r="E2599"/>
          <cell r="G2599"/>
          <cell r="I2599"/>
          <cell r="K2599"/>
          <cell r="M2599"/>
          <cell r="O2599"/>
        </row>
        <row r="2600">
          <cell r="E2600"/>
          <cell r="G2600"/>
          <cell r="I2600"/>
          <cell r="K2600"/>
          <cell r="M2600"/>
          <cell r="O2600"/>
        </row>
        <row r="2601">
          <cell r="E2601"/>
          <cell r="G2601"/>
          <cell r="I2601"/>
          <cell r="K2601"/>
          <cell r="M2601"/>
          <cell r="O2601"/>
        </row>
        <row r="2602">
          <cell r="E2602"/>
          <cell r="G2602"/>
          <cell r="I2602"/>
          <cell r="K2602"/>
          <cell r="M2602"/>
          <cell r="O2602"/>
        </row>
        <row r="2603">
          <cell r="E2603"/>
          <cell r="G2603"/>
          <cell r="I2603"/>
          <cell r="K2603"/>
          <cell r="M2603"/>
          <cell r="O2603"/>
        </row>
        <row r="2604">
          <cell r="E2604"/>
          <cell r="G2604"/>
          <cell r="I2604"/>
          <cell r="K2604"/>
          <cell r="M2604"/>
          <cell r="O2604"/>
        </row>
        <row r="2605">
          <cell r="E2605"/>
          <cell r="G2605"/>
          <cell r="I2605"/>
          <cell r="K2605"/>
          <cell r="M2605"/>
          <cell r="O2605"/>
        </row>
        <row r="2606">
          <cell r="E2606"/>
          <cell r="G2606"/>
          <cell r="I2606"/>
          <cell r="K2606"/>
          <cell r="M2606"/>
          <cell r="O2606"/>
        </row>
        <row r="2607">
          <cell r="E2607"/>
          <cell r="G2607"/>
          <cell r="I2607"/>
          <cell r="K2607"/>
          <cell r="M2607"/>
          <cell r="O2607"/>
        </row>
        <row r="2608">
          <cell r="E2608"/>
          <cell r="G2608"/>
          <cell r="I2608"/>
          <cell r="K2608"/>
          <cell r="M2608"/>
          <cell r="O2608"/>
        </row>
        <row r="2609">
          <cell r="E2609"/>
          <cell r="G2609"/>
          <cell r="I2609"/>
          <cell r="K2609"/>
          <cell r="M2609"/>
          <cell r="O2609"/>
        </row>
        <row r="2610">
          <cell r="E2610"/>
          <cell r="G2610"/>
          <cell r="I2610"/>
          <cell r="K2610"/>
          <cell r="M2610"/>
          <cell r="O2610"/>
        </row>
        <row r="2611">
          <cell r="E2611"/>
          <cell r="G2611"/>
          <cell r="I2611"/>
          <cell r="K2611"/>
          <cell r="M2611"/>
          <cell r="O2611"/>
        </row>
        <row r="2612">
          <cell r="E2612"/>
          <cell r="G2612"/>
          <cell r="I2612"/>
          <cell r="K2612"/>
          <cell r="M2612"/>
          <cell r="O2612"/>
        </row>
        <row r="2613">
          <cell r="E2613"/>
          <cell r="G2613"/>
          <cell r="I2613"/>
          <cell r="K2613"/>
          <cell r="M2613"/>
          <cell r="O2613"/>
        </row>
        <row r="2614">
          <cell r="E2614"/>
          <cell r="G2614"/>
          <cell r="I2614"/>
          <cell r="K2614"/>
          <cell r="M2614"/>
          <cell r="O2614"/>
        </row>
        <row r="2615">
          <cell r="E2615"/>
          <cell r="G2615"/>
          <cell r="I2615"/>
          <cell r="K2615"/>
          <cell r="M2615"/>
          <cell r="O2615"/>
        </row>
        <row r="2616">
          <cell r="E2616"/>
          <cell r="G2616"/>
          <cell r="I2616"/>
          <cell r="K2616"/>
          <cell r="M2616"/>
          <cell r="O2616"/>
        </row>
        <row r="2617">
          <cell r="E2617"/>
          <cell r="G2617"/>
          <cell r="I2617"/>
          <cell r="K2617"/>
          <cell r="M2617"/>
          <cell r="O2617"/>
        </row>
        <row r="2618">
          <cell r="E2618"/>
          <cell r="G2618"/>
          <cell r="I2618"/>
          <cell r="K2618"/>
          <cell r="M2618"/>
          <cell r="O2618"/>
        </row>
        <row r="2619">
          <cell r="E2619"/>
          <cell r="G2619"/>
          <cell r="I2619"/>
          <cell r="K2619"/>
          <cell r="M2619"/>
          <cell r="O2619"/>
        </row>
        <row r="2620">
          <cell r="E2620"/>
          <cell r="G2620"/>
          <cell r="I2620"/>
          <cell r="K2620"/>
          <cell r="M2620"/>
          <cell r="O2620"/>
        </row>
        <row r="2621">
          <cell r="E2621"/>
          <cell r="G2621"/>
          <cell r="I2621"/>
          <cell r="K2621"/>
          <cell r="M2621"/>
          <cell r="O2621"/>
        </row>
        <row r="2622">
          <cell r="E2622"/>
          <cell r="G2622"/>
          <cell r="I2622"/>
          <cell r="K2622"/>
          <cell r="M2622"/>
          <cell r="O2622"/>
        </row>
        <row r="2623">
          <cell r="E2623"/>
          <cell r="G2623"/>
          <cell r="I2623"/>
          <cell r="K2623"/>
          <cell r="M2623"/>
          <cell r="O2623"/>
        </row>
        <row r="2624">
          <cell r="E2624"/>
          <cell r="G2624"/>
          <cell r="I2624"/>
          <cell r="K2624"/>
          <cell r="M2624"/>
          <cell r="O2624"/>
        </row>
        <row r="2625">
          <cell r="E2625"/>
          <cell r="G2625"/>
          <cell r="I2625"/>
          <cell r="K2625"/>
          <cell r="M2625"/>
          <cell r="O2625"/>
        </row>
        <row r="2626">
          <cell r="E2626"/>
          <cell r="G2626"/>
          <cell r="I2626"/>
          <cell r="K2626"/>
          <cell r="M2626"/>
          <cell r="O2626"/>
        </row>
        <row r="2627">
          <cell r="E2627"/>
          <cell r="G2627"/>
          <cell r="I2627"/>
          <cell r="K2627"/>
          <cell r="M2627"/>
          <cell r="O2627"/>
        </row>
        <row r="2628">
          <cell r="E2628"/>
          <cell r="G2628"/>
          <cell r="I2628"/>
          <cell r="K2628"/>
          <cell r="M2628"/>
          <cell r="O2628"/>
        </row>
        <row r="2629">
          <cell r="E2629"/>
          <cell r="G2629"/>
          <cell r="I2629"/>
          <cell r="K2629"/>
          <cell r="M2629"/>
          <cell r="O2629"/>
        </row>
        <row r="2630">
          <cell r="E2630"/>
          <cell r="G2630"/>
          <cell r="I2630"/>
          <cell r="K2630"/>
          <cell r="M2630"/>
          <cell r="O2630"/>
        </row>
        <row r="2631">
          <cell r="E2631"/>
          <cell r="G2631"/>
          <cell r="I2631"/>
          <cell r="K2631"/>
          <cell r="M2631"/>
          <cell r="O2631"/>
        </row>
        <row r="2632">
          <cell r="E2632"/>
          <cell r="G2632"/>
          <cell r="I2632"/>
          <cell r="K2632"/>
          <cell r="M2632"/>
          <cell r="O2632"/>
        </row>
        <row r="2633">
          <cell r="E2633"/>
          <cell r="G2633"/>
          <cell r="I2633"/>
          <cell r="K2633"/>
          <cell r="M2633"/>
          <cell r="O2633"/>
        </row>
        <row r="2634">
          <cell r="E2634"/>
          <cell r="G2634"/>
          <cell r="I2634"/>
          <cell r="K2634"/>
          <cell r="M2634"/>
          <cell r="O2634"/>
        </row>
        <row r="2635">
          <cell r="E2635"/>
          <cell r="G2635"/>
          <cell r="I2635"/>
          <cell r="K2635"/>
          <cell r="M2635"/>
          <cell r="O2635"/>
        </row>
        <row r="2636">
          <cell r="E2636"/>
          <cell r="G2636"/>
          <cell r="I2636"/>
          <cell r="K2636"/>
          <cell r="M2636"/>
          <cell r="O2636"/>
        </row>
        <row r="2637">
          <cell r="E2637"/>
          <cell r="G2637"/>
          <cell r="I2637"/>
          <cell r="K2637"/>
          <cell r="M2637"/>
          <cell r="O2637"/>
        </row>
        <row r="2638">
          <cell r="E2638"/>
          <cell r="G2638"/>
          <cell r="I2638"/>
          <cell r="K2638"/>
          <cell r="M2638"/>
          <cell r="O2638"/>
        </row>
        <row r="2639">
          <cell r="E2639"/>
          <cell r="G2639"/>
          <cell r="I2639"/>
          <cell r="K2639"/>
          <cell r="M2639"/>
          <cell r="O2639"/>
        </row>
        <row r="2640">
          <cell r="E2640"/>
          <cell r="G2640"/>
          <cell r="I2640"/>
          <cell r="K2640"/>
          <cell r="M2640"/>
          <cell r="O2640"/>
        </row>
        <row r="2641">
          <cell r="E2641"/>
          <cell r="G2641"/>
          <cell r="I2641"/>
          <cell r="K2641"/>
          <cell r="M2641"/>
          <cell r="O2641"/>
        </row>
        <row r="2642">
          <cell r="E2642"/>
          <cell r="G2642"/>
          <cell r="I2642"/>
          <cell r="K2642"/>
          <cell r="M2642"/>
          <cell r="O2642"/>
        </row>
        <row r="2643">
          <cell r="E2643"/>
          <cell r="G2643"/>
          <cell r="I2643"/>
          <cell r="K2643"/>
          <cell r="M2643"/>
          <cell r="O2643"/>
        </row>
        <row r="2644">
          <cell r="E2644"/>
          <cell r="G2644"/>
          <cell r="I2644"/>
          <cell r="K2644"/>
          <cell r="M2644"/>
          <cell r="O2644"/>
        </row>
        <row r="2645">
          <cell r="E2645"/>
          <cell r="G2645"/>
          <cell r="I2645"/>
          <cell r="K2645"/>
          <cell r="M2645"/>
          <cell r="O2645"/>
        </row>
        <row r="2646">
          <cell r="E2646"/>
          <cell r="G2646"/>
          <cell r="I2646"/>
          <cell r="K2646"/>
          <cell r="M2646"/>
          <cell r="O2646"/>
        </row>
        <row r="2647">
          <cell r="E2647"/>
          <cell r="G2647"/>
          <cell r="I2647"/>
          <cell r="K2647"/>
          <cell r="M2647"/>
          <cell r="O2647"/>
        </row>
        <row r="2648">
          <cell r="E2648"/>
          <cell r="G2648"/>
          <cell r="I2648"/>
          <cell r="K2648"/>
          <cell r="M2648"/>
          <cell r="O2648"/>
        </row>
        <row r="2649">
          <cell r="E2649"/>
          <cell r="G2649"/>
          <cell r="I2649"/>
          <cell r="K2649"/>
          <cell r="M2649"/>
          <cell r="O2649"/>
        </row>
        <row r="2650">
          <cell r="E2650"/>
          <cell r="G2650"/>
          <cell r="I2650"/>
          <cell r="K2650"/>
          <cell r="M2650"/>
          <cell r="O2650"/>
        </row>
        <row r="2651">
          <cell r="E2651"/>
          <cell r="G2651"/>
          <cell r="I2651"/>
          <cell r="K2651"/>
          <cell r="M2651"/>
          <cell r="O2651"/>
        </row>
        <row r="2652">
          <cell r="E2652"/>
          <cell r="G2652"/>
          <cell r="I2652"/>
          <cell r="K2652"/>
          <cell r="M2652"/>
          <cell r="O2652"/>
        </row>
        <row r="2653">
          <cell r="E2653"/>
          <cell r="G2653"/>
          <cell r="I2653"/>
          <cell r="K2653"/>
          <cell r="M2653"/>
          <cell r="O2653"/>
        </row>
        <row r="2654">
          <cell r="E2654"/>
          <cell r="G2654"/>
          <cell r="I2654"/>
          <cell r="K2654"/>
          <cell r="M2654"/>
          <cell r="O2654"/>
        </row>
        <row r="2655">
          <cell r="E2655"/>
          <cell r="G2655"/>
          <cell r="I2655"/>
          <cell r="K2655"/>
          <cell r="M2655"/>
          <cell r="O2655"/>
        </row>
        <row r="2656">
          <cell r="E2656"/>
          <cell r="G2656"/>
          <cell r="I2656"/>
          <cell r="K2656"/>
          <cell r="M2656"/>
          <cell r="O2656"/>
        </row>
        <row r="2657">
          <cell r="E2657"/>
          <cell r="G2657"/>
          <cell r="I2657"/>
          <cell r="K2657"/>
          <cell r="M2657"/>
          <cell r="O2657"/>
        </row>
        <row r="2658">
          <cell r="E2658"/>
          <cell r="G2658"/>
          <cell r="I2658"/>
          <cell r="K2658"/>
          <cell r="M2658"/>
          <cell r="O2658"/>
        </row>
        <row r="2659">
          <cell r="E2659"/>
          <cell r="G2659"/>
          <cell r="I2659"/>
          <cell r="K2659"/>
          <cell r="M2659"/>
          <cell r="O2659"/>
        </row>
        <row r="2660">
          <cell r="E2660"/>
          <cell r="G2660"/>
          <cell r="I2660"/>
          <cell r="K2660"/>
          <cell r="M2660"/>
          <cell r="O2660"/>
        </row>
        <row r="2661">
          <cell r="E2661"/>
          <cell r="G2661"/>
          <cell r="I2661"/>
          <cell r="K2661"/>
          <cell r="M2661"/>
          <cell r="O2661"/>
        </row>
        <row r="2662">
          <cell r="E2662"/>
          <cell r="G2662"/>
          <cell r="I2662"/>
          <cell r="K2662"/>
          <cell r="M2662"/>
          <cell r="O2662"/>
        </row>
        <row r="2663">
          <cell r="E2663"/>
          <cell r="G2663"/>
          <cell r="I2663"/>
          <cell r="K2663"/>
          <cell r="M2663"/>
          <cell r="O2663"/>
        </row>
        <row r="2664">
          <cell r="E2664"/>
          <cell r="G2664"/>
          <cell r="I2664"/>
          <cell r="K2664"/>
          <cell r="M2664"/>
          <cell r="O2664"/>
        </row>
        <row r="2665">
          <cell r="E2665"/>
          <cell r="G2665"/>
          <cell r="I2665"/>
          <cell r="K2665"/>
          <cell r="M2665"/>
          <cell r="O2665"/>
        </row>
        <row r="2666">
          <cell r="E2666"/>
          <cell r="G2666"/>
          <cell r="I2666"/>
          <cell r="K2666"/>
          <cell r="M2666"/>
          <cell r="O2666"/>
        </row>
        <row r="2667">
          <cell r="E2667"/>
          <cell r="G2667"/>
          <cell r="I2667"/>
          <cell r="K2667"/>
          <cell r="M2667"/>
          <cell r="O2667"/>
        </row>
        <row r="2668">
          <cell r="E2668"/>
          <cell r="G2668"/>
          <cell r="I2668"/>
          <cell r="K2668"/>
          <cell r="M2668"/>
          <cell r="O2668"/>
        </row>
        <row r="2669">
          <cell r="E2669"/>
          <cell r="G2669"/>
          <cell r="I2669"/>
          <cell r="K2669"/>
          <cell r="M2669"/>
          <cell r="O2669"/>
        </row>
        <row r="2670">
          <cell r="E2670"/>
          <cell r="G2670"/>
          <cell r="I2670"/>
          <cell r="K2670"/>
          <cell r="M2670"/>
          <cell r="O2670"/>
        </row>
        <row r="2671">
          <cell r="E2671"/>
          <cell r="G2671"/>
          <cell r="I2671"/>
          <cell r="K2671"/>
          <cell r="M2671"/>
          <cell r="O2671"/>
        </row>
        <row r="2672">
          <cell r="E2672"/>
          <cell r="G2672"/>
          <cell r="I2672"/>
          <cell r="K2672"/>
          <cell r="M2672"/>
          <cell r="O2672"/>
        </row>
        <row r="2673">
          <cell r="E2673"/>
          <cell r="G2673"/>
          <cell r="I2673"/>
          <cell r="K2673"/>
          <cell r="M2673"/>
          <cell r="O2673"/>
        </row>
        <row r="2674">
          <cell r="E2674"/>
          <cell r="G2674"/>
          <cell r="I2674"/>
          <cell r="K2674"/>
          <cell r="M2674"/>
          <cell r="O2674"/>
        </row>
        <row r="2675">
          <cell r="E2675"/>
          <cell r="G2675"/>
          <cell r="I2675"/>
          <cell r="K2675"/>
          <cell r="M2675"/>
          <cell r="O2675"/>
        </row>
        <row r="2676">
          <cell r="E2676"/>
          <cell r="G2676"/>
          <cell r="I2676"/>
          <cell r="K2676"/>
          <cell r="M2676"/>
          <cell r="O2676"/>
        </row>
        <row r="2677">
          <cell r="E2677"/>
          <cell r="G2677"/>
          <cell r="I2677"/>
          <cell r="K2677"/>
          <cell r="M2677"/>
          <cell r="O2677"/>
        </row>
        <row r="2678">
          <cell r="E2678"/>
          <cell r="G2678"/>
          <cell r="I2678"/>
          <cell r="K2678"/>
          <cell r="M2678"/>
          <cell r="O2678"/>
        </row>
        <row r="2679">
          <cell r="E2679"/>
          <cell r="G2679"/>
          <cell r="I2679"/>
          <cell r="K2679"/>
          <cell r="M2679"/>
          <cell r="O2679"/>
        </row>
        <row r="2680">
          <cell r="E2680"/>
          <cell r="G2680"/>
          <cell r="I2680"/>
          <cell r="K2680"/>
          <cell r="M2680"/>
          <cell r="O2680"/>
        </row>
        <row r="2681">
          <cell r="E2681"/>
          <cell r="G2681"/>
          <cell r="I2681"/>
          <cell r="K2681"/>
          <cell r="M2681"/>
          <cell r="O2681"/>
        </row>
        <row r="2682">
          <cell r="E2682"/>
          <cell r="G2682"/>
          <cell r="I2682"/>
          <cell r="K2682"/>
          <cell r="M2682"/>
          <cell r="O2682"/>
        </row>
        <row r="2683">
          <cell r="E2683"/>
          <cell r="G2683"/>
          <cell r="I2683"/>
          <cell r="K2683"/>
          <cell r="M2683"/>
          <cell r="O2683"/>
        </row>
        <row r="2684">
          <cell r="E2684"/>
          <cell r="G2684"/>
          <cell r="I2684"/>
          <cell r="K2684"/>
          <cell r="M2684"/>
          <cell r="O2684"/>
        </row>
        <row r="2685">
          <cell r="E2685"/>
          <cell r="G2685"/>
          <cell r="I2685"/>
          <cell r="K2685"/>
          <cell r="M2685"/>
          <cell r="O2685"/>
        </row>
        <row r="2686">
          <cell r="E2686"/>
          <cell r="G2686"/>
          <cell r="I2686"/>
          <cell r="K2686"/>
          <cell r="M2686"/>
          <cell r="O2686"/>
        </row>
        <row r="2687">
          <cell r="E2687"/>
          <cell r="G2687"/>
          <cell r="I2687"/>
          <cell r="K2687"/>
          <cell r="M2687"/>
          <cell r="O2687"/>
        </row>
        <row r="2688">
          <cell r="E2688"/>
          <cell r="G2688"/>
          <cell r="I2688"/>
          <cell r="K2688"/>
          <cell r="M2688"/>
          <cell r="O2688"/>
        </row>
        <row r="2689">
          <cell r="E2689"/>
          <cell r="G2689"/>
          <cell r="I2689"/>
          <cell r="K2689"/>
          <cell r="M2689"/>
          <cell r="O2689"/>
        </row>
        <row r="2690">
          <cell r="E2690"/>
          <cell r="G2690"/>
          <cell r="I2690"/>
          <cell r="K2690"/>
          <cell r="M2690"/>
          <cell r="O2690"/>
        </row>
        <row r="2691">
          <cell r="E2691"/>
          <cell r="G2691"/>
          <cell r="I2691"/>
          <cell r="K2691"/>
          <cell r="M2691"/>
          <cell r="O2691"/>
        </row>
        <row r="2692">
          <cell r="E2692"/>
          <cell r="G2692"/>
          <cell r="I2692"/>
          <cell r="K2692"/>
          <cell r="M2692"/>
          <cell r="O2692"/>
        </row>
        <row r="2693">
          <cell r="E2693"/>
          <cell r="G2693"/>
          <cell r="I2693"/>
          <cell r="K2693"/>
          <cell r="M2693"/>
          <cell r="O2693"/>
        </row>
        <row r="2694">
          <cell r="E2694"/>
          <cell r="G2694"/>
          <cell r="I2694"/>
          <cell r="K2694"/>
          <cell r="M2694"/>
          <cell r="O2694"/>
        </row>
        <row r="2695">
          <cell r="E2695"/>
          <cell r="G2695"/>
          <cell r="I2695"/>
          <cell r="K2695"/>
          <cell r="M2695"/>
          <cell r="O2695"/>
        </row>
        <row r="2696">
          <cell r="E2696"/>
          <cell r="G2696"/>
          <cell r="I2696"/>
          <cell r="K2696"/>
          <cell r="M2696"/>
          <cell r="O2696"/>
        </row>
        <row r="2697">
          <cell r="E2697"/>
          <cell r="G2697"/>
          <cell r="I2697"/>
          <cell r="K2697"/>
          <cell r="M2697"/>
          <cell r="O2697"/>
        </row>
        <row r="2698">
          <cell r="E2698"/>
          <cell r="G2698"/>
          <cell r="I2698"/>
          <cell r="K2698"/>
          <cell r="M2698"/>
          <cell r="O2698"/>
        </row>
        <row r="2699">
          <cell r="E2699"/>
          <cell r="G2699"/>
          <cell r="I2699"/>
          <cell r="K2699"/>
          <cell r="M2699"/>
          <cell r="O2699"/>
        </row>
        <row r="2700">
          <cell r="E2700"/>
          <cell r="G2700"/>
          <cell r="I2700"/>
          <cell r="K2700"/>
          <cell r="M2700"/>
          <cell r="O2700"/>
        </row>
        <row r="2701">
          <cell r="E2701"/>
          <cell r="G2701"/>
          <cell r="I2701"/>
          <cell r="K2701"/>
          <cell r="M2701"/>
          <cell r="O2701"/>
        </row>
        <row r="2702">
          <cell r="E2702"/>
          <cell r="G2702"/>
          <cell r="I2702"/>
          <cell r="K2702"/>
          <cell r="M2702"/>
          <cell r="O2702"/>
        </row>
        <row r="2703">
          <cell r="E2703"/>
          <cell r="G2703"/>
          <cell r="I2703"/>
          <cell r="K2703"/>
          <cell r="M2703"/>
          <cell r="O2703"/>
        </row>
        <row r="2704">
          <cell r="E2704"/>
          <cell r="G2704"/>
          <cell r="I2704"/>
          <cell r="K2704"/>
          <cell r="M2704"/>
          <cell r="O2704"/>
        </row>
        <row r="2705">
          <cell r="E2705"/>
          <cell r="G2705"/>
          <cell r="I2705"/>
          <cell r="K2705"/>
          <cell r="M2705"/>
          <cell r="O2705"/>
        </row>
        <row r="2706">
          <cell r="E2706"/>
          <cell r="G2706"/>
          <cell r="I2706"/>
          <cell r="K2706"/>
          <cell r="M2706"/>
          <cell r="O2706"/>
        </row>
        <row r="2707">
          <cell r="E2707"/>
          <cell r="G2707"/>
          <cell r="I2707"/>
          <cell r="K2707"/>
          <cell r="M2707"/>
          <cell r="O2707"/>
        </row>
        <row r="2708">
          <cell r="E2708"/>
          <cell r="G2708"/>
          <cell r="I2708"/>
          <cell r="K2708"/>
          <cell r="M2708"/>
          <cell r="O2708"/>
        </row>
        <row r="2709">
          <cell r="E2709"/>
          <cell r="G2709"/>
          <cell r="I2709"/>
          <cell r="K2709"/>
          <cell r="M2709"/>
          <cell r="O2709"/>
        </row>
        <row r="2710">
          <cell r="E2710"/>
          <cell r="G2710"/>
          <cell r="I2710"/>
          <cell r="K2710"/>
          <cell r="M2710"/>
          <cell r="O2710"/>
        </row>
        <row r="2711">
          <cell r="E2711"/>
          <cell r="G2711"/>
          <cell r="I2711"/>
          <cell r="K2711"/>
          <cell r="M2711"/>
          <cell r="O2711"/>
        </row>
        <row r="2712">
          <cell r="E2712"/>
          <cell r="G2712"/>
          <cell r="I2712"/>
          <cell r="K2712"/>
          <cell r="M2712"/>
          <cell r="O2712"/>
        </row>
        <row r="2713">
          <cell r="E2713"/>
          <cell r="G2713"/>
          <cell r="I2713"/>
          <cell r="K2713"/>
          <cell r="M2713"/>
          <cell r="O2713"/>
        </row>
        <row r="2714">
          <cell r="E2714"/>
          <cell r="G2714"/>
          <cell r="I2714"/>
          <cell r="K2714"/>
          <cell r="M2714"/>
          <cell r="O2714"/>
        </row>
        <row r="2715">
          <cell r="E2715"/>
          <cell r="G2715"/>
          <cell r="I2715"/>
          <cell r="K2715"/>
          <cell r="M2715"/>
          <cell r="O2715"/>
        </row>
        <row r="2716">
          <cell r="E2716"/>
          <cell r="G2716"/>
          <cell r="I2716"/>
          <cell r="K2716"/>
          <cell r="M2716"/>
          <cell r="O2716"/>
        </row>
        <row r="2717">
          <cell r="E2717"/>
          <cell r="G2717"/>
          <cell r="I2717"/>
          <cell r="K2717"/>
          <cell r="M2717"/>
          <cell r="O2717"/>
        </row>
        <row r="2718">
          <cell r="E2718"/>
          <cell r="G2718"/>
          <cell r="I2718"/>
          <cell r="K2718"/>
          <cell r="M2718"/>
          <cell r="O2718"/>
        </row>
        <row r="2719">
          <cell r="E2719"/>
          <cell r="G2719"/>
          <cell r="I2719"/>
          <cell r="K2719"/>
          <cell r="M2719"/>
          <cell r="O2719"/>
        </row>
        <row r="2720">
          <cell r="E2720"/>
          <cell r="G2720"/>
          <cell r="I2720"/>
          <cell r="K2720"/>
          <cell r="M2720"/>
          <cell r="O2720"/>
        </row>
        <row r="2721">
          <cell r="E2721"/>
          <cell r="G2721"/>
          <cell r="I2721"/>
          <cell r="K2721"/>
          <cell r="M2721"/>
          <cell r="O2721"/>
        </row>
        <row r="2722">
          <cell r="E2722"/>
          <cell r="G2722"/>
          <cell r="I2722"/>
          <cell r="K2722"/>
          <cell r="M2722"/>
          <cell r="O2722"/>
        </row>
        <row r="2723">
          <cell r="E2723"/>
          <cell r="G2723"/>
          <cell r="I2723"/>
          <cell r="K2723"/>
          <cell r="M2723"/>
          <cell r="O2723"/>
        </row>
        <row r="2724">
          <cell r="E2724"/>
          <cell r="G2724"/>
          <cell r="I2724"/>
          <cell r="K2724"/>
          <cell r="M2724"/>
          <cell r="O2724"/>
        </row>
        <row r="2725">
          <cell r="E2725"/>
          <cell r="G2725"/>
          <cell r="I2725"/>
          <cell r="K2725"/>
          <cell r="M2725"/>
          <cell r="O2725"/>
        </row>
        <row r="2726">
          <cell r="E2726"/>
          <cell r="G2726"/>
          <cell r="I2726"/>
          <cell r="K2726"/>
          <cell r="M2726"/>
          <cell r="O2726"/>
        </row>
        <row r="2727">
          <cell r="E2727"/>
          <cell r="G2727"/>
          <cell r="I2727"/>
          <cell r="K2727"/>
          <cell r="M2727"/>
          <cell r="O2727"/>
        </row>
        <row r="2728">
          <cell r="E2728"/>
          <cell r="G2728"/>
          <cell r="I2728"/>
          <cell r="K2728"/>
          <cell r="M2728"/>
          <cell r="O2728"/>
        </row>
        <row r="2729">
          <cell r="E2729"/>
          <cell r="G2729"/>
          <cell r="I2729"/>
          <cell r="K2729"/>
          <cell r="M2729"/>
          <cell r="O2729"/>
        </row>
        <row r="2730">
          <cell r="E2730"/>
          <cell r="G2730"/>
          <cell r="I2730"/>
          <cell r="K2730"/>
          <cell r="M2730"/>
          <cell r="O2730"/>
        </row>
        <row r="2731">
          <cell r="E2731"/>
          <cell r="G2731"/>
          <cell r="I2731"/>
          <cell r="K2731"/>
          <cell r="M2731"/>
          <cell r="O2731"/>
        </row>
        <row r="2732">
          <cell r="E2732"/>
          <cell r="G2732"/>
          <cell r="I2732"/>
          <cell r="K2732"/>
          <cell r="M2732"/>
          <cell r="O2732"/>
        </row>
        <row r="2733">
          <cell r="E2733"/>
          <cell r="G2733"/>
          <cell r="I2733"/>
          <cell r="K2733"/>
          <cell r="M2733"/>
          <cell r="O2733"/>
        </row>
        <row r="2734">
          <cell r="E2734"/>
          <cell r="G2734"/>
          <cell r="I2734"/>
          <cell r="K2734"/>
          <cell r="M2734"/>
          <cell r="O2734"/>
        </row>
        <row r="2735">
          <cell r="E2735"/>
          <cell r="G2735"/>
          <cell r="I2735"/>
          <cell r="K2735"/>
          <cell r="M2735"/>
          <cell r="O2735"/>
        </row>
        <row r="2736">
          <cell r="E2736"/>
          <cell r="G2736"/>
          <cell r="I2736"/>
          <cell r="K2736"/>
          <cell r="M2736"/>
          <cell r="O2736"/>
        </row>
        <row r="2737">
          <cell r="E2737"/>
          <cell r="G2737"/>
          <cell r="I2737"/>
          <cell r="K2737"/>
          <cell r="M2737"/>
          <cell r="O2737"/>
        </row>
        <row r="2738">
          <cell r="E2738"/>
          <cell r="G2738"/>
          <cell r="I2738"/>
          <cell r="K2738"/>
          <cell r="M2738"/>
          <cell r="O2738"/>
        </row>
        <row r="2739">
          <cell r="E2739"/>
          <cell r="G2739"/>
          <cell r="I2739"/>
          <cell r="K2739"/>
          <cell r="M2739"/>
          <cell r="O2739"/>
        </row>
        <row r="2740">
          <cell r="E2740"/>
          <cell r="G2740"/>
          <cell r="I2740"/>
          <cell r="K2740"/>
          <cell r="M2740"/>
          <cell r="O2740"/>
        </row>
        <row r="2741">
          <cell r="E2741"/>
          <cell r="G2741"/>
          <cell r="I2741"/>
          <cell r="K2741"/>
          <cell r="M2741"/>
          <cell r="O2741"/>
        </row>
        <row r="2742">
          <cell r="E2742"/>
          <cell r="G2742"/>
          <cell r="I2742"/>
          <cell r="K2742"/>
          <cell r="M2742"/>
          <cell r="O2742"/>
        </row>
        <row r="2743">
          <cell r="E2743"/>
          <cell r="G2743"/>
          <cell r="I2743"/>
          <cell r="K2743"/>
          <cell r="M2743"/>
          <cell r="O2743"/>
        </row>
        <row r="2744">
          <cell r="E2744"/>
          <cell r="G2744"/>
          <cell r="I2744"/>
          <cell r="K2744"/>
          <cell r="M2744"/>
          <cell r="O2744"/>
        </row>
        <row r="2745">
          <cell r="E2745"/>
          <cell r="G2745"/>
          <cell r="I2745"/>
          <cell r="K2745"/>
          <cell r="M2745"/>
          <cell r="O2745"/>
        </row>
        <row r="2746">
          <cell r="E2746"/>
          <cell r="G2746"/>
          <cell r="I2746"/>
          <cell r="K2746"/>
          <cell r="M2746"/>
          <cell r="O2746"/>
        </row>
        <row r="2747">
          <cell r="E2747"/>
          <cell r="G2747"/>
          <cell r="I2747"/>
          <cell r="K2747"/>
          <cell r="M2747"/>
          <cell r="O2747"/>
        </row>
        <row r="2748">
          <cell r="E2748"/>
          <cell r="G2748"/>
          <cell r="I2748"/>
          <cell r="K2748"/>
          <cell r="M2748"/>
          <cell r="O2748"/>
        </row>
        <row r="2749">
          <cell r="E2749"/>
          <cell r="G2749"/>
          <cell r="I2749"/>
          <cell r="K2749"/>
          <cell r="M2749"/>
          <cell r="O2749"/>
        </row>
        <row r="2750">
          <cell r="E2750"/>
          <cell r="G2750"/>
          <cell r="I2750"/>
          <cell r="K2750"/>
          <cell r="M2750"/>
          <cell r="O2750"/>
        </row>
        <row r="2751">
          <cell r="E2751"/>
          <cell r="G2751"/>
          <cell r="I2751"/>
          <cell r="K2751"/>
          <cell r="M2751"/>
          <cell r="O2751"/>
        </row>
        <row r="2752">
          <cell r="E2752"/>
          <cell r="G2752"/>
          <cell r="I2752"/>
          <cell r="K2752"/>
          <cell r="M2752"/>
          <cell r="O2752"/>
        </row>
        <row r="2753">
          <cell r="E2753"/>
          <cell r="G2753"/>
          <cell r="I2753"/>
          <cell r="K2753"/>
          <cell r="M2753"/>
          <cell r="O2753"/>
        </row>
        <row r="2754">
          <cell r="E2754"/>
          <cell r="G2754"/>
          <cell r="I2754"/>
          <cell r="K2754"/>
          <cell r="M2754"/>
          <cell r="O2754"/>
        </row>
        <row r="2755">
          <cell r="E2755"/>
          <cell r="G2755"/>
          <cell r="I2755"/>
          <cell r="K2755"/>
          <cell r="M2755"/>
          <cell r="O2755"/>
        </row>
        <row r="2756">
          <cell r="E2756"/>
          <cell r="G2756"/>
          <cell r="I2756"/>
          <cell r="K2756"/>
          <cell r="M2756"/>
          <cell r="O2756"/>
        </row>
        <row r="2757">
          <cell r="E2757"/>
          <cell r="G2757"/>
          <cell r="I2757"/>
          <cell r="K2757"/>
          <cell r="M2757"/>
          <cell r="O2757"/>
        </row>
        <row r="2758">
          <cell r="E2758"/>
          <cell r="G2758"/>
          <cell r="I2758"/>
          <cell r="K2758"/>
          <cell r="M2758"/>
          <cell r="O2758"/>
        </row>
        <row r="2759">
          <cell r="E2759"/>
          <cell r="G2759"/>
          <cell r="I2759"/>
          <cell r="K2759"/>
          <cell r="M2759"/>
          <cell r="O2759"/>
        </row>
        <row r="2760">
          <cell r="E2760"/>
          <cell r="G2760"/>
          <cell r="I2760"/>
          <cell r="K2760"/>
          <cell r="M2760"/>
          <cell r="O2760"/>
        </row>
        <row r="2761">
          <cell r="E2761"/>
          <cell r="G2761"/>
          <cell r="I2761"/>
          <cell r="K2761"/>
          <cell r="M2761"/>
          <cell r="O2761"/>
        </row>
        <row r="2762">
          <cell r="E2762"/>
          <cell r="G2762"/>
          <cell r="I2762"/>
          <cell r="K2762"/>
          <cell r="M2762"/>
          <cell r="O2762"/>
        </row>
        <row r="2763">
          <cell r="E2763"/>
          <cell r="G2763"/>
          <cell r="I2763"/>
          <cell r="K2763"/>
          <cell r="M2763"/>
          <cell r="O2763"/>
        </row>
        <row r="2764">
          <cell r="E2764"/>
          <cell r="G2764"/>
          <cell r="I2764"/>
          <cell r="K2764"/>
          <cell r="M2764"/>
          <cell r="O2764"/>
        </row>
        <row r="2765">
          <cell r="E2765"/>
          <cell r="G2765"/>
          <cell r="I2765"/>
          <cell r="K2765"/>
          <cell r="M2765"/>
          <cell r="O2765"/>
        </row>
        <row r="2766">
          <cell r="E2766"/>
          <cell r="G2766"/>
          <cell r="I2766"/>
          <cell r="K2766"/>
          <cell r="M2766"/>
          <cell r="O2766"/>
        </row>
        <row r="2767">
          <cell r="E2767"/>
          <cell r="G2767"/>
          <cell r="I2767"/>
          <cell r="K2767"/>
          <cell r="M2767"/>
          <cell r="O2767"/>
        </row>
        <row r="2768">
          <cell r="E2768"/>
          <cell r="G2768"/>
          <cell r="I2768"/>
          <cell r="K2768"/>
          <cell r="M2768"/>
          <cell r="O2768"/>
        </row>
        <row r="2769">
          <cell r="E2769"/>
          <cell r="G2769"/>
          <cell r="I2769"/>
          <cell r="K2769"/>
          <cell r="M2769"/>
          <cell r="O2769"/>
        </row>
        <row r="2770">
          <cell r="E2770"/>
          <cell r="G2770"/>
          <cell r="I2770"/>
          <cell r="K2770"/>
          <cell r="M2770"/>
          <cell r="O2770"/>
        </row>
        <row r="2771">
          <cell r="E2771"/>
          <cell r="G2771"/>
          <cell r="I2771"/>
          <cell r="K2771"/>
          <cell r="M2771"/>
          <cell r="O2771"/>
        </row>
        <row r="2772">
          <cell r="E2772"/>
          <cell r="G2772"/>
          <cell r="I2772"/>
          <cell r="K2772"/>
          <cell r="M2772"/>
          <cell r="O2772"/>
        </row>
        <row r="2773">
          <cell r="E2773"/>
          <cell r="G2773"/>
          <cell r="I2773"/>
          <cell r="K2773"/>
          <cell r="M2773"/>
          <cell r="O2773"/>
        </row>
        <row r="2774">
          <cell r="E2774"/>
          <cell r="G2774"/>
          <cell r="I2774"/>
          <cell r="K2774"/>
          <cell r="M2774"/>
          <cell r="O2774"/>
        </row>
        <row r="2775">
          <cell r="E2775"/>
          <cell r="G2775"/>
          <cell r="I2775"/>
          <cell r="K2775"/>
          <cell r="M2775"/>
          <cell r="O2775"/>
        </row>
        <row r="2776">
          <cell r="E2776"/>
          <cell r="G2776"/>
          <cell r="I2776"/>
          <cell r="K2776"/>
          <cell r="M2776"/>
          <cell r="O2776"/>
        </row>
        <row r="2777">
          <cell r="E2777"/>
          <cell r="G2777"/>
          <cell r="I2777"/>
          <cell r="K2777"/>
          <cell r="M2777"/>
          <cell r="O2777"/>
        </row>
        <row r="2778">
          <cell r="E2778"/>
          <cell r="G2778"/>
          <cell r="I2778"/>
          <cell r="K2778"/>
          <cell r="M2778"/>
          <cell r="O2778"/>
        </row>
        <row r="2779">
          <cell r="E2779"/>
          <cell r="G2779"/>
          <cell r="I2779"/>
          <cell r="K2779"/>
          <cell r="M2779"/>
          <cell r="O2779"/>
        </row>
        <row r="2780">
          <cell r="E2780"/>
          <cell r="G2780"/>
          <cell r="I2780"/>
          <cell r="K2780"/>
          <cell r="M2780"/>
          <cell r="O2780"/>
        </row>
        <row r="2781">
          <cell r="E2781"/>
          <cell r="G2781"/>
          <cell r="I2781"/>
          <cell r="K2781"/>
          <cell r="M2781"/>
          <cell r="O2781"/>
        </row>
        <row r="2782">
          <cell r="E2782"/>
          <cell r="G2782"/>
          <cell r="I2782"/>
          <cell r="K2782"/>
          <cell r="M2782"/>
          <cell r="O2782"/>
        </row>
        <row r="2783">
          <cell r="E2783"/>
          <cell r="G2783"/>
          <cell r="I2783"/>
          <cell r="K2783"/>
          <cell r="M2783"/>
          <cell r="O2783"/>
        </row>
        <row r="2784">
          <cell r="E2784"/>
          <cell r="G2784"/>
          <cell r="I2784"/>
          <cell r="K2784"/>
          <cell r="M2784"/>
          <cell r="O2784"/>
        </row>
        <row r="2785">
          <cell r="E2785"/>
          <cell r="G2785"/>
          <cell r="I2785"/>
          <cell r="K2785"/>
          <cell r="M2785"/>
          <cell r="O2785"/>
        </row>
        <row r="2786">
          <cell r="E2786"/>
          <cell r="G2786"/>
          <cell r="I2786"/>
          <cell r="K2786"/>
          <cell r="M2786"/>
          <cell r="O2786"/>
        </row>
        <row r="2787">
          <cell r="E2787"/>
          <cell r="G2787"/>
          <cell r="I2787"/>
          <cell r="K2787"/>
          <cell r="M2787"/>
          <cell r="O2787"/>
        </row>
        <row r="2788">
          <cell r="E2788"/>
          <cell r="G2788"/>
          <cell r="I2788"/>
          <cell r="K2788"/>
          <cell r="M2788"/>
          <cell r="O2788"/>
        </row>
        <row r="2789">
          <cell r="E2789"/>
          <cell r="G2789"/>
          <cell r="I2789"/>
          <cell r="K2789"/>
          <cell r="M2789"/>
          <cell r="O2789"/>
        </row>
        <row r="2790">
          <cell r="E2790"/>
          <cell r="G2790"/>
          <cell r="I2790"/>
          <cell r="K2790"/>
          <cell r="M2790"/>
          <cell r="O2790"/>
        </row>
        <row r="2791">
          <cell r="E2791"/>
          <cell r="G2791"/>
          <cell r="I2791"/>
          <cell r="K2791"/>
          <cell r="M2791"/>
          <cell r="O2791"/>
        </row>
        <row r="2792">
          <cell r="E2792"/>
          <cell r="G2792"/>
          <cell r="I2792"/>
          <cell r="K2792"/>
          <cell r="M2792"/>
          <cell r="O2792"/>
        </row>
        <row r="2793">
          <cell r="E2793"/>
          <cell r="G2793"/>
          <cell r="I2793"/>
          <cell r="K2793"/>
          <cell r="M2793"/>
          <cell r="O2793"/>
        </row>
        <row r="2794">
          <cell r="E2794"/>
          <cell r="G2794"/>
          <cell r="I2794"/>
          <cell r="K2794"/>
          <cell r="M2794"/>
          <cell r="O2794"/>
        </row>
        <row r="2795">
          <cell r="E2795"/>
          <cell r="G2795"/>
          <cell r="I2795"/>
          <cell r="K2795"/>
          <cell r="M2795"/>
          <cell r="O2795"/>
        </row>
        <row r="2796">
          <cell r="E2796"/>
          <cell r="G2796"/>
          <cell r="I2796"/>
          <cell r="K2796"/>
          <cell r="M2796"/>
          <cell r="O2796"/>
        </row>
        <row r="2797">
          <cell r="E2797"/>
          <cell r="G2797"/>
          <cell r="I2797"/>
          <cell r="K2797"/>
          <cell r="M2797"/>
          <cell r="O2797"/>
        </row>
        <row r="2798">
          <cell r="E2798"/>
          <cell r="G2798"/>
          <cell r="I2798"/>
          <cell r="K2798"/>
          <cell r="M2798"/>
          <cell r="O2798"/>
        </row>
        <row r="2799">
          <cell r="E2799"/>
          <cell r="G2799"/>
          <cell r="I2799"/>
          <cell r="K2799"/>
          <cell r="M2799"/>
          <cell r="O2799"/>
        </row>
        <row r="2800">
          <cell r="E2800"/>
          <cell r="G2800"/>
          <cell r="I2800"/>
          <cell r="K2800"/>
          <cell r="M2800"/>
          <cell r="O2800"/>
        </row>
        <row r="2801">
          <cell r="E2801"/>
          <cell r="G2801"/>
          <cell r="I2801"/>
          <cell r="K2801"/>
          <cell r="M2801"/>
          <cell r="O2801"/>
        </row>
        <row r="2802">
          <cell r="E2802"/>
          <cell r="G2802"/>
          <cell r="I2802"/>
          <cell r="K2802"/>
          <cell r="M2802"/>
          <cell r="O2802"/>
        </row>
        <row r="2803">
          <cell r="E2803"/>
          <cell r="G2803"/>
          <cell r="I2803"/>
          <cell r="K2803"/>
          <cell r="M2803"/>
          <cell r="O2803"/>
        </row>
        <row r="2804">
          <cell r="E2804"/>
          <cell r="G2804"/>
          <cell r="I2804"/>
          <cell r="K2804"/>
          <cell r="M2804"/>
          <cell r="O2804"/>
        </row>
        <row r="2805">
          <cell r="E2805"/>
          <cell r="G2805"/>
          <cell r="I2805"/>
          <cell r="K2805"/>
          <cell r="M2805"/>
          <cell r="O2805"/>
        </row>
        <row r="2806">
          <cell r="E2806"/>
          <cell r="G2806"/>
          <cell r="I2806"/>
          <cell r="K2806"/>
          <cell r="M2806"/>
          <cell r="O2806"/>
        </row>
        <row r="2807">
          <cell r="E2807"/>
          <cell r="G2807"/>
          <cell r="I2807"/>
          <cell r="K2807"/>
          <cell r="M2807"/>
          <cell r="O2807"/>
        </row>
        <row r="2808">
          <cell r="E2808"/>
          <cell r="G2808"/>
          <cell r="I2808"/>
          <cell r="K2808"/>
          <cell r="M2808"/>
          <cell r="O2808"/>
        </row>
        <row r="2809">
          <cell r="E2809"/>
          <cell r="G2809"/>
          <cell r="I2809"/>
          <cell r="K2809"/>
          <cell r="M2809"/>
          <cell r="O2809"/>
        </row>
        <row r="2810">
          <cell r="E2810"/>
          <cell r="G2810"/>
          <cell r="I2810"/>
          <cell r="K2810"/>
          <cell r="M2810"/>
          <cell r="O2810"/>
        </row>
        <row r="2811">
          <cell r="E2811"/>
          <cell r="G2811"/>
          <cell r="I2811"/>
          <cell r="K2811"/>
          <cell r="M2811"/>
          <cell r="O2811"/>
        </row>
        <row r="2812">
          <cell r="E2812"/>
          <cell r="G2812"/>
          <cell r="I2812"/>
          <cell r="K2812"/>
          <cell r="M2812"/>
          <cell r="O2812"/>
        </row>
        <row r="2813">
          <cell r="E2813"/>
          <cell r="G2813"/>
          <cell r="I2813"/>
          <cell r="K2813"/>
          <cell r="M2813"/>
          <cell r="O2813"/>
        </row>
        <row r="2814">
          <cell r="E2814"/>
          <cell r="G2814"/>
          <cell r="I2814"/>
          <cell r="K2814"/>
          <cell r="M2814"/>
          <cell r="O2814"/>
        </row>
        <row r="2815">
          <cell r="E2815"/>
          <cell r="G2815"/>
          <cell r="I2815"/>
          <cell r="K2815"/>
          <cell r="M2815"/>
          <cell r="O2815"/>
        </row>
        <row r="2816">
          <cell r="E2816"/>
          <cell r="G2816"/>
          <cell r="I2816"/>
          <cell r="K2816"/>
          <cell r="M2816"/>
          <cell r="O2816"/>
        </row>
        <row r="2817">
          <cell r="E2817"/>
          <cell r="G2817"/>
          <cell r="I2817"/>
          <cell r="K2817"/>
          <cell r="M2817"/>
          <cell r="O2817"/>
        </row>
        <row r="2818">
          <cell r="E2818"/>
          <cell r="G2818"/>
          <cell r="I2818"/>
          <cell r="K2818"/>
          <cell r="M2818"/>
          <cell r="O2818"/>
        </row>
        <row r="2819">
          <cell r="E2819"/>
          <cell r="G2819"/>
          <cell r="I2819"/>
          <cell r="K2819"/>
          <cell r="M2819"/>
          <cell r="O2819"/>
        </row>
        <row r="2820">
          <cell r="E2820"/>
          <cell r="G2820"/>
          <cell r="I2820"/>
          <cell r="K2820"/>
          <cell r="M2820"/>
          <cell r="O2820"/>
        </row>
        <row r="2821">
          <cell r="E2821"/>
          <cell r="G2821"/>
          <cell r="I2821"/>
          <cell r="K2821"/>
          <cell r="M2821"/>
          <cell r="O2821"/>
        </row>
        <row r="2822">
          <cell r="E2822"/>
          <cell r="G2822"/>
          <cell r="I2822"/>
          <cell r="K2822"/>
          <cell r="M2822"/>
          <cell r="O2822"/>
        </row>
        <row r="2823">
          <cell r="E2823"/>
          <cell r="G2823"/>
          <cell r="I2823"/>
          <cell r="K2823"/>
          <cell r="M2823"/>
          <cell r="O2823"/>
        </row>
        <row r="2824">
          <cell r="E2824"/>
          <cell r="G2824"/>
          <cell r="I2824"/>
          <cell r="K2824"/>
          <cell r="M2824"/>
          <cell r="O2824"/>
        </row>
        <row r="2825">
          <cell r="E2825"/>
          <cell r="G2825"/>
          <cell r="I2825"/>
          <cell r="K2825"/>
          <cell r="M2825"/>
          <cell r="O2825"/>
        </row>
        <row r="2826">
          <cell r="E2826"/>
          <cell r="G2826"/>
          <cell r="I2826"/>
          <cell r="K2826"/>
          <cell r="M2826"/>
          <cell r="O2826"/>
        </row>
        <row r="2827">
          <cell r="E2827"/>
          <cell r="G2827"/>
          <cell r="I2827"/>
          <cell r="K2827"/>
          <cell r="M2827"/>
          <cell r="O2827"/>
        </row>
        <row r="2828">
          <cell r="E2828"/>
          <cell r="G2828"/>
          <cell r="I2828"/>
          <cell r="K2828"/>
          <cell r="M2828"/>
          <cell r="O2828"/>
        </row>
        <row r="2829">
          <cell r="E2829"/>
          <cell r="G2829"/>
          <cell r="I2829"/>
          <cell r="K2829"/>
          <cell r="M2829"/>
          <cell r="O2829"/>
        </row>
        <row r="2830">
          <cell r="E2830"/>
          <cell r="G2830"/>
          <cell r="I2830"/>
          <cell r="K2830"/>
          <cell r="M2830"/>
          <cell r="O2830"/>
        </row>
        <row r="2831">
          <cell r="E2831"/>
          <cell r="G2831"/>
          <cell r="I2831"/>
          <cell r="K2831"/>
          <cell r="M2831"/>
          <cell r="O2831"/>
        </row>
        <row r="2832">
          <cell r="E2832"/>
          <cell r="G2832"/>
          <cell r="I2832"/>
          <cell r="K2832"/>
          <cell r="M2832"/>
          <cell r="O2832"/>
        </row>
        <row r="2833">
          <cell r="E2833"/>
          <cell r="G2833"/>
          <cell r="I2833"/>
          <cell r="K2833"/>
          <cell r="M2833"/>
          <cell r="O2833"/>
        </row>
        <row r="2834">
          <cell r="E2834"/>
          <cell r="G2834"/>
          <cell r="I2834"/>
          <cell r="K2834"/>
          <cell r="M2834"/>
          <cell r="O2834"/>
        </row>
        <row r="2835">
          <cell r="E2835"/>
          <cell r="G2835"/>
          <cell r="I2835"/>
          <cell r="K2835"/>
          <cell r="M2835"/>
          <cell r="O2835"/>
        </row>
        <row r="2836">
          <cell r="E2836"/>
          <cell r="G2836"/>
          <cell r="I2836"/>
          <cell r="K2836"/>
          <cell r="M2836"/>
          <cell r="O2836"/>
        </row>
        <row r="2837">
          <cell r="E2837"/>
          <cell r="G2837"/>
          <cell r="I2837"/>
          <cell r="K2837"/>
          <cell r="M2837"/>
          <cell r="O2837"/>
        </row>
        <row r="2838">
          <cell r="E2838"/>
          <cell r="G2838"/>
          <cell r="I2838"/>
          <cell r="K2838"/>
          <cell r="M2838"/>
          <cell r="O2838"/>
        </row>
        <row r="2839">
          <cell r="E2839"/>
          <cell r="G2839"/>
          <cell r="I2839"/>
          <cell r="K2839"/>
          <cell r="M2839"/>
          <cell r="O2839"/>
        </row>
        <row r="2840">
          <cell r="E2840"/>
          <cell r="G2840"/>
          <cell r="I2840"/>
          <cell r="K2840"/>
          <cell r="M2840"/>
          <cell r="O2840"/>
        </row>
        <row r="2841">
          <cell r="E2841"/>
          <cell r="G2841"/>
          <cell r="I2841"/>
          <cell r="K2841"/>
          <cell r="M2841"/>
          <cell r="O2841"/>
        </row>
        <row r="2842">
          <cell r="E2842"/>
          <cell r="G2842"/>
          <cell r="I2842"/>
          <cell r="K2842"/>
          <cell r="M2842"/>
          <cell r="O2842"/>
        </row>
        <row r="2843">
          <cell r="E2843"/>
          <cell r="G2843"/>
          <cell r="I2843"/>
          <cell r="K2843"/>
          <cell r="M2843"/>
          <cell r="O2843"/>
        </row>
        <row r="2844">
          <cell r="E2844"/>
          <cell r="G2844"/>
          <cell r="I2844"/>
          <cell r="K2844"/>
          <cell r="M2844"/>
          <cell r="O2844"/>
        </row>
        <row r="2845">
          <cell r="E2845"/>
          <cell r="G2845"/>
          <cell r="I2845"/>
          <cell r="K2845"/>
          <cell r="M2845"/>
          <cell r="O2845"/>
        </row>
        <row r="2846">
          <cell r="E2846"/>
          <cell r="G2846"/>
          <cell r="I2846"/>
          <cell r="K2846"/>
          <cell r="M2846"/>
          <cell r="O2846"/>
        </row>
        <row r="2847">
          <cell r="E2847"/>
          <cell r="G2847"/>
          <cell r="I2847"/>
          <cell r="K2847"/>
          <cell r="M2847"/>
          <cell r="O2847"/>
        </row>
        <row r="2848">
          <cell r="E2848"/>
          <cell r="G2848"/>
          <cell r="I2848"/>
          <cell r="K2848"/>
          <cell r="M2848"/>
          <cell r="O2848"/>
        </row>
        <row r="2849">
          <cell r="E2849"/>
          <cell r="G2849"/>
          <cell r="I2849"/>
          <cell r="K2849"/>
          <cell r="M2849"/>
          <cell r="O2849"/>
        </row>
        <row r="2850">
          <cell r="E2850"/>
          <cell r="G2850"/>
          <cell r="I2850"/>
          <cell r="K2850"/>
          <cell r="M2850"/>
          <cell r="O2850"/>
        </row>
        <row r="2851">
          <cell r="E2851"/>
          <cell r="G2851"/>
          <cell r="I2851"/>
          <cell r="K2851"/>
          <cell r="M2851"/>
          <cell r="O2851"/>
        </row>
        <row r="2852">
          <cell r="E2852"/>
          <cell r="G2852"/>
          <cell r="I2852"/>
          <cell r="K2852"/>
          <cell r="M2852"/>
          <cell r="O2852"/>
        </row>
        <row r="2853">
          <cell r="E2853"/>
          <cell r="G2853"/>
          <cell r="I2853"/>
          <cell r="K2853"/>
          <cell r="M2853"/>
          <cell r="O2853"/>
        </row>
        <row r="2854">
          <cell r="E2854"/>
          <cell r="G2854"/>
          <cell r="I2854"/>
          <cell r="K2854"/>
          <cell r="M2854"/>
          <cell r="O2854"/>
        </row>
        <row r="2855">
          <cell r="E2855"/>
          <cell r="G2855"/>
          <cell r="I2855"/>
          <cell r="K2855"/>
          <cell r="M2855"/>
          <cell r="O2855"/>
        </row>
        <row r="2856">
          <cell r="E2856"/>
          <cell r="G2856"/>
          <cell r="I2856"/>
          <cell r="K2856"/>
          <cell r="M2856"/>
          <cell r="O2856"/>
        </row>
        <row r="2857">
          <cell r="E2857"/>
          <cell r="G2857"/>
          <cell r="I2857"/>
          <cell r="K2857"/>
          <cell r="M2857"/>
          <cell r="O2857"/>
        </row>
        <row r="2858">
          <cell r="E2858"/>
          <cell r="G2858"/>
          <cell r="I2858"/>
          <cell r="K2858"/>
          <cell r="M2858"/>
          <cell r="O2858"/>
        </row>
        <row r="2859">
          <cell r="E2859"/>
          <cell r="G2859"/>
          <cell r="I2859"/>
          <cell r="K2859"/>
          <cell r="M2859"/>
          <cell r="O2859"/>
        </row>
        <row r="2860">
          <cell r="E2860"/>
          <cell r="G2860"/>
          <cell r="I2860"/>
          <cell r="K2860"/>
          <cell r="M2860"/>
          <cell r="O2860"/>
        </row>
        <row r="2861">
          <cell r="E2861"/>
          <cell r="G2861"/>
          <cell r="I2861"/>
          <cell r="K2861"/>
          <cell r="M2861"/>
          <cell r="O2861"/>
        </row>
        <row r="2862">
          <cell r="E2862"/>
          <cell r="G2862"/>
          <cell r="I2862"/>
          <cell r="K2862"/>
          <cell r="M2862"/>
          <cell r="O2862"/>
        </row>
        <row r="2863">
          <cell r="E2863"/>
          <cell r="G2863"/>
          <cell r="I2863"/>
          <cell r="K2863"/>
          <cell r="M2863"/>
          <cell r="O2863"/>
        </row>
        <row r="2864">
          <cell r="E2864"/>
          <cell r="G2864"/>
          <cell r="I2864"/>
          <cell r="K2864"/>
          <cell r="M2864"/>
          <cell r="O2864"/>
        </row>
        <row r="2865">
          <cell r="E2865"/>
          <cell r="G2865"/>
          <cell r="I2865"/>
          <cell r="K2865"/>
          <cell r="M2865"/>
          <cell r="O2865"/>
        </row>
        <row r="2866">
          <cell r="E2866"/>
          <cell r="G2866"/>
          <cell r="I2866"/>
          <cell r="K2866"/>
          <cell r="M2866"/>
          <cell r="O2866"/>
        </row>
        <row r="2867">
          <cell r="E2867"/>
          <cell r="G2867"/>
          <cell r="I2867"/>
          <cell r="K2867"/>
          <cell r="M2867"/>
          <cell r="O2867"/>
        </row>
        <row r="2868">
          <cell r="E2868"/>
          <cell r="G2868"/>
          <cell r="I2868"/>
          <cell r="K2868"/>
          <cell r="M2868"/>
          <cell r="O2868"/>
        </row>
        <row r="2869">
          <cell r="E2869"/>
          <cell r="G2869"/>
          <cell r="I2869"/>
          <cell r="K2869"/>
          <cell r="M2869"/>
          <cell r="O2869"/>
        </row>
        <row r="2870">
          <cell r="E2870"/>
          <cell r="G2870"/>
          <cell r="I2870"/>
          <cell r="K2870"/>
          <cell r="M2870"/>
          <cell r="O2870"/>
        </row>
        <row r="2871">
          <cell r="E2871"/>
          <cell r="G2871"/>
          <cell r="I2871"/>
          <cell r="K2871"/>
          <cell r="M2871"/>
          <cell r="O2871"/>
        </row>
        <row r="2872">
          <cell r="E2872"/>
          <cell r="G2872"/>
          <cell r="I2872"/>
          <cell r="K2872"/>
          <cell r="M2872"/>
          <cell r="O2872"/>
        </row>
        <row r="2873">
          <cell r="E2873"/>
          <cell r="G2873"/>
          <cell r="I2873"/>
          <cell r="K2873"/>
          <cell r="M2873"/>
          <cell r="O2873"/>
        </row>
        <row r="2874">
          <cell r="E2874"/>
          <cell r="G2874"/>
          <cell r="I2874"/>
          <cell r="K2874"/>
          <cell r="M2874"/>
          <cell r="O2874"/>
        </row>
        <row r="2875">
          <cell r="E2875"/>
          <cell r="G2875"/>
          <cell r="I2875"/>
          <cell r="K2875"/>
          <cell r="M2875"/>
          <cell r="O2875"/>
        </row>
        <row r="2876">
          <cell r="E2876"/>
          <cell r="G2876"/>
          <cell r="I2876"/>
          <cell r="K2876"/>
          <cell r="M2876"/>
          <cell r="O2876"/>
        </row>
        <row r="2877">
          <cell r="E2877"/>
          <cell r="G2877"/>
          <cell r="I2877"/>
          <cell r="K2877"/>
          <cell r="M2877"/>
          <cell r="O2877"/>
        </row>
        <row r="2878">
          <cell r="E2878"/>
          <cell r="G2878"/>
          <cell r="I2878"/>
          <cell r="K2878"/>
          <cell r="M2878"/>
          <cell r="O2878"/>
        </row>
        <row r="2879">
          <cell r="E2879"/>
          <cell r="G2879"/>
          <cell r="I2879"/>
          <cell r="K2879"/>
          <cell r="M2879"/>
          <cell r="O2879"/>
        </row>
        <row r="2880">
          <cell r="E2880"/>
          <cell r="G2880"/>
          <cell r="I2880"/>
          <cell r="K2880"/>
          <cell r="M2880"/>
          <cell r="O2880"/>
        </row>
        <row r="2881">
          <cell r="E2881"/>
          <cell r="G2881"/>
          <cell r="I2881"/>
          <cell r="K2881"/>
          <cell r="M2881"/>
          <cell r="O2881"/>
        </row>
        <row r="2882">
          <cell r="E2882"/>
          <cell r="G2882"/>
          <cell r="I2882"/>
          <cell r="K2882"/>
          <cell r="M2882"/>
          <cell r="O2882"/>
        </row>
        <row r="2883">
          <cell r="E2883"/>
          <cell r="G2883"/>
          <cell r="I2883"/>
          <cell r="K2883"/>
          <cell r="M2883"/>
          <cell r="O2883"/>
        </row>
        <row r="2884">
          <cell r="E2884"/>
          <cell r="G2884"/>
          <cell r="I2884"/>
          <cell r="K2884"/>
          <cell r="M2884"/>
          <cell r="O2884"/>
        </row>
        <row r="2885">
          <cell r="E2885"/>
          <cell r="G2885"/>
          <cell r="I2885"/>
          <cell r="K2885"/>
          <cell r="M2885"/>
          <cell r="O2885"/>
        </row>
        <row r="2886">
          <cell r="E2886"/>
          <cell r="G2886"/>
          <cell r="I2886"/>
          <cell r="K2886"/>
          <cell r="M2886"/>
          <cell r="O2886"/>
        </row>
        <row r="2887">
          <cell r="E2887"/>
          <cell r="G2887"/>
          <cell r="I2887"/>
          <cell r="K2887"/>
          <cell r="M2887"/>
          <cell r="O2887"/>
        </row>
        <row r="2888">
          <cell r="E2888"/>
          <cell r="G2888"/>
          <cell r="I2888"/>
          <cell r="K2888"/>
          <cell r="M2888"/>
          <cell r="O2888"/>
        </row>
        <row r="2889">
          <cell r="E2889"/>
          <cell r="G2889"/>
          <cell r="I2889"/>
          <cell r="K2889"/>
          <cell r="M2889"/>
          <cell r="O2889"/>
        </row>
        <row r="2890">
          <cell r="E2890"/>
          <cell r="G2890"/>
          <cell r="I2890"/>
          <cell r="K2890"/>
          <cell r="M2890"/>
          <cell r="O2890"/>
        </row>
        <row r="2891">
          <cell r="E2891"/>
          <cell r="G2891"/>
          <cell r="I2891"/>
          <cell r="K2891"/>
          <cell r="M2891"/>
          <cell r="O2891"/>
        </row>
        <row r="2892">
          <cell r="E2892"/>
          <cell r="G2892"/>
          <cell r="I2892"/>
          <cell r="K2892"/>
          <cell r="M2892"/>
          <cell r="O2892"/>
        </row>
        <row r="2893">
          <cell r="E2893"/>
          <cell r="G2893"/>
          <cell r="I2893"/>
          <cell r="K2893"/>
          <cell r="M2893"/>
          <cell r="O2893"/>
        </row>
        <row r="2894">
          <cell r="E2894"/>
          <cell r="G2894"/>
          <cell r="I2894"/>
          <cell r="K2894"/>
          <cell r="M2894"/>
          <cell r="O2894"/>
        </row>
        <row r="2895">
          <cell r="E2895"/>
          <cell r="G2895"/>
          <cell r="I2895"/>
          <cell r="K2895"/>
          <cell r="M2895"/>
          <cell r="O2895"/>
        </row>
        <row r="2896">
          <cell r="E2896"/>
          <cell r="G2896"/>
          <cell r="I2896"/>
          <cell r="K2896"/>
          <cell r="M2896"/>
          <cell r="O2896"/>
        </row>
        <row r="2897">
          <cell r="E2897"/>
          <cell r="G2897"/>
          <cell r="I2897"/>
          <cell r="K2897"/>
          <cell r="M2897"/>
          <cell r="O2897"/>
        </row>
        <row r="2898">
          <cell r="E2898"/>
          <cell r="G2898"/>
          <cell r="I2898"/>
          <cell r="K2898"/>
          <cell r="M2898"/>
          <cell r="O2898"/>
        </row>
        <row r="2899">
          <cell r="E2899"/>
          <cell r="G2899"/>
          <cell r="I2899"/>
          <cell r="K2899"/>
          <cell r="M2899"/>
          <cell r="O2899"/>
        </row>
        <row r="2900">
          <cell r="E2900"/>
          <cell r="G2900"/>
          <cell r="I2900"/>
          <cell r="K2900"/>
          <cell r="M2900"/>
          <cell r="O2900"/>
        </row>
        <row r="2901">
          <cell r="E2901"/>
          <cell r="G2901"/>
          <cell r="I2901"/>
          <cell r="K2901"/>
          <cell r="M2901"/>
          <cell r="O2901"/>
        </row>
        <row r="2902">
          <cell r="E2902"/>
          <cell r="G2902"/>
          <cell r="I2902"/>
          <cell r="K2902"/>
          <cell r="M2902"/>
          <cell r="O2902"/>
        </row>
        <row r="2903">
          <cell r="E2903"/>
          <cell r="G2903"/>
          <cell r="I2903"/>
          <cell r="K2903"/>
          <cell r="M2903"/>
          <cell r="O2903"/>
        </row>
        <row r="2904">
          <cell r="E2904"/>
          <cell r="G2904"/>
          <cell r="I2904"/>
          <cell r="K2904"/>
          <cell r="M2904"/>
          <cell r="O2904"/>
        </row>
        <row r="2905">
          <cell r="E2905"/>
          <cell r="G2905"/>
          <cell r="I2905"/>
          <cell r="K2905"/>
          <cell r="M2905"/>
          <cell r="O2905"/>
        </row>
        <row r="2906">
          <cell r="E2906"/>
          <cell r="G2906"/>
          <cell r="I2906"/>
          <cell r="K2906"/>
          <cell r="M2906"/>
          <cell r="O2906"/>
        </row>
        <row r="2907">
          <cell r="E2907"/>
          <cell r="G2907"/>
          <cell r="I2907"/>
          <cell r="K2907"/>
          <cell r="M2907"/>
          <cell r="O2907"/>
        </row>
        <row r="2908">
          <cell r="E2908"/>
          <cell r="G2908"/>
          <cell r="I2908"/>
          <cell r="K2908"/>
          <cell r="M2908"/>
          <cell r="O2908"/>
        </row>
        <row r="2909">
          <cell r="E2909"/>
          <cell r="G2909"/>
          <cell r="I2909"/>
          <cell r="K2909"/>
          <cell r="M2909"/>
          <cell r="O2909"/>
        </row>
        <row r="2910">
          <cell r="E2910"/>
          <cell r="G2910"/>
          <cell r="I2910"/>
          <cell r="K2910"/>
          <cell r="M2910"/>
          <cell r="O2910"/>
        </row>
        <row r="2911">
          <cell r="E2911"/>
          <cell r="G2911"/>
          <cell r="I2911"/>
          <cell r="K2911"/>
          <cell r="M2911"/>
          <cell r="O2911"/>
        </row>
        <row r="2912">
          <cell r="E2912"/>
          <cell r="G2912"/>
          <cell r="I2912"/>
          <cell r="K2912"/>
          <cell r="M2912"/>
          <cell r="O2912"/>
        </row>
        <row r="2913">
          <cell r="E2913"/>
          <cell r="G2913"/>
          <cell r="I2913"/>
          <cell r="K2913"/>
          <cell r="M2913"/>
          <cell r="O2913"/>
        </row>
        <row r="2914">
          <cell r="E2914"/>
          <cell r="G2914"/>
          <cell r="I2914"/>
          <cell r="K2914"/>
          <cell r="M2914"/>
          <cell r="O2914"/>
        </row>
        <row r="2915">
          <cell r="E2915"/>
          <cell r="G2915"/>
          <cell r="I2915"/>
          <cell r="K2915"/>
          <cell r="M2915"/>
          <cell r="O2915"/>
        </row>
        <row r="2916">
          <cell r="E2916"/>
          <cell r="G2916"/>
          <cell r="I2916"/>
          <cell r="K2916"/>
          <cell r="M2916"/>
          <cell r="O2916"/>
        </row>
        <row r="2917">
          <cell r="E2917"/>
          <cell r="G2917"/>
          <cell r="I2917"/>
          <cell r="K2917"/>
          <cell r="M2917"/>
          <cell r="O2917"/>
        </row>
        <row r="2918">
          <cell r="E2918"/>
          <cell r="G2918"/>
          <cell r="I2918"/>
          <cell r="K2918"/>
          <cell r="M2918"/>
          <cell r="O2918"/>
        </row>
        <row r="2919">
          <cell r="E2919"/>
          <cell r="G2919"/>
          <cell r="I2919"/>
          <cell r="K2919"/>
          <cell r="M2919"/>
          <cell r="O2919"/>
        </row>
        <row r="2920">
          <cell r="E2920"/>
          <cell r="G2920"/>
          <cell r="I2920"/>
          <cell r="K2920"/>
          <cell r="M2920"/>
          <cell r="O2920"/>
        </row>
        <row r="2921">
          <cell r="E2921"/>
          <cell r="G2921"/>
          <cell r="I2921"/>
          <cell r="K2921"/>
          <cell r="M2921"/>
          <cell r="O2921"/>
        </row>
        <row r="2922">
          <cell r="E2922"/>
          <cell r="G2922"/>
          <cell r="I2922"/>
          <cell r="K2922"/>
          <cell r="M2922"/>
          <cell r="O2922"/>
        </row>
        <row r="2923">
          <cell r="E2923"/>
          <cell r="G2923"/>
          <cell r="I2923"/>
          <cell r="K2923"/>
          <cell r="M2923"/>
          <cell r="O2923"/>
        </row>
        <row r="2924">
          <cell r="E2924"/>
          <cell r="G2924"/>
          <cell r="I2924"/>
          <cell r="K2924"/>
          <cell r="M2924"/>
          <cell r="O2924"/>
        </row>
        <row r="2925">
          <cell r="E2925"/>
          <cell r="G2925"/>
          <cell r="I2925"/>
          <cell r="K2925"/>
          <cell r="M2925"/>
          <cell r="O2925"/>
        </row>
        <row r="2926">
          <cell r="E2926"/>
          <cell r="G2926"/>
          <cell r="I2926"/>
          <cell r="K2926"/>
          <cell r="M2926"/>
          <cell r="O2926"/>
        </row>
        <row r="2927">
          <cell r="E2927"/>
          <cell r="G2927"/>
          <cell r="I2927"/>
          <cell r="K2927"/>
          <cell r="M2927"/>
          <cell r="O2927"/>
        </row>
        <row r="2928">
          <cell r="E2928"/>
          <cell r="G2928"/>
          <cell r="I2928"/>
          <cell r="K2928"/>
          <cell r="M2928"/>
          <cell r="O2928"/>
        </row>
        <row r="2929">
          <cell r="E2929"/>
          <cell r="G2929"/>
          <cell r="I2929"/>
          <cell r="K2929"/>
          <cell r="M2929"/>
          <cell r="O2929"/>
        </row>
        <row r="2930">
          <cell r="E2930"/>
          <cell r="G2930"/>
          <cell r="I2930"/>
          <cell r="K2930"/>
          <cell r="M2930"/>
          <cell r="O2930"/>
        </row>
        <row r="2931">
          <cell r="E2931"/>
          <cell r="G2931"/>
          <cell r="I2931"/>
          <cell r="K2931"/>
          <cell r="M2931"/>
          <cell r="O2931"/>
        </row>
        <row r="2932">
          <cell r="E2932"/>
          <cell r="G2932"/>
          <cell r="I2932"/>
          <cell r="K2932"/>
          <cell r="M2932"/>
          <cell r="O2932"/>
        </row>
        <row r="2933">
          <cell r="E2933"/>
          <cell r="G2933"/>
          <cell r="I2933"/>
          <cell r="K2933"/>
          <cell r="M2933"/>
          <cell r="O2933"/>
        </row>
        <row r="2934">
          <cell r="E2934"/>
          <cell r="G2934"/>
          <cell r="I2934"/>
          <cell r="K2934"/>
          <cell r="M2934"/>
          <cell r="O2934"/>
        </row>
        <row r="2935">
          <cell r="E2935"/>
          <cell r="G2935"/>
          <cell r="I2935"/>
          <cell r="K2935"/>
          <cell r="M2935"/>
          <cell r="O2935"/>
        </row>
        <row r="2936">
          <cell r="E2936"/>
          <cell r="G2936"/>
          <cell r="I2936"/>
          <cell r="K2936"/>
          <cell r="M2936"/>
          <cell r="O2936"/>
        </row>
        <row r="2937">
          <cell r="E2937"/>
          <cell r="G2937"/>
          <cell r="I2937"/>
          <cell r="K2937"/>
          <cell r="M2937"/>
          <cell r="O2937"/>
        </row>
        <row r="2938">
          <cell r="E2938"/>
          <cell r="G2938"/>
          <cell r="I2938"/>
          <cell r="K2938"/>
          <cell r="M2938"/>
          <cell r="O2938"/>
        </row>
        <row r="2939">
          <cell r="E2939"/>
          <cell r="G2939"/>
          <cell r="I2939"/>
          <cell r="K2939"/>
          <cell r="M2939"/>
          <cell r="O2939"/>
        </row>
        <row r="2940">
          <cell r="E2940"/>
          <cell r="G2940"/>
          <cell r="I2940"/>
          <cell r="K2940"/>
          <cell r="M2940"/>
          <cell r="O2940"/>
        </row>
        <row r="2941">
          <cell r="E2941"/>
          <cell r="G2941"/>
          <cell r="I2941"/>
          <cell r="K2941"/>
          <cell r="M2941"/>
          <cell r="O2941"/>
        </row>
        <row r="2942">
          <cell r="E2942"/>
          <cell r="G2942"/>
          <cell r="I2942"/>
          <cell r="K2942"/>
          <cell r="M2942"/>
          <cell r="O2942"/>
        </row>
        <row r="2943">
          <cell r="E2943"/>
          <cell r="G2943"/>
          <cell r="I2943"/>
          <cell r="K2943"/>
          <cell r="M2943"/>
          <cell r="O2943"/>
        </row>
        <row r="2944">
          <cell r="E2944"/>
          <cell r="G2944"/>
          <cell r="I2944"/>
          <cell r="K2944"/>
          <cell r="M2944"/>
          <cell r="O2944"/>
        </row>
        <row r="2945">
          <cell r="E2945"/>
          <cell r="G2945"/>
          <cell r="I2945"/>
          <cell r="K2945"/>
          <cell r="M2945"/>
          <cell r="O2945"/>
        </row>
        <row r="2946">
          <cell r="E2946"/>
          <cell r="G2946"/>
          <cell r="I2946"/>
          <cell r="K2946"/>
          <cell r="M2946"/>
          <cell r="O2946"/>
        </row>
        <row r="2947">
          <cell r="E2947"/>
          <cell r="G2947"/>
          <cell r="I2947"/>
          <cell r="K2947"/>
          <cell r="M2947"/>
          <cell r="O2947"/>
        </row>
        <row r="2948">
          <cell r="E2948"/>
          <cell r="G2948"/>
          <cell r="I2948"/>
          <cell r="K2948"/>
          <cell r="M2948"/>
          <cell r="O2948"/>
        </row>
        <row r="2949">
          <cell r="E2949"/>
          <cell r="G2949"/>
          <cell r="I2949"/>
          <cell r="K2949"/>
          <cell r="M2949"/>
          <cell r="O2949"/>
        </row>
        <row r="2950">
          <cell r="E2950"/>
          <cell r="G2950"/>
          <cell r="I2950"/>
          <cell r="K2950"/>
          <cell r="M2950"/>
          <cell r="O2950"/>
        </row>
        <row r="2951">
          <cell r="E2951"/>
          <cell r="G2951"/>
          <cell r="I2951"/>
          <cell r="K2951"/>
          <cell r="M2951"/>
          <cell r="O2951"/>
        </row>
        <row r="2952">
          <cell r="E2952"/>
          <cell r="G2952"/>
          <cell r="I2952"/>
          <cell r="K2952"/>
          <cell r="M2952"/>
          <cell r="O2952"/>
        </row>
        <row r="2953">
          <cell r="E2953"/>
          <cell r="G2953"/>
          <cell r="I2953"/>
          <cell r="K2953"/>
          <cell r="M2953"/>
          <cell r="O2953"/>
        </row>
        <row r="2954">
          <cell r="E2954"/>
          <cell r="G2954"/>
          <cell r="I2954"/>
          <cell r="K2954"/>
          <cell r="M2954"/>
          <cell r="O2954"/>
        </row>
        <row r="2955">
          <cell r="E2955"/>
          <cell r="G2955"/>
          <cell r="I2955"/>
          <cell r="K2955"/>
          <cell r="M2955"/>
          <cell r="O2955"/>
        </row>
        <row r="2956">
          <cell r="E2956"/>
          <cell r="G2956"/>
          <cell r="I2956"/>
          <cell r="K2956"/>
          <cell r="M2956"/>
          <cell r="O2956"/>
        </row>
        <row r="2957">
          <cell r="E2957"/>
          <cell r="G2957"/>
          <cell r="I2957"/>
          <cell r="K2957"/>
          <cell r="M2957"/>
          <cell r="O2957"/>
        </row>
        <row r="2958">
          <cell r="E2958"/>
          <cell r="G2958"/>
          <cell r="I2958"/>
          <cell r="K2958"/>
          <cell r="M2958"/>
          <cell r="O2958"/>
        </row>
        <row r="2959">
          <cell r="E2959"/>
          <cell r="G2959"/>
          <cell r="I2959"/>
          <cell r="K2959"/>
          <cell r="M2959"/>
          <cell r="O2959"/>
        </row>
        <row r="2960">
          <cell r="E2960"/>
          <cell r="G2960"/>
          <cell r="I2960"/>
          <cell r="K2960"/>
          <cell r="M2960"/>
          <cell r="O2960"/>
        </row>
        <row r="2961">
          <cell r="E2961"/>
          <cell r="G2961"/>
          <cell r="I2961"/>
          <cell r="K2961"/>
          <cell r="M2961"/>
          <cell r="O2961"/>
        </row>
        <row r="2962">
          <cell r="E2962"/>
          <cell r="G2962"/>
          <cell r="I2962"/>
          <cell r="K2962"/>
          <cell r="M2962"/>
          <cell r="O2962"/>
        </row>
        <row r="2963">
          <cell r="E2963"/>
          <cell r="G2963"/>
          <cell r="I2963"/>
          <cell r="K2963"/>
          <cell r="M2963"/>
          <cell r="O2963"/>
        </row>
        <row r="2964">
          <cell r="E2964"/>
          <cell r="G2964"/>
          <cell r="I2964"/>
          <cell r="K2964"/>
          <cell r="M2964"/>
          <cell r="O2964"/>
        </row>
        <row r="2965">
          <cell r="E2965"/>
          <cell r="G2965"/>
          <cell r="I2965"/>
          <cell r="K2965"/>
          <cell r="M2965"/>
          <cell r="O2965"/>
        </row>
        <row r="2966">
          <cell r="E2966"/>
          <cell r="G2966"/>
          <cell r="I2966"/>
          <cell r="K2966"/>
          <cell r="M2966"/>
          <cell r="O2966"/>
        </row>
        <row r="2967">
          <cell r="E2967"/>
          <cell r="G2967"/>
          <cell r="I2967"/>
          <cell r="K2967"/>
          <cell r="M2967"/>
          <cell r="O2967"/>
        </row>
        <row r="2968">
          <cell r="E2968"/>
          <cell r="G2968"/>
          <cell r="I2968"/>
          <cell r="K2968"/>
          <cell r="M2968"/>
          <cell r="O2968"/>
        </row>
        <row r="2969">
          <cell r="E2969"/>
          <cell r="G2969"/>
          <cell r="I2969"/>
          <cell r="K2969"/>
          <cell r="M2969"/>
          <cell r="O2969"/>
        </row>
        <row r="2970">
          <cell r="E2970"/>
          <cell r="G2970"/>
          <cell r="I2970"/>
          <cell r="K2970"/>
          <cell r="M2970"/>
          <cell r="O2970"/>
        </row>
        <row r="2971">
          <cell r="E2971"/>
          <cell r="G2971"/>
          <cell r="I2971"/>
          <cell r="K2971"/>
          <cell r="M2971"/>
          <cell r="O2971"/>
        </row>
        <row r="2972">
          <cell r="E2972"/>
          <cell r="G2972"/>
          <cell r="I2972"/>
          <cell r="K2972"/>
          <cell r="M2972"/>
          <cell r="O2972"/>
        </row>
        <row r="2973">
          <cell r="E2973"/>
          <cell r="G2973"/>
          <cell r="I2973"/>
          <cell r="K2973"/>
          <cell r="M2973"/>
          <cell r="O2973"/>
        </row>
        <row r="2974">
          <cell r="E2974"/>
          <cell r="G2974"/>
          <cell r="I2974"/>
          <cell r="K2974"/>
          <cell r="M2974"/>
          <cell r="O2974"/>
        </row>
        <row r="2975">
          <cell r="E2975"/>
          <cell r="G2975"/>
          <cell r="I2975"/>
          <cell r="K2975"/>
          <cell r="M2975"/>
          <cell r="O2975"/>
        </row>
        <row r="2976">
          <cell r="E2976"/>
          <cell r="G2976"/>
          <cell r="I2976"/>
          <cell r="K2976"/>
          <cell r="M2976"/>
          <cell r="O2976"/>
        </row>
        <row r="2977">
          <cell r="E2977"/>
          <cell r="G2977"/>
          <cell r="I2977"/>
          <cell r="K2977"/>
          <cell r="M2977"/>
          <cell r="O2977"/>
        </row>
        <row r="2978">
          <cell r="E2978"/>
          <cell r="G2978"/>
          <cell r="I2978"/>
          <cell r="K2978"/>
          <cell r="M2978"/>
          <cell r="O2978"/>
        </row>
        <row r="2979">
          <cell r="E2979"/>
          <cell r="G2979"/>
          <cell r="I2979"/>
          <cell r="K2979"/>
          <cell r="M2979"/>
          <cell r="O2979"/>
        </row>
        <row r="2980">
          <cell r="E2980"/>
          <cell r="G2980"/>
          <cell r="I2980"/>
          <cell r="K2980"/>
          <cell r="M2980"/>
          <cell r="O2980"/>
        </row>
        <row r="2981">
          <cell r="E2981"/>
          <cell r="G2981"/>
          <cell r="I2981"/>
          <cell r="K2981"/>
          <cell r="M2981"/>
          <cell r="O2981"/>
        </row>
        <row r="2982">
          <cell r="E2982"/>
          <cell r="G2982"/>
          <cell r="I2982"/>
          <cell r="K2982"/>
          <cell r="M2982"/>
          <cell r="O2982"/>
        </row>
        <row r="2983">
          <cell r="E2983"/>
          <cell r="G2983"/>
          <cell r="I2983"/>
          <cell r="K2983"/>
          <cell r="M2983"/>
          <cell r="O2983"/>
        </row>
        <row r="2984">
          <cell r="E2984"/>
          <cell r="G2984"/>
          <cell r="I2984"/>
          <cell r="K2984"/>
          <cell r="M2984"/>
          <cell r="O2984"/>
        </row>
        <row r="2985">
          <cell r="E2985"/>
          <cell r="G2985"/>
          <cell r="I2985"/>
          <cell r="K2985"/>
          <cell r="M2985"/>
          <cell r="O2985"/>
        </row>
        <row r="2986">
          <cell r="E2986"/>
          <cell r="G2986"/>
          <cell r="I2986"/>
          <cell r="K2986"/>
          <cell r="M2986"/>
          <cell r="O2986"/>
        </row>
        <row r="2987">
          <cell r="E2987"/>
          <cell r="G2987"/>
          <cell r="I2987"/>
          <cell r="K2987"/>
          <cell r="M2987"/>
          <cell r="O2987"/>
        </row>
        <row r="2988">
          <cell r="E2988"/>
          <cell r="G2988"/>
          <cell r="I2988"/>
          <cell r="K2988"/>
          <cell r="M2988"/>
          <cell r="O2988"/>
        </row>
        <row r="2989">
          <cell r="E2989"/>
          <cell r="G2989"/>
          <cell r="I2989"/>
          <cell r="K2989"/>
          <cell r="M2989"/>
          <cell r="O2989"/>
        </row>
        <row r="2990">
          <cell r="E2990"/>
          <cell r="G2990"/>
          <cell r="I2990"/>
          <cell r="K2990"/>
          <cell r="M2990"/>
          <cell r="O2990"/>
        </row>
        <row r="2991">
          <cell r="E2991"/>
          <cell r="G2991"/>
          <cell r="I2991"/>
          <cell r="K2991"/>
          <cell r="M2991"/>
          <cell r="O2991"/>
        </row>
        <row r="2992">
          <cell r="E2992"/>
          <cell r="G2992"/>
          <cell r="I2992"/>
          <cell r="K2992"/>
          <cell r="M2992"/>
          <cell r="O2992"/>
        </row>
        <row r="2993">
          <cell r="E2993"/>
          <cell r="G2993"/>
          <cell r="I2993"/>
          <cell r="K2993"/>
          <cell r="M2993"/>
          <cell r="O2993"/>
        </row>
        <row r="2994">
          <cell r="E2994"/>
          <cell r="G2994"/>
          <cell r="I2994"/>
          <cell r="K2994"/>
          <cell r="M2994"/>
          <cell r="O2994"/>
        </row>
        <row r="2995">
          <cell r="E2995"/>
          <cell r="G2995"/>
          <cell r="I2995"/>
          <cell r="K2995"/>
          <cell r="M2995"/>
          <cell r="O2995"/>
        </row>
        <row r="2996">
          <cell r="E2996"/>
          <cell r="G2996"/>
          <cell r="I2996"/>
          <cell r="K2996"/>
          <cell r="M2996"/>
          <cell r="O2996"/>
        </row>
        <row r="2997">
          <cell r="E2997"/>
          <cell r="G2997"/>
          <cell r="I2997"/>
          <cell r="K2997"/>
          <cell r="M2997"/>
          <cell r="O2997"/>
        </row>
        <row r="2998">
          <cell r="E2998"/>
          <cell r="G2998"/>
          <cell r="I2998"/>
          <cell r="K2998"/>
          <cell r="M2998"/>
          <cell r="O2998"/>
        </row>
        <row r="2999">
          <cell r="E2999"/>
          <cell r="G2999"/>
          <cell r="I2999"/>
          <cell r="K2999"/>
          <cell r="M2999"/>
          <cell r="O2999"/>
        </row>
        <row r="3000">
          <cell r="E3000"/>
          <cell r="G3000"/>
          <cell r="I3000"/>
          <cell r="K3000"/>
          <cell r="M3000"/>
          <cell r="O3000"/>
        </row>
        <row r="3001">
          <cell r="E3001"/>
          <cell r="G3001"/>
          <cell r="I3001"/>
          <cell r="K3001"/>
          <cell r="M3001"/>
          <cell r="O3001"/>
        </row>
        <row r="3002">
          <cell r="E3002"/>
          <cell r="G3002"/>
          <cell r="I3002"/>
          <cell r="K3002"/>
          <cell r="M3002"/>
          <cell r="O3002"/>
        </row>
        <row r="3003">
          <cell r="E3003"/>
          <cell r="G3003"/>
          <cell r="I3003"/>
          <cell r="K3003"/>
          <cell r="M3003"/>
          <cell r="O3003"/>
        </row>
        <row r="3004">
          <cell r="E3004"/>
          <cell r="G3004"/>
          <cell r="I3004"/>
          <cell r="K3004"/>
          <cell r="M3004"/>
          <cell r="O3004"/>
        </row>
        <row r="3005">
          <cell r="E3005"/>
          <cell r="G3005"/>
          <cell r="I3005"/>
          <cell r="K3005"/>
          <cell r="M3005"/>
          <cell r="O3005"/>
        </row>
        <row r="3006">
          <cell r="E3006"/>
          <cell r="G3006"/>
          <cell r="I3006"/>
          <cell r="K3006"/>
          <cell r="M3006"/>
          <cell r="O3006"/>
        </row>
        <row r="3007">
          <cell r="E3007"/>
          <cell r="G3007"/>
          <cell r="I3007"/>
          <cell r="K3007"/>
          <cell r="M3007"/>
          <cell r="O3007"/>
        </row>
        <row r="3008">
          <cell r="E3008"/>
          <cell r="G3008"/>
          <cell r="I3008"/>
          <cell r="K3008"/>
          <cell r="M3008"/>
          <cell r="O3008"/>
        </row>
        <row r="3009">
          <cell r="E3009"/>
          <cell r="G3009"/>
          <cell r="I3009"/>
          <cell r="K3009"/>
          <cell r="M3009"/>
          <cell r="O3009"/>
        </row>
        <row r="3010">
          <cell r="E3010"/>
          <cell r="G3010"/>
          <cell r="I3010"/>
          <cell r="K3010"/>
          <cell r="M3010"/>
          <cell r="O3010"/>
        </row>
        <row r="3011">
          <cell r="E3011"/>
          <cell r="G3011"/>
          <cell r="I3011"/>
          <cell r="K3011"/>
          <cell r="M3011"/>
          <cell r="O3011"/>
        </row>
        <row r="3012">
          <cell r="E3012"/>
          <cell r="G3012"/>
          <cell r="I3012"/>
          <cell r="K3012"/>
          <cell r="M3012"/>
          <cell r="O3012"/>
        </row>
        <row r="3013">
          <cell r="E3013"/>
          <cell r="G3013"/>
          <cell r="I3013"/>
          <cell r="K3013"/>
          <cell r="M3013"/>
          <cell r="O3013"/>
        </row>
        <row r="3014">
          <cell r="E3014"/>
          <cell r="G3014"/>
          <cell r="I3014"/>
          <cell r="K3014"/>
          <cell r="M3014"/>
          <cell r="O3014"/>
        </row>
        <row r="3015">
          <cell r="E3015"/>
          <cell r="G3015"/>
          <cell r="I3015"/>
          <cell r="K3015"/>
          <cell r="M3015"/>
          <cell r="O3015"/>
        </row>
        <row r="3016">
          <cell r="E3016"/>
          <cell r="G3016"/>
          <cell r="I3016"/>
          <cell r="K3016"/>
          <cell r="M3016"/>
          <cell r="O3016"/>
        </row>
        <row r="3017">
          <cell r="E3017"/>
          <cell r="G3017"/>
          <cell r="I3017"/>
          <cell r="K3017"/>
          <cell r="M3017"/>
          <cell r="O3017"/>
        </row>
        <row r="3018">
          <cell r="E3018"/>
          <cell r="G3018"/>
          <cell r="I3018"/>
          <cell r="K3018"/>
          <cell r="M3018"/>
          <cell r="O3018"/>
        </row>
        <row r="3019">
          <cell r="E3019"/>
          <cell r="G3019"/>
          <cell r="I3019"/>
          <cell r="K3019"/>
          <cell r="M3019"/>
          <cell r="O3019"/>
        </row>
        <row r="3020">
          <cell r="E3020"/>
          <cell r="G3020"/>
          <cell r="I3020"/>
          <cell r="K3020"/>
          <cell r="M3020"/>
          <cell r="O3020"/>
        </row>
        <row r="3021">
          <cell r="E3021"/>
          <cell r="G3021"/>
          <cell r="I3021"/>
          <cell r="K3021"/>
          <cell r="M3021"/>
          <cell r="O3021"/>
        </row>
        <row r="3022">
          <cell r="E3022"/>
          <cell r="G3022"/>
          <cell r="I3022"/>
          <cell r="K3022"/>
          <cell r="M3022"/>
          <cell r="O3022"/>
        </row>
        <row r="3023">
          <cell r="E3023"/>
          <cell r="G3023"/>
          <cell r="I3023"/>
          <cell r="K3023"/>
          <cell r="M3023"/>
          <cell r="O3023"/>
        </row>
        <row r="3024">
          <cell r="E3024"/>
          <cell r="G3024"/>
          <cell r="I3024"/>
          <cell r="K3024"/>
          <cell r="M3024"/>
          <cell r="O3024"/>
        </row>
        <row r="3025">
          <cell r="E3025"/>
          <cell r="G3025"/>
          <cell r="I3025"/>
          <cell r="K3025"/>
          <cell r="M3025"/>
          <cell r="O3025"/>
        </row>
        <row r="3026">
          <cell r="E3026"/>
          <cell r="G3026"/>
          <cell r="I3026"/>
          <cell r="K3026"/>
          <cell r="M3026"/>
          <cell r="O3026"/>
        </row>
        <row r="3027">
          <cell r="E3027"/>
          <cell r="G3027"/>
          <cell r="I3027"/>
          <cell r="K3027"/>
          <cell r="M3027"/>
          <cell r="O3027"/>
        </row>
        <row r="3028">
          <cell r="E3028"/>
          <cell r="G3028"/>
          <cell r="I3028"/>
          <cell r="K3028"/>
          <cell r="M3028"/>
          <cell r="O3028"/>
        </row>
        <row r="3029">
          <cell r="E3029"/>
          <cell r="G3029"/>
          <cell r="I3029"/>
          <cell r="K3029"/>
          <cell r="M3029"/>
          <cell r="O3029"/>
        </row>
        <row r="3030">
          <cell r="E3030"/>
          <cell r="G3030"/>
          <cell r="I3030"/>
          <cell r="K3030"/>
          <cell r="M3030"/>
          <cell r="O3030"/>
        </row>
        <row r="3031">
          <cell r="E3031"/>
          <cell r="G3031"/>
          <cell r="I3031"/>
          <cell r="K3031"/>
          <cell r="M3031"/>
          <cell r="O3031"/>
        </row>
        <row r="3032">
          <cell r="E3032"/>
          <cell r="G3032"/>
          <cell r="I3032"/>
          <cell r="K3032"/>
          <cell r="M3032"/>
          <cell r="O3032"/>
        </row>
        <row r="3033">
          <cell r="E3033"/>
          <cell r="G3033"/>
          <cell r="I3033"/>
          <cell r="K3033"/>
          <cell r="M3033"/>
          <cell r="O3033"/>
        </row>
        <row r="3034">
          <cell r="E3034"/>
          <cell r="G3034"/>
          <cell r="I3034"/>
          <cell r="K3034"/>
          <cell r="M3034"/>
          <cell r="O3034"/>
        </row>
        <row r="3035">
          <cell r="E3035"/>
          <cell r="G3035"/>
          <cell r="I3035"/>
          <cell r="K3035"/>
          <cell r="M3035"/>
          <cell r="O3035"/>
        </row>
        <row r="3036">
          <cell r="E3036"/>
          <cell r="G3036"/>
          <cell r="I3036"/>
          <cell r="K3036"/>
          <cell r="M3036"/>
          <cell r="O3036"/>
        </row>
        <row r="3037">
          <cell r="E3037"/>
          <cell r="G3037"/>
          <cell r="I3037"/>
          <cell r="K3037"/>
          <cell r="M3037"/>
          <cell r="O3037"/>
        </row>
        <row r="3038">
          <cell r="E3038"/>
          <cell r="G3038"/>
          <cell r="I3038"/>
          <cell r="K3038"/>
          <cell r="M3038"/>
          <cell r="O3038"/>
        </row>
        <row r="3039">
          <cell r="E3039"/>
          <cell r="G3039"/>
          <cell r="I3039"/>
          <cell r="K3039"/>
          <cell r="M3039"/>
          <cell r="O3039"/>
        </row>
        <row r="3040">
          <cell r="E3040"/>
          <cell r="G3040"/>
          <cell r="I3040"/>
          <cell r="K3040"/>
          <cell r="M3040"/>
          <cell r="O3040"/>
        </row>
        <row r="3041">
          <cell r="E3041"/>
          <cell r="G3041"/>
          <cell r="I3041"/>
          <cell r="K3041"/>
          <cell r="M3041"/>
          <cell r="O3041"/>
        </row>
        <row r="3042">
          <cell r="E3042"/>
          <cell r="G3042"/>
          <cell r="I3042"/>
          <cell r="K3042"/>
          <cell r="M3042"/>
          <cell r="O3042"/>
        </row>
        <row r="3043">
          <cell r="E3043"/>
          <cell r="G3043"/>
          <cell r="I3043"/>
          <cell r="K3043"/>
          <cell r="M3043"/>
          <cell r="O3043"/>
        </row>
        <row r="3044">
          <cell r="E3044"/>
          <cell r="G3044"/>
          <cell r="I3044"/>
          <cell r="K3044"/>
          <cell r="M3044"/>
          <cell r="O3044"/>
        </row>
        <row r="3045">
          <cell r="E3045"/>
          <cell r="G3045"/>
          <cell r="I3045"/>
          <cell r="K3045"/>
          <cell r="M3045"/>
          <cell r="O3045"/>
        </row>
        <row r="3046">
          <cell r="E3046"/>
          <cell r="G3046"/>
          <cell r="I3046"/>
          <cell r="K3046"/>
          <cell r="M3046"/>
          <cell r="O3046"/>
        </row>
        <row r="3047">
          <cell r="E3047"/>
          <cell r="G3047"/>
          <cell r="I3047"/>
          <cell r="K3047"/>
          <cell r="M3047"/>
          <cell r="O3047"/>
        </row>
        <row r="3048">
          <cell r="E3048"/>
          <cell r="G3048"/>
          <cell r="I3048"/>
          <cell r="K3048"/>
          <cell r="M3048"/>
          <cell r="O3048"/>
        </row>
        <row r="3049">
          <cell r="E3049"/>
          <cell r="G3049"/>
          <cell r="I3049"/>
          <cell r="K3049"/>
          <cell r="M3049"/>
          <cell r="O3049"/>
        </row>
        <row r="3050">
          <cell r="E3050"/>
          <cell r="G3050"/>
          <cell r="I3050"/>
          <cell r="K3050"/>
          <cell r="M3050"/>
          <cell r="O3050"/>
        </row>
        <row r="3051">
          <cell r="E3051"/>
          <cell r="G3051"/>
          <cell r="I3051"/>
          <cell r="K3051"/>
          <cell r="M3051"/>
          <cell r="O3051"/>
        </row>
        <row r="3052">
          <cell r="E3052"/>
          <cell r="G3052"/>
          <cell r="I3052"/>
          <cell r="K3052"/>
          <cell r="M3052"/>
          <cell r="O3052"/>
        </row>
        <row r="3053">
          <cell r="E3053"/>
          <cell r="G3053"/>
          <cell r="I3053"/>
          <cell r="K3053"/>
          <cell r="M3053"/>
          <cell r="O3053"/>
        </row>
        <row r="3054">
          <cell r="E3054"/>
          <cell r="G3054"/>
          <cell r="I3054"/>
          <cell r="K3054"/>
          <cell r="M3054"/>
          <cell r="O3054"/>
        </row>
        <row r="3055">
          <cell r="E3055"/>
          <cell r="G3055"/>
          <cell r="I3055"/>
          <cell r="K3055"/>
          <cell r="M3055"/>
          <cell r="O3055"/>
        </row>
        <row r="3056">
          <cell r="E3056"/>
          <cell r="G3056"/>
          <cell r="I3056"/>
          <cell r="K3056"/>
          <cell r="M3056"/>
          <cell r="O3056"/>
        </row>
        <row r="3057">
          <cell r="E3057"/>
          <cell r="G3057"/>
          <cell r="I3057"/>
          <cell r="K3057"/>
          <cell r="M3057"/>
          <cell r="O3057"/>
        </row>
        <row r="3058">
          <cell r="E3058"/>
          <cell r="G3058"/>
          <cell r="I3058"/>
          <cell r="K3058"/>
          <cell r="M3058"/>
          <cell r="O3058"/>
        </row>
        <row r="3059">
          <cell r="E3059"/>
          <cell r="G3059"/>
          <cell r="I3059"/>
          <cell r="K3059"/>
          <cell r="M3059"/>
          <cell r="O3059"/>
        </row>
        <row r="3060">
          <cell r="E3060"/>
          <cell r="G3060"/>
          <cell r="I3060"/>
          <cell r="K3060"/>
          <cell r="M3060"/>
          <cell r="O3060"/>
        </row>
        <row r="3061">
          <cell r="E3061"/>
          <cell r="G3061"/>
          <cell r="I3061"/>
          <cell r="K3061"/>
          <cell r="M3061"/>
          <cell r="O3061"/>
        </row>
        <row r="3062">
          <cell r="E3062"/>
          <cell r="G3062"/>
          <cell r="I3062"/>
          <cell r="K3062"/>
          <cell r="M3062"/>
          <cell r="O3062"/>
        </row>
        <row r="3063">
          <cell r="E3063"/>
          <cell r="G3063"/>
          <cell r="I3063"/>
          <cell r="K3063"/>
          <cell r="M3063"/>
          <cell r="O3063"/>
        </row>
        <row r="3064">
          <cell r="E3064"/>
          <cell r="G3064"/>
          <cell r="I3064"/>
          <cell r="K3064"/>
          <cell r="M3064"/>
          <cell r="O3064"/>
        </row>
        <row r="3065">
          <cell r="E3065"/>
          <cell r="G3065"/>
          <cell r="I3065"/>
          <cell r="K3065"/>
          <cell r="M3065"/>
          <cell r="O3065"/>
        </row>
        <row r="3066">
          <cell r="E3066"/>
          <cell r="G3066"/>
          <cell r="I3066"/>
          <cell r="K3066"/>
          <cell r="M3066"/>
          <cell r="O3066"/>
        </row>
        <row r="3067">
          <cell r="E3067"/>
          <cell r="G3067"/>
          <cell r="I3067"/>
          <cell r="K3067"/>
          <cell r="M3067"/>
          <cell r="O3067"/>
        </row>
        <row r="3068">
          <cell r="E3068"/>
          <cell r="G3068"/>
          <cell r="I3068"/>
          <cell r="K3068"/>
          <cell r="M3068"/>
          <cell r="O3068"/>
        </row>
        <row r="3069">
          <cell r="E3069"/>
          <cell r="G3069"/>
          <cell r="I3069"/>
          <cell r="K3069"/>
          <cell r="M3069"/>
          <cell r="O3069"/>
        </row>
        <row r="3070">
          <cell r="E3070"/>
          <cell r="G3070"/>
          <cell r="I3070"/>
          <cell r="K3070"/>
          <cell r="M3070"/>
          <cell r="O3070"/>
        </row>
        <row r="3071">
          <cell r="E3071"/>
          <cell r="G3071"/>
          <cell r="I3071"/>
          <cell r="K3071"/>
          <cell r="M3071"/>
          <cell r="O3071"/>
        </row>
        <row r="3072">
          <cell r="E3072"/>
          <cell r="G3072"/>
          <cell r="I3072"/>
          <cell r="K3072"/>
          <cell r="M3072"/>
          <cell r="O3072"/>
        </row>
        <row r="3073">
          <cell r="E3073"/>
          <cell r="G3073"/>
          <cell r="I3073"/>
          <cell r="K3073"/>
          <cell r="M3073"/>
          <cell r="O3073"/>
        </row>
        <row r="3074">
          <cell r="E3074"/>
          <cell r="G3074"/>
          <cell r="I3074"/>
          <cell r="K3074"/>
          <cell r="M3074"/>
          <cell r="O3074"/>
        </row>
        <row r="3075">
          <cell r="E3075"/>
          <cell r="G3075"/>
          <cell r="I3075"/>
          <cell r="K3075"/>
          <cell r="M3075"/>
          <cell r="O3075"/>
        </row>
        <row r="3076">
          <cell r="E3076"/>
          <cell r="G3076"/>
          <cell r="I3076"/>
          <cell r="K3076"/>
          <cell r="M3076"/>
          <cell r="O3076"/>
        </row>
        <row r="3077">
          <cell r="E3077"/>
          <cell r="G3077"/>
          <cell r="I3077"/>
          <cell r="K3077"/>
          <cell r="M3077"/>
          <cell r="O3077"/>
        </row>
        <row r="3078">
          <cell r="E3078"/>
          <cell r="G3078"/>
          <cell r="I3078"/>
          <cell r="K3078"/>
          <cell r="M3078"/>
          <cell r="O3078"/>
        </row>
        <row r="3079">
          <cell r="E3079"/>
          <cell r="G3079"/>
          <cell r="I3079"/>
          <cell r="K3079"/>
          <cell r="M3079"/>
          <cell r="O3079"/>
        </row>
        <row r="3080">
          <cell r="E3080"/>
          <cell r="G3080"/>
          <cell r="I3080"/>
          <cell r="K3080"/>
          <cell r="M3080"/>
          <cell r="O3080"/>
        </row>
        <row r="3081">
          <cell r="E3081"/>
          <cell r="G3081"/>
          <cell r="I3081"/>
          <cell r="K3081"/>
          <cell r="M3081"/>
          <cell r="O3081"/>
        </row>
        <row r="3082">
          <cell r="E3082"/>
          <cell r="G3082"/>
          <cell r="I3082"/>
          <cell r="K3082"/>
          <cell r="M3082"/>
          <cell r="O3082"/>
        </row>
        <row r="3083">
          <cell r="E3083"/>
          <cell r="G3083"/>
          <cell r="I3083"/>
          <cell r="K3083"/>
          <cell r="M3083"/>
          <cell r="O3083"/>
        </row>
        <row r="3084">
          <cell r="E3084"/>
          <cell r="G3084"/>
          <cell r="I3084"/>
          <cell r="K3084"/>
          <cell r="M3084"/>
          <cell r="O3084"/>
        </row>
        <row r="3085">
          <cell r="E3085"/>
          <cell r="G3085"/>
          <cell r="I3085"/>
          <cell r="K3085"/>
          <cell r="M3085"/>
          <cell r="O3085"/>
        </row>
        <row r="3086">
          <cell r="E3086"/>
          <cell r="G3086"/>
          <cell r="I3086"/>
          <cell r="K3086"/>
          <cell r="M3086"/>
          <cell r="O3086"/>
        </row>
        <row r="3087">
          <cell r="E3087"/>
          <cell r="G3087"/>
          <cell r="I3087"/>
          <cell r="K3087"/>
          <cell r="M3087"/>
          <cell r="O3087"/>
        </row>
        <row r="3088">
          <cell r="E3088"/>
          <cell r="G3088"/>
          <cell r="I3088"/>
          <cell r="K3088"/>
          <cell r="M3088"/>
          <cell r="O3088"/>
        </row>
        <row r="3089">
          <cell r="E3089"/>
          <cell r="G3089"/>
          <cell r="I3089"/>
          <cell r="K3089"/>
          <cell r="M3089"/>
          <cell r="O3089"/>
        </row>
        <row r="3090">
          <cell r="E3090"/>
          <cell r="G3090"/>
          <cell r="I3090"/>
          <cell r="K3090"/>
          <cell r="M3090"/>
          <cell r="O3090"/>
        </row>
        <row r="3091">
          <cell r="E3091"/>
          <cell r="G3091"/>
          <cell r="I3091"/>
          <cell r="K3091"/>
          <cell r="M3091"/>
          <cell r="O3091"/>
        </row>
        <row r="3092">
          <cell r="E3092"/>
          <cell r="G3092"/>
          <cell r="I3092"/>
          <cell r="K3092"/>
          <cell r="M3092"/>
          <cell r="O3092"/>
        </row>
        <row r="3093">
          <cell r="E3093"/>
          <cell r="G3093"/>
          <cell r="I3093"/>
          <cell r="K3093"/>
          <cell r="M3093"/>
          <cell r="O3093"/>
        </row>
        <row r="3094">
          <cell r="E3094"/>
          <cell r="G3094"/>
          <cell r="I3094"/>
          <cell r="K3094"/>
          <cell r="M3094"/>
          <cell r="O3094"/>
        </row>
        <row r="3095">
          <cell r="E3095"/>
          <cell r="G3095"/>
          <cell r="I3095"/>
          <cell r="K3095"/>
          <cell r="M3095"/>
          <cell r="O3095"/>
        </row>
        <row r="3096">
          <cell r="E3096"/>
          <cell r="G3096"/>
          <cell r="I3096"/>
          <cell r="K3096"/>
          <cell r="M3096"/>
          <cell r="O3096"/>
        </row>
        <row r="3097">
          <cell r="E3097"/>
          <cell r="G3097"/>
          <cell r="I3097"/>
          <cell r="K3097"/>
          <cell r="M3097"/>
          <cell r="O3097"/>
        </row>
        <row r="3098">
          <cell r="E3098"/>
          <cell r="G3098"/>
          <cell r="I3098"/>
          <cell r="K3098"/>
          <cell r="M3098"/>
          <cell r="O3098"/>
        </row>
        <row r="3099">
          <cell r="E3099"/>
          <cell r="G3099"/>
          <cell r="I3099"/>
          <cell r="K3099"/>
          <cell r="M3099"/>
          <cell r="O3099"/>
        </row>
        <row r="3100">
          <cell r="E3100"/>
          <cell r="G3100"/>
          <cell r="I3100"/>
          <cell r="K3100"/>
          <cell r="M3100"/>
          <cell r="O3100"/>
        </row>
        <row r="3101">
          <cell r="E3101"/>
          <cell r="G3101"/>
          <cell r="I3101"/>
          <cell r="K3101"/>
          <cell r="M3101"/>
          <cell r="O3101"/>
        </row>
        <row r="3102">
          <cell r="E3102"/>
          <cell r="G3102"/>
          <cell r="I3102"/>
          <cell r="K3102"/>
          <cell r="M3102"/>
          <cell r="O3102"/>
        </row>
        <row r="3103">
          <cell r="E3103"/>
          <cell r="G3103"/>
          <cell r="I3103"/>
          <cell r="K3103"/>
          <cell r="M3103"/>
          <cell r="O3103"/>
        </row>
        <row r="3104">
          <cell r="E3104"/>
          <cell r="G3104"/>
          <cell r="I3104"/>
          <cell r="K3104"/>
          <cell r="M3104"/>
          <cell r="O3104"/>
        </row>
        <row r="3105">
          <cell r="E3105"/>
          <cell r="G3105"/>
          <cell r="I3105"/>
          <cell r="K3105"/>
          <cell r="M3105"/>
          <cell r="O3105"/>
        </row>
        <row r="3106">
          <cell r="E3106"/>
          <cell r="G3106"/>
          <cell r="I3106"/>
          <cell r="K3106"/>
          <cell r="M3106"/>
          <cell r="O3106"/>
        </row>
        <row r="3107">
          <cell r="E3107"/>
          <cell r="G3107"/>
          <cell r="I3107"/>
          <cell r="K3107"/>
          <cell r="M3107"/>
          <cell r="O3107"/>
        </row>
        <row r="3108">
          <cell r="E3108"/>
          <cell r="G3108"/>
          <cell r="I3108"/>
          <cell r="K3108"/>
          <cell r="M3108"/>
          <cell r="O3108"/>
        </row>
        <row r="3109">
          <cell r="E3109"/>
          <cell r="G3109"/>
          <cell r="I3109"/>
          <cell r="K3109"/>
          <cell r="M3109"/>
          <cell r="O3109"/>
        </row>
        <row r="3110">
          <cell r="E3110"/>
          <cell r="G3110"/>
          <cell r="I3110"/>
          <cell r="K3110"/>
          <cell r="M3110"/>
          <cell r="O3110"/>
        </row>
        <row r="3111">
          <cell r="E3111"/>
          <cell r="G3111"/>
          <cell r="I3111"/>
          <cell r="K3111"/>
          <cell r="M3111"/>
          <cell r="O3111"/>
        </row>
        <row r="3112">
          <cell r="E3112"/>
          <cell r="G3112"/>
          <cell r="I3112"/>
          <cell r="K3112"/>
          <cell r="M3112"/>
          <cell r="O3112"/>
        </row>
        <row r="3113">
          <cell r="E3113"/>
          <cell r="G3113"/>
          <cell r="I3113"/>
          <cell r="K3113"/>
          <cell r="M3113"/>
          <cell r="O3113"/>
        </row>
        <row r="3114">
          <cell r="E3114"/>
          <cell r="G3114"/>
          <cell r="I3114"/>
          <cell r="K3114"/>
          <cell r="M3114"/>
          <cell r="O3114"/>
        </row>
        <row r="3115">
          <cell r="E3115"/>
          <cell r="G3115"/>
          <cell r="I3115"/>
          <cell r="K3115"/>
          <cell r="M3115"/>
          <cell r="O3115"/>
        </row>
        <row r="3116">
          <cell r="E3116"/>
          <cell r="G3116"/>
          <cell r="I3116"/>
          <cell r="K3116"/>
          <cell r="M3116"/>
          <cell r="O3116"/>
        </row>
        <row r="3117">
          <cell r="E3117"/>
          <cell r="G3117"/>
          <cell r="I3117"/>
          <cell r="K3117"/>
          <cell r="M3117"/>
          <cell r="O3117"/>
        </row>
        <row r="3118">
          <cell r="E3118"/>
          <cell r="G3118"/>
          <cell r="I3118"/>
          <cell r="K3118"/>
          <cell r="M3118"/>
          <cell r="O3118"/>
        </row>
        <row r="3119">
          <cell r="E3119"/>
          <cell r="G3119"/>
          <cell r="I3119"/>
          <cell r="K3119"/>
          <cell r="M3119"/>
          <cell r="O3119"/>
        </row>
        <row r="3120">
          <cell r="E3120"/>
          <cell r="G3120"/>
          <cell r="I3120"/>
          <cell r="K3120"/>
          <cell r="M3120"/>
          <cell r="O3120"/>
        </row>
        <row r="3121">
          <cell r="E3121"/>
          <cell r="G3121"/>
          <cell r="I3121"/>
          <cell r="K3121"/>
          <cell r="M3121"/>
          <cell r="O3121"/>
        </row>
        <row r="3122">
          <cell r="E3122"/>
          <cell r="G3122"/>
          <cell r="I3122"/>
          <cell r="K3122"/>
          <cell r="M3122"/>
          <cell r="O3122"/>
        </row>
        <row r="3123">
          <cell r="E3123"/>
          <cell r="G3123"/>
          <cell r="I3123"/>
          <cell r="K3123"/>
          <cell r="M3123"/>
          <cell r="O3123"/>
        </row>
        <row r="3124">
          <cell r="E3124"/>
          <cell r="G3124"/>
          <cell r="I3124"/>
          <cell r="K3124"/>
          <cell r="M3124"/>
          <cell r="O3124"/>
        </row>
        <row r="3125">
          <cell r="E3125"/>
          <cell r="G3125"/>
          <cell r="I3125"/>
          <cell r="K3125"/>
          <cell r="M3125"/>
          <cell r="O3125"/>
        </row>
        <row r="3126">
          <cell r="E3126"/>
          <cell r="G3126"/>
          <cell r="I3126"/>
          <cell r="K3126"/>
          <cell r="M3126"/>
          <cell r="O3126"/>
        </row>
        <row r="3127">
          <cell r="E3127"/>
          <cell r="G3127"/>
          <cell r="I3127"/>
          <cell r="K3127"/>
          <cell r="M3127"/>
          <cell r="O3127"/>
        </row>
        <row r="3128">
          <cell r="E3128"/>
          <cell r="G3128"/>
          <cell r="I3128"/>
          <cell r="K3128"/>
          <cell r="M3128"/>
          <cell r="O3128"/>
        </row>
        <row r="3129">
          <cell r="E3129"/>
          <cell r="G3129"/>
          <cell r="I3129"/>
          <cell r="K3129"/>
          <cell r="M3129"/>
          <cell r="O3129"/>
        </row>
        <row r="3130">
          <cell r="E3130"/>
          <cell r="G3130"/>
          <cell r="I3130"/>
          <cell r="K3130"/>
          <cell r="M3130"/>
          <cell r="O3130"/>
        </row>
        <row r="3131">
          <cell r="E3131"/>
          <cell r="G3131"/>
          <cell r="I3131"/>
          <cell r="K3131"/>
          <cell r="M3131"/>
          <cell r="O3131"/>
        </row>
        <row r="3132">
          <cell r="E3132"/>
          <cell r="G3132"/>
          <cell r="I3132"/>
          <cell r="K3132"/>
          <cell r="M3132"/>
          <cell r="O3132"/>
        </row>
        <row r="3133">
          <cell r="E3133"/>
          <cell r="G3133"/>
          <cell r="I3133"/>
          <cell r="K3133"/>
          <cell r="M3133"/>
          <cell r="O3133"/>
        </row>
        <row r="3134">
          <cell r="E3134"/>
          <cell r="G3134"/>
          <cell r="I3134"/>
          <cell r="K3134"/>
          <cell r="M3134"/>
          <cell r="O3134"/>
        </row>
        <row r="3135">
          <cell r="E3135"/>
          <cell r="G3135"/>
          <cell r="I3135"/>
          <cell r="K3135"/>
          <cell r="M3135"/>
          <cell r="O3135"/>
        </row>
        <row r="3136">
          <cell r="E3136"/>
          <cell r="G3136"/>
          <cell r="I3136"/>
          <cell r="K3136"/>
          <cell r="M3136"/>
          <cell r="O3136"/>
        </row>
        <row r="3137">
          <cell r="E3137"/>
          <cell r="G3137"/>
          <cell r="I3137"/>
          <cell r="K3137"/>
          <cell r="M3137"/>
          <cell r="O3137"/>
        </row>
        <row r="3138">
          <cell r="E3138"/>
          <cell r="G3138"/>
          <cell r="I3138"/>
          <cell r="K3138"/>
          <cell r="M3138"/>
          <cell r="O3138"/>
        </row>
        <row r="3139">
          <cell r="E3139"/>
          <cell r="G3139"/>
          <cell r="I3139"/>
          <cell r="K3139"/>
          <cell r="M3139"/>
          <cell r="O3139"/>
        </row>
        <row r="3140">
          <cell r="E3140"/>
          <cell r="G3140"/>
          <cell r="I3140"/>
          <cell r="K3140"/>
          <cell r="M3140"/>
          <cell r="O3140"/>
        </row>
        <row r="3141">
          <cell r="E3141"/>
          <cell r="G3141"/>
          <cell r="I3141"/>
          <cell r="K3141"/>
          <cell r="M3141"/>
          <cell r="O3141"/>
        </row>
        <row r="3142">
          <cell r="E3142"/>
          <cell r="G3142"/>
          <cell r="I3142"/>
          <cell r="K3142"/>
          <cell r="M3142"/>
          <cell r="O3142"/>
        </row>
        <row r="3143">
          <cell r="E3143"/>
          <cell r="G3143"/>
          <cell r="I3143"/>
          <cell r="K3143"/>
          <cell r="M3143"/>
          <cell r="O3143"/>
        </row>
        <row r="3144">
          <cell r="E3144"/>
          <cell r="G3144"/>
          <cell r="I3144"/>
          <cell r="K3144"/>
          <cell r="M3144"/>
          <cell r="O3144"/>
        </row>
        <row r="3145">
          <cell r="E3145"/>
          <cell r="G3145"/>
          <cell r="I3145"/>
          <cell r="K3145"/>
          <cell r="M3145"/>
          <cell r="O3145"/>
        </row>
        <row r="3146">
          <cell r="E3146"/>
          <cell r="G3146"/>
          <cell r="I3146"/>
          <cell r="K3146"/>
          <cell r="M3146"/>
          <cell r="O3146"/>
        </row>
        <row r="3147">
          <cell r="E3147"/>
          <cell r="G3147"/>
          <cell r="I3147"/>
          <cell r="K3147"/>
          <cell r="M3147"/>
          <cell r="O3147"/>
        </row>
        <row r="3148">
          <cell r="E3148"/>
          <cell r="G3148"/>
          <cell r="I3148"/>
          <cell r="K3148"/>
          <cell r="M3148"/>
          <cell r="O3148"/>
        </row>
        <row r="3149">
          <cell r="E3149"/>
          <cell r="G3149"/>
          <cell r="I3149"/>
          <cell r="K3149"/>
          <cell r="M3149"/>
          <cell r="O3149"/>
        </row>
        <row r="3150">
          <cell r="E3150"/>
          <cell r="G3150"/>
          <cell r="I3150"/>
          <cell r="K3150"/>
          <cell r="M3150"/>
          <cell r="O3150"/>
        </row>
        <row r="3151">
          <cell r="E3151"/>
          <cell r="G3151"/>
          <cell r="I3151"/>
          <cell r="K3151"/>
          <cell r="M3151"/>
          <cell r="O3151"/>
        </row>
        <row r="3152">
          <cell r="E3152"/>
          <cell r="G3152"/>
          <cell r="I3152"/>
          <cell r="K3152"/>
          <cell r="M3152"/>
          <cell r="O3152"/>
        </row>
        <row r="3153">
          <cell r="E3153"/>
          <cell r="G3153"/>
          <cell r="I3153"/>
          <cell r="K3153"/>
          <cell r="M3153"/>
          <cell r="O3153"/>
        </row>
        <row r="3154">
          <cell r="E3154"/>
          <cell r="G3154"/>
          <cell r="I3154"/>
          <cell r="K3154"/>
          <cell r="M3154"/>
          <cell r="O3154"/>
        </row>
        <row r="3155">
          <cell r="E3155"/>
          <cell r="G3155"/>
          <cell r="I3155"/>
          <cell r="K3155"/>
          <cell r="M3155"/>
          <cell r="O3155"/>
        </row>
        <row r="3156">
          <cell r="E3156"/>
          <cell r="G3156"/>
          <cell r="I3156"/>
          <cell r="K3156"/>
          <cell r="M3156"/>
          <cell r="O3156"/>
        </row>
        <row r="3157">
          <cell r="E3157"/>
          <cell r="G3157"/>
          <cell r="I3157"/>
          <cell r="K3157"/>
          <cell r="M3157"/>
          <cell r="O3157"/>
        </row>
        <row r="3158">
          <cell r="E3158"/>
          <cell r="G3158"/>
          <cell r="I3158"/>
          <cell r="K3158"/>
          <cell r="M3158"/>
          <cell r="O3158"/>
        </row>
        <row r="3159">
          <cell r="E3159"/>
          <cell r="G3159"/>
          <cell r="I3159"/>
          <cell r="K3159"/>
          <cell r="M3159"/>
          <cell r="O3159"/>
        </row>
        <row r="3160">
          <cell r="E3160"/>
          <cell r="G3160"/>
          <cell r="I3160"/>
          <cell r="K3160"/>
          <cell r="M3160"/>
          <cell r="O3160"/>
        </row>
        <row r="3161">
          <cell r="E3161"/>
          <cell r="G3161"/>
          <cell r="I3161"/>
          <cell r="K3161"/>
          <cell r="M3161"/>
          <cell r="O3161"/>
        </row>
        <row r="3162">
          <cell r="E3162"/>
          <cell r="G3162"/>
          <cell r="I3162"/>
          <cell r="K3162"/>
          <cell r="M3162"/>
          <cell r="O3162"/>
        </row>
        <row r="3163">
          <cell r="E3163"/>
          <cell r="G3163"/>
          <cell r="I3163"/>
          <cell r="K3163"/>
          <cell r="M3163"/>
          <cell r="O3163"/>
        </row>
        <row r="3164">
          <cell r="E3164"/>
          <cell r="G3164"/>
          <cell r="I3164"/>
          <cell r="K3164"/>
          <cell r="M3164"/>
          <cell r="O3164"/>
        </row>
        <row r="3165">
          <cell r="E3165"/>
          <cell r="G3165"/>
          <cell r="I3165"/>
          <cell r="K3165"/>
          <cell r="M3165"/>
          <cell r="O3165"/>
        </row>
        <row r="3166">
          <cell r="E3166"/>
          <cell r="G3166"/>
          <cell r="I3166"/>
          <cell r="K3166"/>
          <cell r="M3166"/>
          <cell r="O3166"/>
        </row>
        <row r="3167">
          <cell r="E3167"/>
          <cell r="G3167"/>
          <cell r="I3167"/>
          <cell r="K3167"/>
          <cell r="M3167"/>
          <cell r="O3167"/>
        </row>
        <row r="3168">
          <cell r="E3168"/>
          <cell r="G3168"/>
          <cell r="I3168"/>
          <cell r="K3168"/>
          <cell r="M3168"/>
          <cell r="O3168"/>
        </row>
        <row r="3169">
          <cell r="E3169"/>
          <cell r="G3169"/>
          <cell r="I3169"/>
          <cell r="K3169"/>
          <cell r="M3169"/>
          <cell r="O3169"/>
        </row>
        <row r="3170">
          <cell r="E3170"/>
          <cell r="G3170"/>
          <cell r="I3170"/>
          <cell r="K3170"/>
          <cell r="M3170"/>
          <cell r="O3170"/>
        </row>
        <row r="3171">
          <cell r="E3171"/>
          <cell r="G3171"/>
          <cell r="I3171"/>
          <cell r="K3171"/>
          <cell r="M3171"/>
          <cell r="O3171"/>
        </row>
        <row r="3172">
          <cell r="E3172"/>
          <cell r="G3172"/>
          <cell r="I3172"/>
          <cell r="K3172"/>
          <cell r="M3172"/>
          <cell r="O3172"/>
        </row>
        <row r="3173">
          <cell r="E3173"/>
          <cell r="G3173"/>
          <cell r="I3173"/>
          <cell r="K3173"/>
          <cell r="M3173"/>
          <cell r="O3173"/>
        </row>
        <row r="3174">
          <cell r="E3174"/>
          <cell r="G3174"/>
          <cell r="I3174"/>
          <cell r="K3174"/>
          <cell r="M3174"/>
          <cell r="O3174"/>
        </row>
        <row r="3175">
          <cell r="E3175"/>
          <cell r="G3175"/>
          <cell r="I3175"/>
          <cell r="K3175"/>
          <cell r="M3175"/>
          <cell r="O3175"/>
        </row>
        <row r="3176">
          <cell r="E3176"/>
          <cell r="G3176"/>
          <cell r="I3176"/>
          <cell r="K3176"/>
          <cell r="M3176"/>
          <cell r="O3176"/>
        </row>
        <row r="3177">
          <cell r="E3177"/>
          <cell r="G3177"/>
          <cell r="I3177"/>
          <cell r="K3177"/>
          <cell r="M3177"/>
          <cell r="O3177"/>
        </row>
        <row r="3178">
          <cell r="E3178"/>
          <cell r="G3178"/>
          <cell r="I3178"/>
          <cell r="K3178"/>
          <cell r="M3178"/>
          <cell r="O3178"/>
        </row>
        <row r="3179">
          <cell r="E3179"/>
          <cell r="G3179"/>
          <cell r="I3179"/>
          <cell r="K3179"/>
          <cell r="M3179"/>
          <cell r="O3179"/>
        </row>
        <row r="3180">
          <cell r="E3180"/>
          <cell r="G3180"/>
          <cell r="I3180"/>
          <cell r="K3180"/>
          <cell r="M3180"/>
          <cell r="O3180"/>
        </row>
        <row r="3181">
          <cell r="E3181"/>
          <cell r="G3181"/>
          <cell r="I3181"/>
          <cell r="K3181"/>
          <cell r="M3181"/>
          <cell r="O3181"/>
        </row>
        <row r="3182">
          <cell r="E3182"/>
          <cell r="G3182"/>
          <cell r="I3182"/>
          <cell r="K3182"/>
          <cell r="M3182"/>
          <cell r="O3182"/>
        </row>
        <row r="3183">
          <cell r="E3183"/>
          <cell r="G3183"/>
          <cell r="I3183"/>
          <cell r="K3183"/>
          <cell r="M3183"/>
          <cell r="O3183"/>
        </row>
        <row r="3184">
          <cell r="E3184"/>
          <cell r="G3184"/>
          <cell r="I3184"/>
          <cell r="K3184"/>
          <cell r="M3184"/>
          <cell r="O3184"/>
        </row>
        <row r="3185">
          <cell r="E3185"/>
          <cell r="G3185"/>
          <cell r="I3185"/>
          <cell r="K3185"/>
          <cell r="M3185"/>
          <cell r="O3185"/>
        </row>
        <row r="3186">
          <cell r="E3186"/>
          <cell r="G3186"/>
          <cell r="I3186"/>
          <cell r="K3186"/>
          <cell r="M3186"/>
          <cell r="O3186"/>
        </row>
        <row r="3187">
          <cell r="E3187"/>
          <cell r="G3187"/>
          <cell r="I3187"/>
          <cell r="K3187"/>
          <cell r="M3187"/>
          <cell r="O3187"/>
        </row>
        <row r="3188">
          <cell r="E3188"/>
          <cell r="G3188"/>
          <cell r="I3188"/>
          <cell r="K3188"/>
          <cell r="M3188"/>
          <cell r="O3188"/>
        </row>
        <row r="3189">
          <cell r="E3189"/>
          <cell r="G3189"/>
          <cell r="I3189"/>
          <cell r="K3189"/>
          <cell r="M3189"/>
          <cell r="O3189"/>
        </row>
        <row r="3190">
          <cell r="E3190"/>
          <cell r="G3190"/>
          <cell r="I3190"/>
          <cell r="K3190"/>
          <cell r="M3190"/>
          <cell r="O3190"/>
        </row>
        <row r="3191">
          <cell r="E3191"/>
          <cell r="G3191"/>
          <cell r="I3191"/>
          <cell r="K3191"/>
          <cell r="M3191"/>
          <cell r="O3191"/>
        </row>
        <row r="3192">
          <cell r="E3192"/>
          <cell r="G3192"/>
          <cell r="I3192"/>
          <cell r="K3192"/>
          <cell r="M3192"/>
          <cell r="O3192"/>
        </row>
        <row r="3193">
          <cell r="E3193"/>
          <cell r="G3193"/>
          <cell r="I3193"/>
          <cell r="K3193"/>
          <cell r="M3193"/>
          <cell r="O3193"/>
        </row>
        <row r="3194">
          <cell r="E3194"/>
          <cell r="G3194"/>
          <cell r="I3194"/>
          <cell r="K3194"/>
          <cell r="M3194"/>
          <cell r="O3194"/>
        </row>
        <row r="3195">
          <cell r="E3195"/>
          <cell r="G3195"/>
          <cell r="I3195"/>
          <cell r="K3195"/>
          <cell r="M3195"/>
          <cell r="O3195"/>
        </row>
        <row r="3196">
          <cell r="E3196"/>
          <cell r="G3196"/>
          <cell r="I3196"/>
          <cell r="K3196"/>
          <cell r="M3196"/>
          <cell r="O3196"/>
        </row>
        <row r="3197">
          <cell r="E3197"/>
          <cell r="G3197"/>
          <cell r="I3197"/>
          <cell r="K3197"/>
          <cell r="M3197"/>
          <cell r="O3197"/>
        </row>
        <row r="3198">
          <cell r="E3198"/>
          <cell r="G3198"/>
          <cell r="I3198"/>
          <cell r="K3198"/>
          <cell r="M3198"/>
          <cell r="O3198"/>
        </row>
        <row r="3199">
          <cell r="E3199"/>
          <cell r="G3199"/>
          <cell r="I3199"/>
          <cell r="K3199"/>
          <cell r="M3199"/>
          <cell r="O3199"/>
        </row>
        <row r="3200">
          <cell r="E3200"/>
          <cell r="G3200"/>
          <cell r="I3200"/>
          <cell r="K3200"/>
          <cell r="M3200"/>
          <cell r="O3200"/>
        </row>
        <row r="3201">
          <cell r="E3201"/>
          <cell r="G3201"/>
          <cell r="I3201"/>
          <cell r="K3201"/>
          <cell r="M3201"/>
          <cell r="O3201"/>
        </row>
        <row r="3202">
          <cell r="E3202"/>
          <cell r="G3202"/>
          <cell r="I3202"/>
          <cell r="K3202"/>
          <cell r="M3202"/>
          <cell r="O3202"/>
        </row>
        <row r="3203">
          <cell r="E3203"/>
          <cell r="G3203"/>
          <cell r="I3203"/>
          <cell r="K3203"/>
          <cell r="M3203"/>
          <cell r="O3203"/>
        </row>
        <row r="3204">
          <cell r="E3204"/>
          <cell r="G3204"/>
          <cell r="I3204"/>
          <cell r="K3204"/>
          <cell r="M3204"/>
          <cell r="O3204"/>
        </row>
        <row r="3205">
          <cell r="E3205"/>
          <cell r="G3205"/>
          <cell r="I3205"/>
          <cell r="K3205"/>
          <cell r="M3205"/>
          <cell r="O3205"/>
        </row>
        <row r="3206">
          <cell r="E3206"/>
          <cell r="G3206"/>
          <cell r="I3206"/>
          <cell r="K3206"/>
          <cell r="M3206"/>
          <cell r="O3206"/>
        </row>
        <row r="3207">
          <cell r="E3207"/>
          <cell r="G3207"/>
          <cell r="I3207"/>
          <cell r="K3207"/>
          <cell r="M3207"/>
          <cell r="O3207"/>
        </row>
        <row r="3208">
          <cell r="E3208"/>
          <cell r="G3208"/>
          <cell r="I3208"/>
          <cell r="K3208"/>
          <cell r="M3208"/>
          <cell r="O3208"/>
        </row>
        <row r="3209">
          <cell r="E3209"/>
          <cell r="G3209"/>
          <cell r="I3209"/>
          <cell r="K3209"/>
          <cell r="M3209"/>
          <cell r="O3209"/>
        </row>
        <row r="3210">
          <cell r="E3210"/>
          <cell r="G3210"/>
          <cell r="I3210"/>
          <cell r="K3210"/>
          <cell r="M3210"/>
          <cell r="O3210"/>
        </row>
        <row r="3211">
          <cell r="E3211"/>
          <cell r="G3211"/>
          <cell r="I3211"/>
          <cell r="K3211"/>
          <cell r="M3211"/>
          <cell r="O3211"/>
        </row>
        <row r="3212">
          <cell r="E3212"/>
          <cell r="G3212"/>
          <cell r="I3212"/>
          <cell r="K3212"/>
          <cell r="M3212"/>
          <cell r="O3212"/>
        </row>
        <row r="3213">
          <cell r="E3213"/>
          <cell r="G3213"/>
          <cell r="I3213"/>
          <cell r="K3213"/>
          <cell r="M3213"/>
          <cell r="O3213"/>
        </row>
        <row r="3214">
          <cell r="E3214"/>
          <cell r="G3214"/>
          <cell r="I3214"/>
          <cell r="K3214"/>
          <cell r="M3214"/>
          <cell r="O3214"/>
        </row>
        <row r="3215">
          <cell r="E3215"/>
          <cell r="G3215"/>
          <cell r="I3215"/>
          <cell r="K3215"/>
          <cell r="M3215"/>
          <cell r="O3215"/>
        </row>
        <row r="3216">
          <cell r="E3216"/>
          <cell r="G3216"/>
          <cell r="I3216"/>
          <cell r="K3216"/>
          <cell r="M3216"/>
          <cell r="O3216"/>
        </row>
        <row r="3217">
          <cell r="E3217"/>
          <cell r="G3217"/>
          <cell r="I3217"/>
          <cell r="K3217"/>
          <cell r="M3217"/>
          <cell r="O3217"/>
        </row>
        <row r="3218">
          <cell r="E3218"/>
          <cell r="G3218"/>
          <cell r="I3218"/>
          <cell r="K3218"/>
          <cell r="M3218"/>
          <cell r="O3218"/>
        </row>
        <row r="3219">
          <cell r="E3219"/>
          <cell r="G3219"/>
          <cell r="I3219"/>
          <cell r="K3219"/>
          <cell r="M3219"/>
          <cell r="O3219"/>
        </row>
        <row r="3220">
          <cell r="E3220"/>
          <cell r="G3220"/>
          <cell r="I3220"/>
          <cell r="K3220"/>
          <cell r="M3220"/>
          <cell r="O3220"/>
        </row>
        <row r="3221">
          <cell r="E3221"/>
          <cell r="G3221"/>
          <cell r="I3221"/>
          <cell r="K3221"/>
          <cell r="M3221"/>
          <cell r="O3221"/>
        </row>
        <row r="3222">
          <cell r="E3222"/>
          <cell r="G3222"/>
          <cell r="I3222"/>
          <cell r="K3222"/>
          <cell r="M3222"/>
          <cell r="O3222"/>
        </row>
        <row r="3223">
          <cell r="E3223"/>
          <cell r="G3223"/>
          <cell r="I3223"/>
          <cell r="K3223"/>
          <cell r="M3223"/>
          <cell r="O3223"/>
        </row>
        <row r="3224">
          <cell r="E3224"/>
          <cell r="G3224"/>
          <cell r="I3224"/>
          <cell r="K3224"/>
          <cell r="M3224"/>
          <cell r="O3224"/>
        </row>
        <row r="3225">
          <cell r="E3225"/>
          <cell r="G3225"/>
          <cell r="I3225"/>
          <cell r="K3225"/>
          <cell r="M3225"/>
          <cell r="O3225"/>
        </row>
        <row r="3226">
          <cell r="E3226"/>
          <cell r="G3226"/>
          <cell r="I3226"/>
          <cell r="K3226"/>
          <cell r="M3226"/>
          <cell r="O3226"/>
        </row>
        <row r="3227">
          <cell r="E3227"/>
          <cell r="G3227"/>
          <cell r="I3227"/>
          <cell r="K3227"/>
          <cell r="M3227"/>
          <cell r="O3227"/>
        </row>
        <row r="3228">
          <cell r="E3228"/>
          <cell r="G3228"/>
          <cell r="I3228"/>
          <cell r="K3228"/>
          <cell r="M3228"/>
          <cell r="O3228"/>
        </row>
        <row r="3229">
          <cell r="E3229"/>
          <cell r="G3229"/>
          <cell r="I3229"/>
          <cell r="K3229"/>
          <cell r="M3229"/>
          <cell r="O3229"/>
        </row>
        <row r="3230">
          <cell r="E3230"/>
          <cell r="G3230"/>
          <cell r="I3230"/>
          <cell r="K3230"/>
          <cell r="M3230"/>
          <cell r="O3230"/>
        </row>
        <row r="3231">
          <cell r="E3231"/>
          <cell r="G3231"/>
          <cell r="I3231"/>
          <cell r="K3231"/>
          <cell r="M3231"/>
          <cell r="O3231"/>
        </row>
        <row r="3232">
          <cell r="E3232"/>
          <cell r="G3232"/>
          <cell r="I3232"/>
          <cell r="K3232"/>
          <cell r="M3232"/>
          <cell r="O3232"/>
        </row>
        <row r="3233">
          <cell r="E3233"/>
          <cell r="G3233"/>
          <cell r="I3233"/>
          <cell r="K3233"/>
          <cell r="M3233"/>
          <cell r="O3233"/>
        </row>
        <row r="3234">
          <cell r="E3234"/>
          <cell r="G3234"/>
          <cell r="I3234"/>
          <cell r="K3234"/>
          <cell r="M3234"/>
          <cell r="O3234"/>
        </row>
        <row r="3235">
          <cell r="E3235"/>
          <cell r="G3235"/>
          <cell r="I3235"/>
          <cell r="K3235"/>
          <cell r="M3235"/>
          <cell r="O3235"/>
        </row>
        <row r="3236">
          <cell r="E3236"/>
          <cell r="G3236"/>
          <cell r="I3236"/>
          <cell r="K3236"/>
          <cell r="M3236"/>
          <cell r="O3236"/>
        </row>
        <row r="3237">
          <cell r="E3237"/>
          <cell r="G3237"/>
          <cell r="I3237"/>
          <cell r="K3237"/>
          <cell r="M3237"/>
          <cell r="O3237"/>
        </row>
        <row r="3238">
          <cell r="E3238"/>
          <cell r="G3238"/>
          <cell r="I3238"/>
          <cell r="K3238"/>
          <cell r="M3238"/>
          <cell r="O3238"/>
        </row>
        <row r="3239">
          <cell r="E3239"/>
          <cell r="G3239"/>
          <cell r="I3239"/>
          <cell r="K3239"/>
          <cell r="M3239"/>
          <cell r="O3239"/>
        </row>
        <row r="3240">
          <cell r="E3240"/>
          <cell r="G3240"/>
          <cell r="I3240"/>
          <cell r="K3240"/>
          <cell r="M3240"/>
          <cell r="O3240"/>
        </row>
        <row r="3241">
          <cell r="E3241"/>
          <cell r="G3241"/>
          <cell r="I3241"/>
          <cell r="K3241"/>
          <cell r="M3241"/>
          <cell r="O3241"/>
        </row>
        <row r="3242">
          <cell r="E3242"/>
          <cell r="G3242"/>
          <cell r="I3242"/>
          <cell r="K3242"/>
          <cell r="M3242"/>
          <cell r="O3242"/>
        </row>
        <row r="3243">
          <cell r="E3243"/>
          <cell r="G3243"/>
          <cell r="I3243"/>
          <cell r="K3243"/>
          <cell r="M3243"/>
          <cell r="O3243"/>
        </row>
        <row r="3244">
          <cell r="E3244"/>
          <cell r="G3244"/>
          <cell r="I3244"/>
          <cell r="K3244"/>
          <cell r="M3244"/>
          <cell r="O3244"/>
        </row>
        <row r="3245">
          <cell r="E3245"/>
          <cell r="G3245"/>
          <cell r="I3245"/>
          <cell r="K3245"/>
          <cell r="M3245"/>
          <cell r="O3245"/>
        </row>
        <row r="3246">
          <cell r="E3246"/>
          <cell r="G3246"/>
          <cell r="I3246"/>
          <cell r="K3246"/>
          <cell r="M3246"/>
          <cell r="O3246"/>
        </row>
        <row r="3247">
          <cell r="E3247"/>
          <cell r="G3247"/>
          <cell r="I3247"/>
          <cell r="K3247"/>
          <cell r="M3247"/>
          <cell r="O3247"/>
        </row>
        <row r="3248">
          <cell r="E3248"/>
          <cell r="G3248"/>
          <cell r="I3248"/>
          <cell r="K3248"/>
          <cell r="M3248"/>
          <cell r="O3248"/>
        </row>
        <row r="3249">
          <cell r="E3249"/>
          <cell r="G3249"/>
          <cell r="I3249"/>
          <cell r="K3249"/>
          <cell r="M3249"/>
          <cell r="O3249"/>
        </row>
        <row r="3250">
          <cell r="E3250"/>
          <cell r="G3250"/>
          <cell r="I3250"/>
          <cell r="K3250"/>
          <cell r="M3250"/>
          <cell r="O3250"/>
        </row>
        <row r="3251">
          <cell r="E3251"/>
          <cell r="G3251"/>
          <cell r="I3251"/>
          <cell r="K3251"/>
          <cell r="M3251"/>
          <cell r="O3251"/>
        </row>
        <row r="3252">
          <cell r="E3252"/>
          <cell r="G3252"/>
          <cell r="I3252"/>
          <cell r="K3252"/>
          <cell r="M3252"/>
          <cell r="O3252"/>
        </row>
        <row r="3253">
          <cell r="E3253"/>
          <cell r="G3253"/>
          <cell r="I3253"/>
          <cell r="K3253"/>
          <cell r="M3253"/>
          <cell r="O3253"/>
        </row>
        <row r="3254">
          <cell r="E3254"/>
          <cell r="G3254"/>
          <cell r="I3254"/>
          <cell r="K3254"/>
          <cell r="M3254"/>
          <cell r="O3254"/>
        </row>
        <row r="3255">
          <cell r="E3255"/>
          <cell r="G3255"/>
          <cell r="I3255"/>
          <cell r="K3255"/>
          <cell r="M3255"/>
          <cell r="O3255"/>
        </row>
        <row r="3256">
          <cell r="E3256"/>
          <cell r="G3256"/>
          <cell r="I3256"/>
          <cell r="K3256"/>
          <cell r="M3256"/>
          <cell r="O3256"/>
        </row>
        <row r="3257">
          <cell r="E3257"/>
          <cell r="G3257"/>
          <cell r="I3257"/>
          <cell r="K3257"/>
          <cell r="M3257"/>
          <cell r="O3257"/>
        </row>
        <row r="3258">
          <cell r="E3258"/>
          <cell r="G3258"/>
          <cell r="I3258"/>
          <cell r="K3258"/>
          <cell r="M3258"/>
          <cell r="O3258"/>
        </row>
        <row r="3259">
          <cell r="E3259"/>
          <cell r="G3259"/>
          <cell r="I3259"/>
          <cell r="K3259"/>
          <cell r="M3259"/>
          <cell r="O3259"/>
        </row>
        <row r="3260">
          <cell r="E3260"/>
          <cell r="G3260"/>
          <cell r="I3260"/>
          <cell r="K3260"/>
          <cell r="M3260"/>
          <cell r="O3260"/>
        </row>
        <row r="3261">
          <cell r="E3261"/>
          <cell r="G3261"/>
          <cell r="I3261"/>
          <cell r="K3261"/>
          <cell r="M3261"/>
          <cell r="O3261"/>
        </row>
        <row r="3262">
          <cell r="E3262"/>
          <cell r="G3262"/>
          <cell r="I3262"/>
          <cell r="K3262"/>
          <cell r="M3262"/>
          <cell r="O3262"/>
        </row>
        <row r="3263">
          <cell r="E3263"/>
          <cell r="G3263"/>
          <cell r="I3263"/>
          <cell r="K3263"/>
          <cell r="M3263"/>
          <cell r="O3263"/>
        </row>
        <row r="3264">
          <cell r="E3264"/>
          <cell r="G3264"/>
          <cell r="I3264"/>
          <cell r="K3264"/>
          <cell r="M3264"/>
          <cell r="O3264"/>
        </row>
        <row r="3265">
          <cell r="E3265"/>
          <cell r="G3265"/>
          <cell r="I3265"/>
          <cell r="K3265"/>
          <cell r="M3265"/>
          <cell r="O3265"/>
        </row>
        <row r="3266">
          <cell r="E3266"/>
          <cell r="G3266"/>
          <cell r="I3266"/>
          <cell r="K3266"/>
          <cell r="M3266"/>
          <cell r="O3266"/>
        </row>
        <row r="3267">
          <cell r="E3267"/>
          <cell r="G3267"/>
          <cell r="I3267"/>
          <cell r="K3267"/>
          <cell r="M3267"/>
          <cell r="O3267"/>
        </row>
        <row r="3268">
          <cell r="E3268"/>
          <cell r="G3268"/>
          <cell r="I3268"/>
          <cell r="K3268"/>
          <cell r="M3268"/>
          <cell r="O3268"/>
        </row>
        <row r="3269">
          <cell r="E3269"/>
          <cell r="G3269"/>
          <cell r="I3269"/>
          <cell r="K3269"/>
          <cell r="M3269"/>
          <cell r="O3269"/>
        </row>
        <row r="3270">
          <cell r="E3270"/>
          <cell r="G3270"/>
          <cell r="I3270"/>
          <cell r="K3270"/>
          <cell r="M3270"/>
          <cell r="O3270"/>
        </row>
        <row r="3271">
          <cell r="E3271"/>
          <cell r="G3271"/>
          <cell r="I3271"/>
          <cell r="K3271"/>
          <cell r="M3271"/>
          <cell r="O3271"/>
        </row>
        <row r="3272">
          <cell r="E3272"/>
          <cell r="G3272"/>
          <cell r="I3272"/>
          <cell r="K3272"/>
          <cell r="M3272"/>
          <cell r="O3272"/>
        </row>
        <row r="3273">
          <cell r="E3273"/>
          <cell r="G3273"/>
          <cell r="I3273"/>
          <cell r="K3273"/>
          <cell r="M3273"/>
          <cell r="O3273"/>
        </row>
        <row r="3274">
          <cell r="E3274"/>
          <cell r="G3274"/>
          <cell r="I3274"/>
          <cell r="K3274"/>
          <cell r="M3274"/>
          <cell r="O3274"/>
        </row>
        <row r="3275">
          <cell r="E3275"/>
          <cell r="G3275"/>
          <cell r="I3275"/>
          <cell r="K3275"/>
          <cell r="M3275"/>
          <cell r="O3275"/>
        </row>
        <row r="3276">
          <cell r="E3276"/>
          <cell r="G3276"/>
          <cell r="I3276"/>
          <cell r="K3276"/>
          <cell r="M3276"/>
          <cell r="O3276"/>
        </row>
        <row r="3277">
          <cell r="E3277"/>
          <cell r="G3277"/>
          <cell r="I3277"/>
          <cell r="K3277"/>
          <cell r="M3277"/>
          <cell r="O3277"/>
        </row>
        <row r="3278">
          <cell r="E3278"/>
          <cell r="G3278"/>
          <cell r="I3278"/>
          <cell r="K3278"/>
          <cell r="M3278"/>
          <cell r="O3278"/>
        </row>
        <row r="3279">
          <cell r="E3279"/>
          <cell r="G3279"/>
          <cell r="I3279"/>
          <cell r="K3279"/>
          <cell r="M3279"/>
          <cell r="O3279"/>
        </row>
        <row r="3280">
          <cell r="E3280"/>
          <cell r="G3280"/>
          <cell r="I3280"/>
          <cell r="K3280"/>
          <cell r="M3280"/>
          <cell r="O3280"/>
        </row>
        <row r="3281">
          <cell r="E3281"/>
          <cell r="G3281"/>
          <cell r="I3281"/>
          <cell r="K3281"/>
          <cell r="M3281"/>
          <cell r="O3281"/>
        </row>
        <row r="3282">
          <cell r="E3282"/>
          <cell r="G3282"/>
          <cell r="I3282"/>
          <cell r="K3282"/>
          <cell r="M3282"/>
          <cell r="O3282"/>
        </row>
        <row r="3283">
          <cell r="E3283"/>
          <cell r="G3283"/>
          <cell r="I3283"/>
          <cell r="K3283"/>
          <cell r="M3283"/>
          <cell r="O3283"/>
        </row>
        <row r="3284">
          <cell r="E3284"/>
          <cell r="G3284"/>
          <cell r="I3284"/>
          <cell r="K3284"/>
          <cell r="M3284"/>
          <cell r="O3284"/>
        </row>
        <row r="3285">
          <cell r="E3285"/>
          <cell r="G3285"/>
          <cell r="I3285"/>
          <cell r="K3285"/>
          <cell r="M3285"/>
          <cell r="O3285"/>
        </row>
        <row r="3286">
          <cell r="E3286"/>
          <cell r="G3286"/>
          <cell r="I3286"/>
          <cell r="K3286"/>
          <cell r="M3286"/>
          <cell r="O3286"/>
        </row>
        <row r="3287">
          <cell r="E3287"/>
          <cell r="G3287"/>
          <cell r="I3287"/>
          <cell r="K3287"/>
          <cell r="M3287"/>
          <cell r="O3287"/>
        </row>
        <row r="3288">
          <cell r="E3288"/>
          <cell r="G3288"/>
          <cell r="I3288"/>
          <cell r="K3288"/>
          <cell r="M3288"/>
          <cell r="O3288"/>
        </row>
        <row r="3289">
          <cell r="E3289"/>
          <cell r="G3289"/>
          <cell r="I3289"/>
          <cell r="K3289"/>
          <cell r="M3289"/>
          <cell r="O3289"/>
        </row>
        <row r="3290">
          <cell r="E3290"/>
          <cell r="G3290"/>
          <cell r="I3290"/>
          <cell r="K3290"/>
          <cell r="M3290"/>
          <cell r="O3290"/>
        </row>
        <row r="3291">
          <cell r="E3291"/>
          <cell r="G3291"/>
          <cell r="I3291"/>
          <cell r="K3291"/>
          <cell r="M3291"/>
          <cell r="O3291"/>
        </row>
        <row r="3292">
          <cell r="E3292"/>
          <cell r="G3292"/>
          <cell r="I3292"/>
          <cell r="K3292"/>
          <cell r="M3292"/>
          <cell r="O3292"/>
        </row>
        <row r="3293">
          <cell r="E3293"/>
          <cell r="G3293"/>
          <cell r="I3293"/>
          <cell r="K3293"/>
          <cell r="M3293"/>
          <cell r="O3293"/>
        </row>
        <row r="3294">
          <cell r="E3294"/>
          <cell r="G3294"/>
          <cell r="I3294"/>
          <cell r="K3294"/>
          <cell r="M3294"/>
          <cell r="O3294"/>
        </row>
        <row r="3295">
          <cell r="E3295"/>
          <cell r="G3295"/>
          <cell r="I3295"/>
          <cell r="K3295"/>
          <cell r="M3295"/>
          <cell r="O3295"/>
        </row>
        <row r="3296">
          <cell r="E3296"/>
          <cell r="G3296"/>
          <cell r="I3296"/>
          <cell r="K3296"/>
          <cell r="M3296"/>
          <cell r="O3296"/>
        </row>
        <row r="3297">
          <cell r="E3297"/>
          <cell r="G3297"/>
          <cell r="I3297"/>
          <cell r="K3297"/>
          <cell r="M3297"/>
          <cell r="O3297"/>
        </row>
        <row r="3298">
          <cell r="E3298"/>
          <cell r="G3298"/>
          <cell r="I3298"/>
          <cell r="K3298"/>
          <cell r="M3298"/>
          <cell r="O3298"/>
        </row>
        <row r="3299">
          <cell r="E3299"/>
          <cell r="G3299"/>
          <cell r="I3299"/>
          <cell r="K3299"/>
          <cell r="M3299"/>
          <cell r="O3299"/>
        </row>
        <row r="3300">
          <cell r="E3300"/>
          <cell r="G3300"/>
          <cell r="I3300"/>
          <cell r="K3300"/>
          <cell r="M3300"/>
          <cell r="O3300"/>
        </row>
        <row r="3301">
          <cell r="E3301"/>
          <cell r="G3301"/>
          <cell r="I3301"/>
          <cell r="K3301"/>
          <cell r="M3301"/>
          <cell r="O3301"/>
        </row>
        <row r="3302">
          <cell r="E3302"/>
          <cell r="G3302"/>
          <cell r="I3302"/>
          <cell r="K3302"/>
          <cell r="M3302"/>
          <cell r="O3302"/>
        </row>
        <row r="3303">
          <cell r="E3303"/>
          <cell r="G3303"/>
          <cell r="I3303"/>
          <cell r="K3303"/>
          <cell r="M3303"/>
          <cell r="O3303"/>
        </row>
        <row r="3304">
          <cell r="E3304"/>
          <cell r="G3304"/>
          <cell r="I3304"/>
          <cell r="K3304"/>
          <cell r="M3304"/>
          <cell r="O3304"/>
        </row>
        <row r="3305">
          <cell r="E3305"/>
          <cell r="G3305"/>
          <cell r="I3305"/>
          <cell r="K3305"/>
          <cell r="M3305"/>
          <cell r="O3305"/>
        </row>
        <row r="3306">
          <cell r="E3306"/>
          <cell r="G3306"/>
          <cell r="I3306"/>
          <cell r="K3306"/>
          <cell r="M3306"/>
          <cell r="O3306"/>
        </row>
        <row r="3307">
          <cell r="E3307"/>
          <cell r="G3307"/>
          <cell r="I3307"/>
          <cell r="K3307"/>
          <cell r="M3307"/>
          <cell r="O3307"/>
        </row>
        <row r="3308">
          <cell r="E3308"/>
          <cell r="G3308"/>
          <cell r="I3308"/>
          <cell r="K3308"/>
          <cell r="M3308"/>
          <cell r="O3308"/>
        </row>
        <row r="3309">
          <cell r="E3309"/>
          <cell r="G3309"/>
          <cell r="I3309"/>
          <cell r="K3309"/>
          <cell r="M3309"/>
          <cell r="O3309"/>
        </row>
        <row r="3310">
          <cell r="E3310"/>
          <cell r="G3310"/>
          <cell r="I3310"/>
          <cell r="K3310"/>
          <cell r="M3310"/>
          <cell r="O3310"/>
        </row>
        <row r="3311">
          <cell r="E3311"/>
          <cell r="G3311"/>
          <cell r="I3311"/>
          <cell r="K3311"/>
          <cell r="M3311"/>
          <cell r="O3311"/>
        </row>
        <row r="3312">
          <cell r="E3312"/>
          <cell r="G3312"/>
          <cell r="I3312"/>
          <cell r="K3312"/>
          <cell r="M3312"/>
          <cell r="O3312"/>
        </row>
        <row r="3313">
          <cell r="E3313"/>
          <cell r="G3313"/>
          <cell r="I3313"/>
          <cell r="K3313"/>
          <cell r="M3313"/>
          <cell r="O3313"/>
        </row>
        <row r="3314">
          <cell r="E3314"/>
          <cell r="G3314"/>
          <cell r="I3314"/>
          <cell r="K3314"/>
          <cell r="M3314"/>
          <cell r="O3314"/>
        </row>
        <row r="3315">
          <cell r="E3315"/>
          <cell r="G3315"/>
          <cell r="I3315"/>
          <cell r="K3315"/>
          <cell r="M3315"/>
          <cell r="O3315"/>
        </row>
        <row r="3316">
          <cell r="E3316"/>
          <cell r="G3316"/>
          <cell r="I3316"/>
          <cell r="K3316"/>
          <cell r="M3316"/>
          <cell r="O3316"/>
        </row>
        <row r="3317">
          <cell r="E3317"/>
          <cell r="G3317"/>
          <cell r="I3317"/>
          <cell r="K3317"/>
          <cell r="M3317"/>
          <cell r="O3317"/>
        </row>
        <row r="3318">
          <cell r="E3318"/>
          <cell r="G3318"/>
          <cell r="I3318"/>
          <cell r="K3318"/>
          <cell r="M3318"/>
          <cell r="O3318"/>
        </row>
        <row r="3319">
          <cell r="E3319"/>
          <cell r="G3319"/>
          <cell r="I3319"/>
          <cell r="K3319"/>
          <cell r="M3319"/>
          <cell r="O3319"/>
        </row>
        <row r="3320">
          <cell r="E3320"/>
          <cell r="G3320"/>
          <cell r="I3320"/>
          <cell r="K3320"/>
          <cell r="M3320"/>
          <cell r="O3320"/>
        </row>
        <row r="3321">
          <cell r="E3321"/>
          <cell r="G3321"/>
          <cell r="I3321"/>
          <cell r="K3321"/>
          <cell r="M3321"/>
          <cell r="O3321"/>
        </row>
        <row r="3322">
          <cell r="E3322"/>
          <cell r="G3322"/>
          <cell r="I3322"/>
          <cell r="K3322"/>
          <cell r="M3322"/>
          <cell r="O3322"/>
        </row>
        <row r="3323">
          <cell r="E3323"/>
          <cell r="G3323"/>
          <cell r="I3323"/>
          <cell r="K3323"/>
          <cell r="M3323"/>
          <cell r="O3323"/>
        </row>
        <row r="3324">
          <cell r="E3324"/>
          <cell r="G3324"/>
          <cell r="I3324"/>
          <cell r="K3324"/>
          <cell r="M3324"/>
          <cell r="O3324"/>
        </row>
        <row r="3325">
          <cell r="E3325"/>
          <cell r="G3325"/>
          <cell r="I3325"/>
          <cell r="K3325"/>
          <cell r="M3325"/>
          <cell r="O3325"/>
        </row>
        <row r="3326">
          <cell r="E3326"/>
          <cell r="G3326"/>
          <cell r="I3326"/>
          <cell r="K3326"/>
          <cell r="M3326"/>
          <cell r="O3326"/>
        </row>
        <row r="3327">
          <cell r="E3327"/>
          <cell r="G3327"/>
          <cell r="I3327"/>
          <cell r="K3327"/>
          <cell r="M3327"/>
          <cell r="O3327"/>
        </row>
        <row r="3328">
          <cell r="E3328"/>
          <cell r="G3328"/>
          <cell r="I3328"/>
          <cell r="K3328"/>
          <cell r="M3328"/>
          <cell r="O3328"/>
        </row>
        <row r="3329">
          <cell r="E3329"/>
          <cell r="G3329"/>
          <cell r="I3329"/>
          <cell r="K3329"/>
          <cell r="M3329"/>
          <cell r="O3329"/>
        </row>
        <row r="3330">
          <cell r="E3330"/>
          <cell r="G3330"/>
          <cell r="I3330"/>
          <cell r="K3330"/>
          <cell r="M3330"/>
          <cell r="O3330"/>
        </row>
        <row r="3331">
          <cell r="E3331"/>
          <cell r="G3331"/>
          <cell r="I3331"/>
          <cell r="K3331"/>
          <cell r="M3331"/>
          <cell r="O3331"/>
        </row>
        <row r="3332">
          <cell r="E3332"/>
          <cell r="G3332"/>
          <cell r="I3332"/>
          <cell r="K3332"/>
          <cell r="M3332"/>
          <cell r="O3332"/>
        </row>
        <row r="3333">
          <cell r="E3333"/>
          <cell r="G3333"/>
          <cell r="I3333"/>
          <cell r="K3333"/>
          <cell r="M3333"/>
          <cell r="O3333"/>
        </row>
        <row r="3334">
          <cell r="E3334"/>
          <cell r="G3334"/>
          <cell r="I3334"/>
          <cell r="K3334"/>
          <cell r="M3334"/>
          <cell r="O3334"/>
        </row>
        <row r="3335">
          <cell r="E3335"/>
          <cell r="G3335"/>
          <cell r="I3335"/>
          <cell r="K3335"/>
          <cell r="M3335"/>
          <cell r="O3335"/>
        </row>
        <row r="3336">
          <cell r="E3336"/>
          <cell r="G3336"/>
          <cell r="I3336"/>
          <cell r="K3336"/>
          <cell r="M3336"/>
          <cell r="O3336"/>
        </row>
        <row r="3337">
          <cell r="E3337"/>
          <cell r="G3337"/>
          <cell r="I3337"/>
          <cell r="K3337"/>
          <cell r="M3337"/>
          <cell r="O3337"/>
        </row>
        <row r="3338">
          <cell r="E3338"/>
          <cell r="G3338"/>
          <cell r="I3338"/>
          <cell r="K3338"/>
          <cell r="M3338"/>
          <cell r="O3338"/>
        </row>
        <row r="3339">
          <cell r="E3339"/>
          <cell r="G3339"/>
          <cell r="I3339"/>
          <cell r="K3339"/>
          <cell r="M3339"/>
          <cell r="O3339"/>
        </row>
        <row r="3340">
          <cell r="E3340"/>
          <cell r="G3340"/>
          <cell r="I3340"/>
          <cell r="K3340"/>
          <cell r="M3340"/>
          <cell r="O3340"/>
        </row>
        <row r="3341">
          <cell r="E3341"/>
          <cell r="G3341"/>
          <cell r="I3341"/>
          <cell r="K3341"/>
          <cell r="M3341"/>
          <cell r="O3341"/>
        </row>
        <row r="3342">
          <cell r="E3342"/>
          <cell r="G3342"/>
          <cell r="I3342"/>
          <cell r="K3342"/>
          <cell r="M3342"/>
          <cell r="O3342"/>
        </row>
        <row r="3343">
          <cell r="E3343"/>
          <cell r="G3343"/>
          <cell r="I3343"/>
          <cell r="K3343"/>
          <cell r="M3343"/>
          <cell r="O3343"/>
        </row>
        <row r="3344">
          <cell r="E3344"/>
          <cell r="G3344"/>
          <cell r="I3344"/>
          <cell r="K3344"/>
          <cell r="M3344"/>
          <cell r="O3344"/>
        </row>
        <row r="3345">
          <cell r="E3345"/>
          <cell r="G3345"/>
          <cell r="I3345"/>
          <cell r="K3345"/>
          <cell r="M3345"/>
          <cell r="O3345"/>
        </row>
        <row r="3346">
          <cell r="E3346"/>
          <cell r="G3346"/>
          <cell r="I3346"/>
          <cell r="K3346"/>
          <cell r="M3346"/>
          <cell r="O3346"/>
        </row>
        <row r="3347">
          <cell r="E3347"/>
          <cell r="G3347"/>
          <cell r="I3347"/>
          <cell r="K3347"/>
          <cell r="M3347"/>
          <cell r="O3347"/>
        </row>
        <row r="3348">
          <cell r="E3348"/>
          <cell r="G3348"/>
          <cell r="I3348"/>
          <cell r="K3348"/>
          <cell r="M3348"/>
          <cell r="O3348"/>
        </row>
        <row r="3349">
          <cell r="E3349"/>
          <cell r="G3349"/>
          <cell r="I3349"/>
          <cell r="K3349"/>
          <cell r="M3349"/>
          <cell r="O3349"/>
        </row>
        <row r="3350">
          <cell r="E3350"/>
          <cell r="G3350"/>
          <cell r="I3350"/>
          <cell r="K3350"/>
          <cell r="M3350"/>
          <cell r="O3350"/>
        </row>
        <row r="3351">
          <cell r="E3351"/>
          <cell r="G3351"/>
          <cell r="I3351"/>
          <cell r="K3351"/>
          <cell r="M3351"/>
          <cell r="O3351"/>
        </row>
        <row r="3352">
          <cell r="E3352"/>
          <cell r="G3352"/>
          <cell r="I3352"/>
          <cell r="K3352"/>
          <cell r="M3352"/>
          <cell r="O3352"/>
        </row>
        <row r="3353">
          <cell r="E3353"/>
          <cell r="G3353"/>
          <cell r="I3353"/>
          <cell r="K3353"/>
          <cell r="M3353"/>
          <cell r="O3353"/>
        </row>
        <row r="3354">
          <cell r="E3354"/>
          <cell r="G3354"/>
          <cell r="I3354"/>
          <cell r="K3354"/>
          <cell r="M3354"/>
          <cell r="O3354"/>
        </row>
        <row r="3355">
          <cell r="E3355"/>
          <cell r="G3355"/>
          <cell r="I3355"/>
          <cell r="K3355"/>
          <cell r="M3355"/>
          <cell r="O3355"/>
        </row>
        <row r="3356">
          <cell r="E3356"/>
          <cell r="G3356"/>
          <cell r="I3356"/>
          <cell r="K3356"/>
          <cell r="M3356"/>
          <cell r="O3356"/>
        </row>
        <row r="3357">
          <cell r="E3357"/>
          <cell r="G3357"/>
          <cell r="I3357"/>
          <cell r="K3357"/>
          <cell r="M3357"/>
          <cell r="O3357"/>
        </row>
        <row r="3358">
          <cell r="E3358"/>
          <cell r="G3358"/>
          <cell r="I3358"/>
          <cell r="K3358"/>
          <cell r="M3358"/>
          <cell r="O3358"/>
        </row>
        <row r="3359">
          <cell r="E3359"/>
          <cell r="G3359"/>
          <cell r="I3359"/>
          <cell r="K3359"/>
          <cell r="M3359"/>
          <cell r="O3359"/>
        </row>
        <row r="3360">
          <cell r="E3360"/>
          <cell r="G3360"/>
          <cell r="I3360"/>
          <cell r="K3360"/>
          <cell r="M3360"/>
          <cell r="O3360"/>
        </row>
        <row r="3361">
          <cell r="E3361"/>
          <cell r="G3361"/>
          <cell r="I3361"/>
          <cell r="K3361"/>
          <cell r="M3361"/>
          <cell r="O3361"/>
        </row>
        <row r="3362">
          <cell r="E3362"/>
          <cell r="G3362"/>
          <cell r="I3362"/>
          <cell r="K3362"/>
          <cell r="M3362"/>
          <cell r="O3362"/>
        </row>
        <row r="3363">
          <cell r="E3363"/>
          <cell r="G3363"/>
          <cell r="I3363"/>
          <cell r="K3363"/>
          <cell r="M3363"/>
          <cell r="O3363"/>
        </row>
        <row r="3364">
          <cell r="E3364"/>
          <cell r="G3364"/>
          <cell r="I3364"/>
          <cell r="K3364"/>
          <cell r="M3364"/>
          <cell r="O3364"/>
        </row>
        <row r="3365">
          <cell r="E3365"/>
          <cell r="G3365"/>
          <cell r="I3365"/>
          <cell r="K3365"/>
          <cell r="M3365"/>
          <cell r="O3365"/>
        </row>
        <row r="3366">
          <cell r="E3366"/>
          <cell r="G3366"/>
          <cell r="I3366"/>
          <cell r="K3366"/>
          <cell r="M3366"/>
          <cell r="O3366"/>
        </row>
        <row r="3367">
          <cell r="E3367"/>
          <cell r="G3367"/>
          <cell r="I3367"/>
          <cell r="K3367"/>
          <cell r="M3367"/>
          <cell r="O3367"/>
        </row>
        <row r="3368">
          <cell r="E3368"/>
          <cell r="G3368"/>
          <cell r="I3368"/>
          <cell r="K3368"/>
          <cell r="M3368"/>
          <cell r="O3368"/>
        </row>
        <row r="3369">
          <cell r="E3369"/>
          <cell r="G3369"/>
          <cell r="I3369"/>
          <cell r="K3369"/>
          <cell r="M3369"/>
          <cell r="O3369"/>
        </row>
        <row r="3370">
          <cell r="E3370"/>
          <cell r="G3370"/>
          <cell r="I3370"/>
          <cell r="K3370"/>
          <cell r="M3370"/>
          <cell r="O3370"/>
        </row>
        <row r="3371">
          <cell r="E3371"/>
          <cell r="G3371"/>
          <cell r="I3371"/>
          <cell r="K3371"/>
          <cell r="M3371"/>
          <cell r="O3371"/>
        </row>
        <row r="3372">
          <cell r="E3372"/>
          <cell r="G3372"/>
          <cell r="I3372"/>
          <cell r="K3372"/>
          <cell r="M3372"/>
          <cell r="O3372"/>
        </row>
        <row r="3373">
          <cell r="E3373"/>
          <cell r="G3373"/>
          <cell r="I3373"/>
          <cell r="K3373"/>
          <cell r="M3373"/>
          <cell r="O3373"/>
        </row>
        <row r="3374">
          <cell r="E3374"/>
          <cell r="G3374"/>
          <cell r="I3374"/>
          <cell r="K3374"/>
          <cell r="M3374"/>
          <cell r="O3374"/>
        </row>
        <row r="3375">
          <cell r="E3375"/>
          <cell r="G3375"/>
          <cell r="I3375"/>
          <cell r="K3375"/>
          <cell r="M3375"/>
          <cell r="O3375"/>
        </row>
        <row r="3376">
          <cell r="E3376"/>
          <cell r="G3376"/>
          <cell r="I3376"/>
          <cell r="K3376"/>
          <cell r="M3376"/>
          <cell r="O3376"/>
        </row>
        <row r="3377">
          <cell r="E3377"/>
          <cell r="G3377"/>
          <cell r="I3377"/>
          <cell r="K3377"/>
          <cell r="M3377"/>
          <cell r="O3377"/>
        </row>
        <row r="3378">
          <cell r="E3378"/>
          <cell r="G3378"/>
          <cell r="I3378"/>
          <cell r="K3378"/>
          <cell r="M3378"/>
          <cell r="O3378"/>
        </row>
        <row r="3379">
          <cell r="E3379"/>
          <cell r="G3379"/>
          <cell r="I3379"/>
          <cell r="K3379"/>
          <cell r="M3379"/>
          <cell r="O3379"/>
        </row>
        <row r="3380">
          <cell r="E3380"/>
          <cell r="G3380"/>
          <cell r="I3380"/>
          <cell r="K3380"/>
          <cell r="M3380"/>
          <cell r="O3380"/>
        </row>
        <row r="3381">
          <cell r="E3381"/>
          <cell r="G3381"/>
          <cell r="I3381"/>
          <cell r="K3381"/>
          <cell r="M3381"/>
          <cell r="O3381"/>
        </row>
        <row r="3382">
          <cell r="E3382"/>
          <cell r="G3382"/>
          <cell r="I3382"/>
          <cell r="K3382"/>
          <cell r="M3382"/>
          <cell r="O3382"/>
        </row>
        <row r="3383">
          <cell r="E3383"/>
          <cell r="G3383"/>
          <cell r="I3383"/>
          <cell r="K3383"/>
          <cell r="M3383"/>
          <cell r="O3383"/>
        </row>
        <row r="3384">
          <cell r="E3384"/>
          <cell r="G3384"/>
          <cell r="I3384"/>
          <cell r="K3384"/>
          <cell r="M3384"/>
          <cell r="O3384"/>
        </row>
        <row r="3385">
          <cell r="E3385"/>
          <cell r="G3385"/>
          <cell r="I3385"/>
          <cell r="K3385"/>
          <cell r="M3385"/>
          <cell r="O3385"/>
        </row>
        <row r="3386">
          <cell r="E3386"/>
          <cell r="G3386"/>
          <cell r="I3386"/>
          <cell r="K3386"/>
          <cell r="M3386"/>
          <cell r="O3386"/>
        </row>
        <row r="3387">
          <cell r="E3387"/>
          <cell r="G3387"/>
          <cell r="I3387"/>
          <cell r="K3387"/>
          <cell r="M3387"/>
          <cell r="O3387"/>
        </row>
        <row r="3388">
          <cell r="E3388"/>
          <cell r="G3388"/>
          <cell r="I3388"/>
          <cell r="K3388"/>
          <cell r="M3388"/>
          <cell r="O3388"/>
        </row>
        <row r="3389">
          <cell r="E3389"/>
          <cell r="G3389"/>
          <cell r="I3389"/>
          <cell r="K3389"/>
          <cell r="M3389"/>
          <cell r="O3389"/>
        </row>
        <row r="3390">
          <cell r="E3390"/>
          <cell r="G3390"/>
          <cell r="I3390"/>
          <cell r="K3390"/>
          <cell r="M3390"/>
          <cell r="O3390"/>
        </row>
        <row r="3391">
          <cell r="E3391"/>
          <cell r="G3391"/>
          <cell r="I3391"/>
          <cell r="K3391"/>
          <cell r="M3391"/>
          <cell r="O3391"/>
        </row>
        <row r="3392">
          <cell r="E3392"/>
          <cell r="G3392"/>
          <cell r="I3392"/>
          <cell r="K3392"/>
          <cell r="M3392"/>
          <cell r="O3392"/>
        </row>
        <row r="3393">
          <cell r="E3393"/>
          <cell r="G3393"/>
          <cell r="I3393"/>
          <cell r="K3393"/>
          <cell r="M3393"/>
          <cell r="O3393"/>
        </row>
        <row r="3394">
          <cell r="E3394"/>
          <cell r="G3394"/>
          <cell r="I3394"/>
          <cell r="K3394"/>
          <cell r="M3394"/>
          <cell r="O3394"/>
        </row>
        <row r="3395">
          <cell r="E3395"/>
          <cell r="G3395"/>
          <cell r="I3395"/>
          <cell r="K3395"/>
          <cell r="M3395"/>
          <cell r="O3395"/>
        </row>
        <row r="3396">
          <cell r="E3396"/>
          <cell r="G3396"/>
          <cell r="I3396"/>
          <cell r="K3396"/>
          <cell r="M3396"/>
          <cell r="O3396"/>
        </row>
        <row r="3397">
          <cell r="E3397"/>
          <cell r="G3397"/>
          <cell r="I3397"/>
          <cell r="K3397"/>
          <cell r="M3397"/>
          <cell r="O3397"/>
        </row>
        <row r="3398">
          <cell r="E3398"/>
          <cell r="G3398"/>
          <cell r="I3398"/>
          <cell r="K3398"/>
          <cell r="M3398"/>
          <cell r="O3398"/>
        </row>
        <row r="3399">
          <cell r="E3399"/>
          <cell r="G3399"/>
          <cell r="I3399"/>
          <cell r="K3399"/>
          <cell r="M3399"/>
          <cell r="O3399"/>
        </row>
        <row r="3400">
          <cell r="E3400"/>
          <cell r="G3400"/>
          <cell r="I3400"/>
          <cell r="K3400"/>
          <cell r="M3400"/>
          <cell r="O3400"/>
        </row>
        <row r="3401">
          <cell r="E3401"/>
          <cell r="G3401"/>
          <cell r="I3401"/>
          <cell r="K3401"/>
          <cell r="M3401"/>
          <cell r="O3401"/>
        </row>
        <row r="3402">
          <cell r="E3402"/>
          <cell r="G3402"/>
          <cell r="I3402"/>
          <cell r="K3402"/>
          <cell r="M3402"/>
          <cell r="O3402"/>
        </row>
        <row r="3403">
          <cell r="E3403"/>
          <cell r="G3403"/>
          <cell r="I3403"/>
          <cell r="K3403"/>
          <cell r="M3403"/>
          <cell r="O3403"/>
        </row>
        <row r="3404">
          <cell r="E3404"/>
          <cell r="G3404"/>
          <cell r="I3404"/>
          <cell r="K3404"/>
          <cell r="M3404"/>
          <cell r="O3404"/>
        </row>
        <row r="3405">
          <cell r="E3405"/>
          <cell r="G3405"/>
          <cell r="I3405"/>
          <cell r="K3405"/>
          <cell r="M3405"/>
          <cell r="O3405"/>
        </row>
        <row r="3406">
          <cell r="E3406"/>
          <cell r="G3406"/>
          <cell r="I3406"/>
          <cell r="K3406"/>
          <cell r="M3406"/>
          <cell r="O3406"/>
        </row>
        <row r="3407">
          <cell r="E3407"/>
          <cell r="G3407"/>
          <cell r="I3407"/>
          <cell r="K3407"/>
          <cell r="M3407"/>
          <cell r="O3407"/>
        </row>
        <row r="3408">
          <cell r="E3408"/>
          <cell r="G3408"/>
          <cell r="I3408"/>
          <cell r="K3408"/>
          <cell r="M3408"/>
          <cell r="O3408"/>
        </row>
        <row r="3409">
          <cell r="E3409"/>
          <cell r="G3409"/>
          <cell r="I3409"/>
          <cell r="K3409"/>
          <cell r="M3409"/>
          <cell r="O3409"/>
        </row>
        <row r="3410">
          <cell r="E3410"/>
          <cell r="G3410"/>
          <cell r="I3410"/>
          <cell r="K3410"/>
          <cell r="M3410"/>
          <cell r="O3410"/>
        </row>
        <row r="3411">
          <cell r="E3411"/>
          <cell r="G3411"/>
          <cell r="I3411"/>
          <cell r="K3411"/>
          <cell r="M3411"/>
          <cell r="O3411"/>
        </row>
        <row r="3412">
          <cell r="E3412"/>
          <cell r="G3412"/>
          <cell r="I3412"/>
          <cell r="K3412"/>
          <cell r="M3412"/>
          <cell r="O3412"/>
        </row>
        <row r="3413">
          <cell r="E3413"/>
          <cell r="G3413"/>
          <cell r="I3413"/>
          <cell r="K3413"/>
          <cell r="M3413"/>
          <cell r="O3413"/>
        </row>
        <row r="3414">
          <cell r="E3414"/>
          <cell r="G3414"/>
          <cell r="I3414"/>
          <cell r="K3414"/>
          <cell r="M3414"/>
          <cell r="O3414"/>
        </row>
        <row r="3415">
          <cell r="E3415"/>
          <cell r="G3415"/>
          <cell r="I3415"/>
          <cell r="K3415"/>
          <cell r="M3415"/>
          <cell r="O3415"/>
        </row>
        <row r="3416">
          <cell r="E3416"/>
          <cell r="G3416"/>
          <cell r="I3416"/>
          <cell r="K3416"/>
          <cell r="M3416"/>
          <cell r="O3416"/>
        </row>
        <row r="3417">
          <cell r="E3417"/>
          <cell r="G3417"/>
          <cell r="I3417"/>
          <cell r="K3417"/>
          <cell r="M3417"/>
          <cell r="O3417"/>
        </row>
        <row r="3418">
          <cell r="E3418"/>
          <cell r="G3418"/>
          <cell r="I3418"/>
          <cell r="K3418"/>
          <cell r="M3418"/>
          <cell r="O3418"/>
        </row>
        <row r="3419">
          <cell r="E3419"/>
          <cell r="G3419"/>
          <cell r="I3419"/>
          <cell r="K3419"/>
          <cell r="M3419"/>
          <cell r="O3419"/>
        </row>
        <row r="3420">
          <cell r="E3420"/>
          <cell r="G3420"/>
          <cell r="I3420"/>
          <cell r="K3420"/>
          <cell r="M3420"/>
          <cell r="O3420"/>
        </row>
        <row r="3421">
          <cell r="E3421"/>
          <cell r="G3421"/>
          <cell r="I3421"/>
          <cell r="K3421"/>
          <cell r="M3421"/>
          <cell r="O3421"/>
        </row>
        <row r="3422">
          <cell r="E3422"/>
          <cell r="G3422"/>
          <cell r="I3422"/>
          <cell r="K3422"/>
          <cell r="M3422"/>
          <cell r="O3422"/>
        </row>
        <row r="3423">
          <cell r="E3423"/>
          <cell r="G3423"/>
          <cell r="I3423"/>
          <cell r="K3423"/>
          <cell r="M3423"/>
          <cell r="O3423"/>
        </row>
        <row r="3424">
          <cell r="E3424"/>
          <cell r="G3424"/>
          <cell r="I3424"/>
          <cell r="K3424"/>
          <cell r="M3424"/>
          <cell r="O3424"/>
        </row>
        <row r="3425">
          <cell r="E3425"/>
          <cell r="G3425"/>
          <cell r="I3425"/>
          <cell r="K3425"/>
          <cell r="M3425"/>
          <cell r="O3425"/>
        </row>
        <row r="3426">
          <cell r="E3426"/>
          <cell r="G3426"/>
          <cell r="I3426"/>
          <cell r="K3426"/>
          <cell r="M3426"/>
          <cell r="O3426"/>
        </row>
        <row r="3427">
          <cell r="E3427"/>
          <cell r="G3427"/>
          <cell r="I3427"/>
          <cell r="K3427"/>
          <cell r="M3427"/>
          <cell r="O3427"/>
        </row>
        <row r="3428">
          <cell r="E3428"/>
          <cell r="G3428"/>
          <cell r="I3428"/>
          <cell r="K3428"/>
          <cell r="M3428"/>
          <cell r="O3428"/>
        </row>
        <row r="3429">
          <cell r="E3429"/>
          <cell r="G3429"/>
          <cell r="I3429"/>
          <cell r="K3429"/>
          <cell r="M3429"/>
          <cell r="O3429"/>
        </row>
        <row r="3430">
          <cell r="E3430"/>
          <cell r="G3430"/>
          <cell r="I3430"/>
          <cell r="K3430"/>
          <cell r="M3430"/>
          <cell r="O3430"/>
        </row>
        <row r="3431">
          <cell r="E3431"/>
          <cell r="G3431"/>
          <cell r="I3431"/>
          <cell r="K3431"/>
          <cell r="M3431"/>
          <cell r="O3431"/>
        </row>
        <row r="3432">
          <cell r="E3432"/>
          <cell r="G3432"/>
          <cell r="I3432"/>
          <cell r="K3432"/>
          <cell r="M3432"/>
          <cell r="O3432"/>
        </row>
        <row r="3433">
          <cell r="E3433"/>
          <cell r="G3433"/>
          <cell r="I3433"/>
          <cell r="K3433"/>
          <cell r="M3433"/>
          <cell r="O3433"/>
        </row>
        <row r="3434">
          <cell r="E3434"/>
          <cell r="G3434"/>
          <cell r="I3434"/>
          <cell r="K3434"/>
          <cell r="M3434"/>
          <cell r="O3434"/>
        </row>
        <row r="3435">
          <cell r="E3435"/>
          <cell r="G3435"/>
          <cell r="I3435"/>
          <cell r="K3435"/>
          <cell r="M3435"/>
          <cell r="O3435"/>
        </row>
        <row r="3436">
          <cell r="E3436"/>
          <cell r="G3436"/>
          <cell r="I3436"/>
          <cell r="K3436"/>
          <cell r="M3436"/>
          <cell r="O3436"/>
        </row>
        <row r="3437">
          <cell r="E3437"/>
          <cell r="G3437"/>
          <cell r="I3437"/>
          <cell r="K3437"/>
          <cell r="M3437"/>
          <cell r="O3437"/>
        </row>
        <row r="3438">
          <cell r="E3438"/>
          <cell r="G3438"/>
          <cell r="I3438"/>
          <cell r="K3438"/>
          <cell r="M3438"/>
          <cell r="O3438"/>
        </row>
        <row r="3439">
          <cell r="E3439"/>
          <cell r="G3439"/>
          <cell r="I3439"/>
          <cell r="K3439"/>
          <cell r="M3439"/>
          <cell r="O3439"/>
        </row>
        <row r="3440">
          <cell r="E3440"/>
          <cell r="G3440"/>
          <cell r="I3440"/>
          <cell r="K3440"/>
          <cell r="M3440"/>
          <cell r="O3440"/>
        </row>
        <row r="3441">
          <cell r="E3441"/>
          <cell r="G3441"/>
          <cell r="I3441"/>
          <cell r="K3441"/>
          <cell r="M3441"/>
          <cell r="O3441"/>
        </row>
        <row r="3442">
          <cell r="E3442"/>
          <cell r="G3442"/>
          <cell r="I3442"/>
          <cell r="K3442"/>
          <cell r="M3442"/>
          <cell r="O3442"/>
        </row>
        <row r="3443">
          <cell r="E3443"/>
          <cell r="G3443"/>
          <cell r="I3443"/>
          <cell r="K3443"/>
          <cell r="M3443"/>
          <cell r="O3443"/>
        </row>
        <row r="3444">
          <cell r="E3444"/>
          <cell r="G3444"/>
          <cell r="I3444"/>
          <cell r="K3444"/>
          <cell r="M3444"/>
          <cell r="O3444"/>
        </row>
        <row r="3445">
          <cell r="E3445"/>
          <cell r="G3445"/>
          <cell r="I3445"/>
          <cell r="K3445"/>
          <cell r="M3445"/>
          <cell r="O3445"/>
        </row>
        <row r="3446">
          <cell r="E3446"/>
          <cell r="G3446"/>
          <cell r="I3446"/>
          <cell r="K3446"/>
          <cell r="M3446"/>
          <cell r="O3446"/>
        </row>
        <row r="3447">
          <cell r="E3447"/>
          <cell r="G3447"/>
          <cell r="I3447"/>
          <cell r="K3447"/>
          <cell r="M3447"/>
          <cell r="O3447"/>
        </row>
        <row r="3448">
          <cell r="E3448"/>
          <cell r="G3448"/>
          <cell r="I3448"/>
          <cell r="K3448"/>
          <cell r="M3448"/>
          <cell r="O3448"/>
        </row>
        <row r="3449">
          <cell r="E3449"/>
          <cell r="G3449"/>
          <cell r="I3449"/>
          <cell r="K3449"/>
          <cell r="M3449"/>
          <cell r="O3449"/>
        </row>
        <row r="3450">
          <cell r="E3450"/>
          <cell r="G3450"/>
          <cell r="I3450"/>
          <cell r="K3450"/>
          <cell r="M3450"/>
          <cell r="O3450"/>
        </row>
        <row r="3451">
          <cell r="E3451"/>
          <cell r="G3451"/>
          <cell r="I3451"/>
          <cell r="K3451"/>
          <cell r="M3451"/>
          <cell r="O3451"/>
        </row>
        <row r="3452">
          <cell r="E3452"/>
          <cell r="G3452"/>
          <cell r="I3452"/>
          <cell r="K3452"/>
          <cell r="M3452"/>
          <cell r="O3452"/>
        </row>
        <row r="3453">
          <cell r="E3453"/>
          <cell r="G3453"/>
          <cell r="I3453"/>
          <cell r="K3453"/>
          <cell r="M3453"/>
          <cell r="O3453"/>
        </row>
        <row r="3454">
          <cell r="E3454"/>
          <cell r="G3454"/>
          <cell r="I3454"/>
          <cell r="K3454"/>
          <cell r="M3454"/>
          <cell r="O3454"/>
        </row>
        <row r="3455">
          <cell r="E3455"/>
          <cell r="G3455"/>
          <cell r="I3455"/>
          <cell r="K3455"/>
          <cell r="M3455"/>
          <cell r="O3455"/>
        </row>
        <row r="3456">
          <cell r="E3456"/>
          <cell r="G3456"/>
          <cell r="I3456"/>
          <cell r="K3456"/>
          <cell r="M3456"/>
          <cell r="O3456"/>
        </row>
        <row r="3457">
          <cell r="E3457"/>
          <cell r="G3457"/>
          <cell r="I3457"/>
          <cell r="K3457"/>
          <cell r="M3457"/>
          <cell r="O3457"/>
        </row>
        <row r="3458">
          <cell r="E3458"/>
          <cell r="G3458"/>
          <cell r="I3458"/>
          <cell r="K3458"/>
          <cell r="M3458"/>
          <cell r="O3458"/>
        </row>
        <row r="3459">
          <cell r="E3459"/>
          <cell r="G3459"/>
          <cell r="I3459"/>
          <cell r="K3459"/>
          <cell r="M3459"/>
          <cell r="O3459"/>
        </row>
        <row r="3460">
          <cell r="E3460"/>
          <cell r="G3460"/>
          <cell r="I3460"/>
          <cell r="K3460"/>
          <cell r="M3460"/>
          <cell r="O3460"/>
        </row>
        <row r="3461">
          <cell r="E3461"/>
          <cell r="G3461"/>
          <cell r="I3461"/>
          <cell r="K3461"/>
          <cell r="M3461"/>
          <cell r="O3461"/>
        </row>
        <row r="3462">
          <cell r="E3462"/>
          <cell r="G3462"/>
          <cell r="I3462"/>
          <cell r="K3462"/>
          <cell r="M3462"/>
          <cell r="O3462"/>
        </row>
        <row r="3463">
          <cell r="E3463"/>
          <cell r="G3463"/>
          <cell r="I3463"/>
          <cell r="K3463"/>
          <cell r="M3463"/>
          <cell r="O3463"/>
        </row>
        <row r="3464">
          <cell r="E3464"/>
          <cell r="G3464"/>
          <cell r="I3464"/>
          <cell r="K3464"/>
          <cell r="M3464"/>
          <cell r="O3464"/>
        </row>
        <row r="3465">
          <cell r="E3465"/>
          <cell r="G3465"/>
          <cell r="I3465"/>
          <cell r="K3465"/>
          <cell r="M3465"/>
          <cell r="O3465"/>
        </row>
        <row r="3466">
          <cell r="E3466"/>
          <cell r="G3466"/>
          <cell r="I3466"/>
          <cell r="K3466"/>
          <cell r="M3466"/>
          <cell r="O3466"/>
        </row>
        <row r="3467">
          <cell r="E3467"/>
          <cell r="G3467"/>
          <cell r="I3467"/>
          <cell r="K3467"/>
          <cell r="M3467"/>
          <cell r="O3467"/>
        </row>
        <row r="3468">
          <cell r="E3468"/>
          <cell r="G3468"/>
          <cell r="I3468"/>
          <cell r="K3468"/>
          <cell r="M3468"/>
          <cell r="O3468"/>
        </row>
        <row r="3469">
          <cell r="E3469"/>
          <cell r="G3469"/>
          <cell r="I3469"/>
          <cell r="K3469"/>
          <cell r="M3469"/>
          <cell r="O3469"/>
        </row>
        <row r="3470">
          <cell r="E3470"/>
          <cell r="G3470"/>
          <cell r="I3470"/>
          <cell r="K3470"/>
          <cell r="M3470"/>
          <cell r="O3470"/>
        </row>
        <row r="3471">
          <cell r="E3471"/>
          <cell r="G3471"/>
          <cell r="I3471"/>
          <cell r="K3471"/>
          <cell r="M3471"/>
          <cell r="O3471"/>
        </row>
        <row r="3472">
          <cell r="E3472"/>
          <cell r="G3472"/>
          <cell r="I3472"/>
          <cell r="K3472"/>
          <cell r="M3472"/>
          <cell r="O3472"/>
        </row>
        <row r="3473">
          <cell r="E3473"/>
          <cell r="G3473"/>
          <cell r="I3473"/>
          <cell r="K3473"/>
          <cell r="M3473"/>
          <cell r="O3473"/>
        </row>
        <row r="3474">
          <cell r="E3474"/>
          <cell r="G3474"/>
          <cell r="I3474"/>
          <cell r="K3474"/>
          <cell r="M3474"/>
          <cell r="O3474"/>
        </row>
        <row r="3475">
          <cell r="E3475"/>
          <cell r="G3475"/>
          <cell r="I3475"/>
          <cell r="K3475"/>
          <cell r="M3475"/>
          <cell r="O3475"/>
        </row>
        <row r="3476">
          <cell r="E3476"/>
          <cell r="G3476"/>
          <cell r="I3476"/>
          <cell r="K3476"/>
          <cell r="M3476"/>
          <cell r="O3476"/>
        </row>
        <row r="3477">
          <cell r="E3477"/>
          <cell r="G3477"/>
          <cell r="I3477"/>
          <cell r="K3477"/>
          <cell r="M3477"/>
          <cell r="O3477"/>
        </row>
        <row r="3478">
          <cell r="E3478"/>
          <cell r="G3478"/>
          <cell r="I3478"/>
          <cell r="K3478"/>
          <cell r="M3478"/>
          <cell r="O3478"/>
        </row>
        <row r="3479">
          <cell r="E3479"/>
          <cell r="G3479"/>
          <cell r="I3479"/>
          <cell r="K3479"/>
          <cell r="M3479"/>
          <cell r="O3479"/>
        </row>
        <row r="3480">
          <cell r="E3480"/>
          <cell r="G3480"/>
          <cell r="I3480"/>
          <cell r="K3480"/>
          <cell r="M3480"/>
          <cell r="O3480"/>
        </row>
        <row r="3481">
          <cell r="E3481"/>
          <cell r="G3481"/>
          <cell r="I3481"/>
          <cell r="K3481"/>
          <cell r="M3481"/>
          <cell r="O3481"/>
        </row>
        <row r="3482">
          <cell r="E3482"/>
          <cell r="G3482"/>
          <cell r="I3482"/>
          <cell r="K3482"/>
          <cell r="M3482"/>
          <cell r="O3482"/>
        </row>
        <row r="3483">
          <cell r="E3483"/>
          <cell r="G3483"/>
          <cell r="I3483"/>
          <cell r="K3483"/>
          <cell r="M3483"/>
          <cell r="O3483"/>
        </row>
        <row r="3484">
          <cell r="E3484"/>
          <cell r="G3484"/>
          <cell r="I3484"/>
          <cell r="K3484"/>
          <cell r="M3484"/>
          <cell r="O3484"/>
        </row>
        <row r="3485">
          <cell r="E3485"/>
          <cell r="G3485"/>
          <cell r="I3485"/>
          <cell r="K3485"/>
          <cell r="M3485"/>
          <cell r="O3485"/>
        </row>
        <row r="3486">
          <cell r="E3486"/>
          <cell r="G3486"/>
          <cell r="I3486"/>
          <cell r="K3486"/>
          <cell r="M3486"/>
          <cell r="O3486"/>
        </row>
        <row r="3487">
          <cell r="E3487"/>
          <cell r="G3487"/>
          <cell r="I3487"/>
          <cell r="K3487"/>
          <cell r="M3487"/>
          <cell r="O3487"/>
        </row>
        <row r="3488">
          <cell r="E3488"/>
          <cell r="G3488"/>
          <cell r="I3488"/>
          <cell r="K3488"/>
          <cell r="M3488"/>
          <cell r="O3488"/>
        </row>
        <row r="3489">
          <cell r="E3489"/>
          <cell r="G3489"/>
          <cell r="I3489"/>
          <cell r="K3489"/>
          <cell r="M3489"/>
          <cell r="O3489"/>
        </row>
        <row r="3490">
          <cell r="E3490"/>
          <cell r="G3490"/>
          <cell r="I3490"/>
          <cell r="K3490"/>
          <cell r="M3490"/>
          <cell r="O3490"/>
        </row>
        <row r="3491">
          <cell r="E3491"/>
          <cell r="G3491"/>
          <cell r="I3491"/>
          <cell r="K3491"/>
          <cell r="M3491"/>
          <cell r="O3491"/>
        </row>
        <row r="3492">
          <cell r="E3492"/>
          <cell r="G3492"/>
          <cell r="I3492"/>
          <cell r="K3492"/>
          <cell r="M3492"/>
          <cell r="O3492"/>
        </row>
        <row r="3493">
          <cell r="E3493"/>
          <cell r="G3493"/>
          <cell r="I3493"/>
          <cell r="K3493"/>
          <cell r="M3493"/>
          <cell r="O3493"/>
        </row>
        <row r="3494">
          <cell r="E3494"/>
          <cell r="G3494"/>
          <cell r="I3494"/>
          <cell r="K3494"/>
          <cell r="M3494"/>
          <cell r="O3494"/>
        </row>
        <row r="3495">
          <cell r="E3495"/>
          <cell r="G3495"/>
          <cell r="I3495"/>
          <cell r="K3495"/>
          <cell r="M3495"/>
          <cell r="O3495"/>
        </row>
        <row r="3496">
          <cell r="E3496"/>
          <cell r="G3496"/>
          <cell r="I3496"/>
          <cell r="K3496"/>
          <cell r="M3496"/>
          <cell r="O3496"/>
        </row>
        <row r="3497">
          <cell r="E3497"/>
          <cell r="G3497"/>
          <cell r="I3497"/>
          <cell r="K3497"/>
          <cell r="M3497"/>
          <cell r="O3497"/>
        </row>
        <row r="3498">
          <cell r="E3498"/>
          <cell r="G3498"/>
          <cell r="I3498"/>
          <cell r="K3498"/>
          <cell r="M3498"/>
          <cell r="O3498"/>
        </row>
        <row r="3499">
          <cell r="E3499"/>
          <cell r="G3499"/>
          <cell r="I3499"/>
          <cell r="K3499"/>
          <cell r="M3499"/>
          <cell r="O3499"/>
        </row>
        <row r="3500">
          <cell r="E3500"/>
          <cell r="G3500"/>
          <cell r="I3500"/>
          <cell r="K3500"/>
          <cell r="M3500"/>
          <cell r="O3500"/>
        </row>
        <row r="3501">
          <cell r="E3501"/>
          <cell r="G3501"/>
          <cell r="I3501"/>
          <cell r="K3501"/>
          <cell r="M3501"/>
          <cell r="O3501"/>
        </row>
        <row r="3502">
          <cell r="E3502"/>
          <cell r="G3502"/>
          <cell r="I3502"/>
          <cell r="K3502"/>
          <cell r="M3502"/>
          <cell r="O3502"/>
        </row>
        <row r="3503">
          <cell r="E3503"/>
          <cell r="G3503"/>
          <cell r="I3503"/>
          <cell r="K3503"/>
          <cell r="M3503"/>
          <cell r="O3503"/>
        </row>
        <row r="3504">
          <cell r="E3504"/>
          <cell r="G3504"/>
          <cell r="I3504"/>
          <cell r="K3504"/>
          <cell r="M3504"/>
          <cell r="O3504"/>
        </row>
        <row r="3505">
          <cell r="E3505"/>
          <cell r="G3505"/>
          <cell r="I3505"/>
          <cell r="K3505"/>
          <cell r="M3505"/>
          <cell r="O3505"/>
        </row>
        <row r="3506">
          <cell r="E3506"/>
          <cell r="G3506"/>
          <cell r="I3506"/>
          <cell r="K3506"/>
          <cell r="M3506"/>
          <cell r="O3506"/>
        </row>
        <row r="3507">
          <cell r="E3507"/>
          <cell r="G3507"/>
          <cell r="I3507"/>
          <cell r="K3507"/>
          <cell r="M3507"/>
          <cell r="O3507"/>
        </row>
        <row r="3508">
          <cell r="E3508"/>
          <cell r="G3508"/>
          <cell r="I3508"/>
          <cell r="K3508"/>
          <cell r="M3508"/>
          <cell r="O3508"/>
        </row>
        <row r="3509">
          <cell r="E3509"/>
          <cell r="G3509"/>
          <cell r="I3509"/>
          <cell r="K3509"/>
          <cell r="M3509"/>
          <cell r="O3509"/>
        </row>
        <row r="3510">
          <cell r="E3510"/>
          <cell r="G3510"/>
          <cell r="I3510"/>
          <cell r="K3510"/>
          <cell r="M3510"/>
          <cell r="O3510"/>
        </row>
        <row r="3511">
          <cell r="E3511"/>
          <cell r="G3511"/>
          <cell r="I3511"/>
          <cell r="K3511"/>
          <cell r="M3511"/>
          <cell r="O3511"/>
        </row>
        <row r="3512">
          <cell r="E3512"/>
          <cell r="G3512"/>
          <cell r="I3512"/>
          <cell r="K3512"/>
          <cell r="M3512"/>
          <cell r="O3512"/>
        </row>
        <row r="3513">
          <cell r="E3513"/>
          <cell r="G3513"/>
          <cell r="I3513"/>
          <cell r="K3513"/>
          <cell r="M3513"/>
          <cell r="O3513"/>
        </row>
        <row r="3514">
          <cell r="E3514"/>
          <cell r="G3514"/>
          <cell r="I3514"/>
          <cell r="K3514"/>
          <cell r="M3514"/>
          <cell r="O3514"/>
        </row>
        <row r="3515">
          <cell r="E3515"/>
          <cell r="G3515"/>
          <cell r="I3515"/>
          <cell r="K3515"/>
          <cell r="M3515"/>
          <cell r="O3515"/>
        </row>
        <row r="3516">
          <cell r="E3516"/>
          <cell r="G3516"/>
          <cell r="I3516"/>
          <cell r="K3516"/>
          <cell r="M3516"/>
          <cell r="O3516"/>
        </row>
        <row r="3517">
          <cell r="E3517"/>
          <cell r="G3517"/>
          <cell r="I3517"/>
          <cell r="K3517"/>
          <cell r="M3517"/>
          <cell r="O3517"/>
        </row>
        <row r="3518">
          <cell r="E3518"/>
          <cell r="G3518"/>
          <cell r="I3518"/>
          <cell r="K3518"/>
          <cell r="M3518"/>
          <cell r="O3518"/>
        </row>
        <row r="3519">
          <cell r="E3519"/>
          <cell r="G3519"/>
          <cell r="I3519"/>
          <cell r="K3519"/>
          <cell r="M3519"/>
          <cell r="O3519"/>
        </row>
        <row r="3520">
          <cell r="E3520"/>
          <cell r="G3520"/>
          <cell r="I3520"/>
          <cell r="K3520"/>
          <cell r="M3520"/>
          <cell r="O3520"/>
        </row>
        <row r="3521">
          <cell r="E3521"/>
          <cell r="G3521"/>
          <cell r="I3521"/>
          <cell r="K3521"/>
          <cell r="M3521"/>
          <cell r="O3521"/>
        </row>
        <row r="3522">
          <cell r="E3522"/>
          <cell r="G3522"/>
          <cell r="I3522"/>
          <cell r="K3522"/>
          <cell r="M3522"/>
          <cell r="O3522"/>
        </row>
        <row r="3523">
          <cell r="E3523"/>
          <cell r="G3523"/>
          <cell r="I3523"/>
          <cell r="K3523"/>
          <cell r="M3523"/>
          <cell r="O3523"/>
        </row>
        <row r="3524">
          <cell r="E3524"/>
          <cell r="G3524"/>
          <cell r="I3524"/>
          <cell r="K3524"/>
          <cell r="M3524"/>
          <cell r="O3524"/>
        </row>
        <row r="3525">
          <cell r="E3525"/>
          <cell r="G3525"/>
          <cell r="I3525"/>
          <cell r="K3525"/>
          <cell r="M3525"/>
          <cell r="O3525"/>
        </row>
        <row r="3526">
          <cell r="E3526"/>
          <cell r="G3526"/>
          <cell r="I3526"/>
          <cell r="K3526"/>
          <cell r="M3526"/>
          <cell r="O3526"/>
        </row>
        <row r="3527">
          <cell r="E3527"/>
          <cell r="G3527"/>
          <cell r="I3527"/>
          <cell r="K3527"/>
          <cell r="M3527"/>
          <cell r="O3527"/>
        </row>
        <row r="3528">
          <cell r="E3528"/>
          <cell r="G3528"/>
          <cell r="I3528"/>
          <cell r="K3528"/>
          <cell r="M3528"/>
          <cell r="O3528"/>
        </row>
        <row r="3529">
          <cell r="E3529"/>
          <cell r="G3529"/>
          <cell r="I3529"/>
          <cell r="K3529"/>
          <cell r="M3529"/>
          <cell r="O3529"/>
        </row>
        <row r="3530">
          <cell r="E3530"/>
          <cell r="G3530"/>
          <cell r="I3530"/>
          <cell r="K3530"/>
          <cell r="M3530"/>
          <cell r="O3530"/>
        </row>
        <row r="3531">
          <cell r="E3531"/>
          <cell r="G3531"/>
          <cell r="I3531"/>
          <cell r="K3531"/>
          <cell r="M3531"/>
          <cell r="O3531"/>
        </row>
        <row r="3532">
          <cell r="E3532"/>
          <cell r="G3532"/>
          <cell r="I3532"/>
          <cell r="K3532"/>
          <cell r="M3532"/>
          <cell r="O3532"/>
        </row>
        <row r="3533">
          <cell r="E3533"/>
          <cell r="G3533"/>
          <cell r="I3533"/>
          <cell r="K3533"/>
          <cell r="M3533"/>
          <cell r="O3533"/>
        </row>
        <row r="3534">
          <cell r="E3534"/>
          <cell r="G3534"/>
          <cell r="I3534"/>
          <cell r="K3534"/>
          <cell r="M3534"/>
          <cell r="O3534"/>
        </row>
        <row r="3535">
          <cell r="E3535"/>
          <cell r="G3535"/>
          <cell r="I3535"/>
          <cell r="K3535"/>
          <cell r="M3535"/>
          <cell r="O3535"/>
        </row>
        <row r="3536">
          <cell r="E3536"/>
          <cell r="G3536"/>
          <cell r="I3536"/>
          <cell r="K3536"/>
          <cell r="M3536"/>
          <cell r="O3536"/>
        </row>
        <row r="3537">
          <cell r="E3537"/>
          <cell r="G3537"/>
          <cell r="I3537"/>
          <cell r="K3537"/>
          <cell r="M3537"/>
          <cell r="O3537"/>
        </row>
        <row r="3538">
          <cell r="E3538"/>
          <cell r="G3538"/>
          <cell r="I3538"/>
          <cell r="K3538"/>
          <cell r="M3538"/>
          <cell r="O3538"/>
        </row>
        <row r="3539">
          <cell r="E3539"/>
          <cell r="G3539"/>
          <cell r="I3539"/>
          <cell r="K3539"/>
          <cell r="M3539"/>
          <cell r="O3539"/>
        </row>
        <row r="3540">
          <cell r="E3540"/>
          <cell r="G3540"/>
          <cell r="I3540"/>
          <cell r="K3540"/>
          <cell r="M3540"/>
          <cell r="O3540"/>
        </row>
        <row r="3541">
          <cell r="E3541"/>
          <cell r="G3541"/>
          <cell r="I3541"/>
          <cell r="K3541"/>
          <cell r="M3541"/>
          <cell r="O3541"/>
        </row>
        <row r="3542">
          <cell r="E3542"/>
          <cell r="G3542"/>
          <cell r="I3542"/>
          <cell r="K3542"/>
          <cell r="M3542"/>
          <cell r="O3542"/>
        </row>
        <row r="3543">
          <cell r="E3543"/>
          <cell r="G3543"/>
          <cell r="I3543"/>
          <cell r="K3543"/>
          <cell r="M3543"/>
          <cell r="O3543"/>
        </row>
        <row r="3544">
          <cell r="E3544"/>
          <cell r="G3544"/>
          <cell r="I3544"/>
          <cell r="K3544"/>
          <cell r="M3544"/>
          <cell r="O3544"/>
        </row>
        <row r="3545">
          <cell r="E3545"/>
          <cell r="G3545"/>
          <cell r="I3545"/>
          <cell r="K3545"/>
          <cell r="M3545"/>
          <cell r="O3545"/>
        </row>
        <row r="3546">
          <cell r="E3546"/>
          <cell r="G3546"/>
          <cell r="I3546"/>
          <cell r="K3546"/>
          <cell r="M3546"/>
          <cell r="O3546"/>
        </row>
        <row r="3547">
          <cell r="E3547"/>
          <cell r="G3547"/>
          <cell r="I3547"/>
          <cell r="K3547"/>
          <cell r="M3547"/>
          <cell r="O3547"/>
        </row>
        <row r="3548">
          <cell r="E3548"/>
          <cell r="G3548"/>
          <cell r="I3548"/>
          <cell r="K3548"/>
          <cell r="M3548"/>
          <cell r="O3548"/>
        </row>
        <row r="3549">
          <cell r="E3549"/>
          <cell r="G3549"/>
          <cell r="I3549"/>
          <cell r="K3549"/>
          <cell r="M3549"/>
          <cell r="O3549"/>
        </row>
        <row r="3550">
          <cell r="E3550"/>
          <cell r="G3550"/>
          <cell r="I3550"/>
          <cell r="K3550"/>
          <cell r="M3550"/>
          <cell r="O3550"/>
        </row>
        <row r="3551">
          <cell r="E3551"/>
          <cell r="G3551"/>
          <cell r="I3551"/>
          <cell r="K3551"/>
          <cell r="M3551"/>
          <cell r="O3551"/>
        </row>
        <row r="3552">
          <cell r="E3552"/>
          <cell r="G3552"/>
          <cell r="I3552"/>
          <cell r="K3552"/>
          <cell r="M3552"/>
          <cell r="O3552"/>
        </row>
        <row r="3553">
          <cell r="E3553"/>
          <cell r="G3553"/>
          <cell r="I3553"/>
          <cell r="K3553"/>
          <cell r="M3553"/>
          <cell r="O3553"/>
        </row>
        <row r="3554">
          <cell r="E3554"/>
          <cell r="G3554"/>
          <cell r="I3554"/>
          <cell r="K3554"/>
          <cell r="M3554"/>
          <cell r="O3554"/>
        </row>
        <row r="3555">
          <cell r="E3555"/>
          <cell r="G3555"/>
          <cell r="I3555"/>
          <cell r="K3555"/>
          <cell r="M3555"/>
          <cell r="O3555"/>
        </row>
        <row r="3556">
          <cell r="E3556"/>
          <cell r="G3556"/>
          <cell r="I3556"/>
          <cell r="K3556"/>
          <cell r="M3556"/>
          <cell r="O3556"/>
        </row>
        <row r="3557">
          <cell r="E3557"/>
          <cell r="G3557"/>
          <cell r="I3557"/>
          <cell r="K3557"/>
          <cell r="M3557"/>
          <cell r="O3557"/>
        </row>
        <row r="3558">
          <cell r="E3558"/>
          <cell r="G3558"/>
          <cell r="I3558"/>
          <cell r="K3558"/>
          <cell r="M3558"/>
          <cell r="O3558"/>
        </row>
        <row r="3559">
          <cell r="E3559"/>
          <cell r="G3559"/>
          <cell r="I3559"/>
          <cell r="K3559"/>
          <cell r="M3559"/>
          <cell r="O3559"/>
        </row>
        <row r="3560">
          <cell r="E3560"/>
          <cell r="G3560"/>
          <cell r="I3560"/>
          <cell r="K3560"/>
          <cell r="M3560"/>
          <cell r="O3560"/>
        </row>
        <row r="3561">
          <cell r="E3561"/>
          <cell r="G3561"/>
          <cell r="I3561"/>
          <cell r="K3561"/>
          <cell r="M3561"/>
          <cell r="O3561"/>
        </row>
        <row r="3562">
          <cell r="E3562"/>
          <cell r="G3562"/>
          <cell r="I3562"/>
          <cell r="K3562"/>
          <cell r="M3562"/>
          <cell r="O3562"/>
        </row>
        <row r="3563">
          <cell r="E3563"/>
          <cell r="G3563"/>
          <cell r="I3563"/>
          <cell r="K3563"/>
          <cell r="M3563"/>
          <cell r="O3563"/>
        </row>
        <row r="3564">
          <cell r="E3564"/>
          <cell r="G3564"/>
          <cell r="I3564"/>
          <cell r="K3564"/>
          <cell r="M3564"/>
          <cell r="O3564"/>
        </row>
        <row r="3565">
          <cell r="E3565"/>
          <cell r="G3565"/>
          <cell r="I3565"/>
          <cell r="K3565"/>
          <cell r="M3565"/>
          <cell r="O3565"/>
        </row>
        <row r="3566">
          <cell r="E3566"/>
          <cell r="G3566"/>
          <cell r="I3566"/>
          <cell r="K3566"/>
          <cell r="M3566"/>
          <cell r="O3566"/>
        </row>
        <row r="3567">
          <cell r="E3567"/>
          <cell r="G3567"/>
          <cell r="I3567"/>
          <cell r="K3567"/>
          <cell r="M3567"/>
          <cell r="O3567"/>
        </row>
        <row r="3568">
          <cell r="E3568"/>
          <cell r="G3568"/>
          <cell r="I3568"/>
          <cell r="K3568"/>
          <cell r="M3568"/>
          <cell r="O3568"/>
        </row>
        <row r="3569">
          <cell r="E3569"/>
          <cell r="G3569"/>
          <cell r="I3569"/>
          <cell r="K3569"/>
          <cell r="M3569"/>
          <cell r="O3569"/>
        </row>
        <row r="3570">
          <cell r="E3570"/>
          <cell r="G3570"/>
          <cell r="I3570"/>
          <cell r="K3570"/>
          <cell r="M3570"/>
          <cell r="O3570"/>
        </row>
        <row r="3571">
          <cell r="E3571"/>
          <cell r="G3571"/>
          <cell r="I3571"/>
          <cell r="K3571"/>
          <cell r="M3571"/>
          <cell r="O3571"/>
        </row>
        <row r="3572">
          <cell r="E3572"/>
          <cell r="G3572"/>
          <cell r="I3572"/>
          <cell r="K3572"/>
          <cell r="M3572"/>
          <cell r="O3572"/>
        </row>
        <row r="3573">
          <cell r="E3573"/>
          <cell r="G3573"/>
          <cell r="I3573"/>
          <cell r="K3573"/>
          <cell r="M3573"/>
          <cell r="O3573"/>
        </row>
        <row r="3574">
          <cell r="E3574"/>
          <cell r="G3574"/>
          <cell r="I3574"/>
          <cell r="K3574"/>
          <cell r="M3574"/>
          <cell r="O3574"/>
        </row>
        <row r="3575">
          <cell r="E3575"/>
          <cell r="G3575"/>
          <cell r="I3575"/>
          <cell r="K3575"/>
          <cell r="M3575"/>
          <cell r="O3575"/>
        </row>
        <row r="3576">
          <cell r="E3576"/>
          <cell r="G3576"/>
          <cell r="I3576"/>
          <cell r="K3576"/>
          <cell r="M3576"/>
          <cell r="O3576"/>
        </row>
        <row r="3577">
          <cell r="E3577"/>
          <cell r="G3577"/>
          <cell r="I3577"/>
          <cell r="K3577"/>
          <cell r="M3577"/>
          <cell r="O3577"/>
        </row>
        <row r="3578">
          <cell r="E3578"/>
          <cell r="G3578"/>
          <cell r="I3578"/>
          <cell r="K3578"/>
          <cell r="M3578"/>
          <cell r="O3578"/>
        </row>
        <row r="3579">
          <cell r="E3579"/>
          <cell r="G3579"/>
          <cell r="I3579"/>
          <cell r="K3579"/>
          <cell r="M3579"/>
          <cell r="O3579"/>
        </row>
        <row r="3580">
          <cell r="E3580"/>
          <cell r="G3580"/>
          <cell r="I3580"/>
          <cell r="K3580"/>
          <cell r="M3580"/>
          <cell r="O3580"/>
        </row>
        <row r="3581">
          <cell r="E3581"/>
          <cell r="G3581"/>
          <cell r="I3581"/>
          <cell r="K3581"/>
          <cell r="M3581"/>
          <cell r="O3581"/>
        </row>
        <row r="3582">
          <cell r="E3582"/>
          <cell r="G3582"/>
          <cell r="I3582"/>
          <cell r="K3582"/>
          <cell r="M3582"/>
          <cell r="O3582"/>
        </row>
        <row r="3583">
          <cell r="E3583"/>
          <cell r="G3583"/>
          <cell r="I3583"/>
          <cell r="K3583"/>
          <cell r="M3583"/>
          <cell r="O3583"/>
        </row>
        <row r="3584">
          <cell r="E3584"/>
          <cell r="G3584"/>
          <cell r="I3584"/>
          <cell r="K3584"/>
          <cell r="M3584"/>
          <cell r="O3584"/>
        </row>
        <row r="3585">
          <cell r="E3585"/>
          <cell r="G3585"/>
          <cell r="I3585"/>
          <cell r="K3585"/>
          <cell r="M3585"/>
          <cell r="O3585"/>
        </row>
        <row r="3586">
          <cell r="E3586"/>
          <cell r="G3586"/>
          <cell r="I3586"/>
          <cell r="K3586"/>
          <cell r="M3586"/>
          <cell r="O3586"/>
        </row>
        <row r="3587">
          <cell r="E3587"/>
          <cell r="G3587"/>
          <cell r="I3587"/>
          <cell r="K3587"/>
          <cell r="M3587"/>
          <cell r="O3587"/>
        </row>
        <row r="3588">
          <cell r="E3588"/>
          <cell r="G3588"/>
          <cell r="I3588"/>
          <cell r="K3588"/>
          <cell r="M3588"/>
          <cell r="O3588"/>
        </row>
        <row r="3589">
          <cell r="E3589"/>
          <cell r="G3589"/>
          <cell r="I3589"/>
          <cell r="K3589"/>
          <cell r="M3589"/>
          <cell r="O3589"/>
        </row>
        <row r="3590">
          <cell r="E3590"/>
          <cell r="G3590"/>
          <cell r="I3590"/>
          <cell r="K3590"/>
          <cell r="M3590"/>
          <cell r="O3590"/>
        </row>
        <row r="3591">
          <cell r="E3591"/>
          <cell r="G3591"/>
          <cell r="I3591"/>
          <cell r="K3591"/>
          <cell r="M3591"/>
          <cell r="O3591"/>
        </row>
        <row r="3592">
          <cell r="E3592"/>
          <cell r="G3592"/>
          <cell r="I3592"/>
          <cell r="K3592"/>
          <cell r="M3592"/>
          <cell r="O3592"/>
        </row>
        <row r="3593">
          <cell r="E3593"/>
          <cell r="G3593"/>
          <cell r="I3593"/>
          <cell r="K3593"/>
          <cell r="M3593"/>
          <cell r="O3593"/>
        </row>
        <row r="3594">
          <cell r="E3594"/>
          <cell r="G3594"/>
          <cell r="I3594"/>
          <cell r="K3594"/>
          <cell r="M3594"/>
          <cell r="O3594"/>
        </row>
        <row r="3595">
          <cell r="E3595"/>
          <cell r="G3595"/>
          <cell r="I3595"/>
          <cell r="K3595"/>
          <cell r="M3595"/>
          <cell r="O3595"/>
        </row>
        <row r="3596">
          <cell r="E3596"/>
          <cell r="G3596"/>
          <cell r="I3596"/>
          <cell r="K3596"/>
          <cell r="M3596"/>
          <cell r="O3596"/>
        </row>
        <row r="3597">
          <cell r="E3597"/>
          <cell r="G3597"/>
          <cell r="I3597"/>
          <cell r="K3597"/>
          <cell r="M3597"/>
          <cell r="O3597"/>
        </row>
        <row r="3598">
          <cell r="E3598"/>
          <cell r="G3598"/>
          <cell r="I3598"/>
          <cell r="K3598"/>
          <cell r="M3598"/>
          <cell r="O3598"/>
        </row>
        <row r="3599">
          <cell r="E3599"/>
          <cell r="G3599"/>
          <cell r="I3599"/>
          <cell r="K3599"/>
          <cell r="M3599"/>
          <cell r="O3599"/>
        </row>
        <row r="3600">
          <cell r="E3600"/>
          <cell r="G3600"/>
          <cell r="I3600"/>
          <cell r="K3600"/>
          <cell r="M3600"/>
          <cell r="O3600"/>
        </row>
        <row r="3601">
          <cell r="E3601"/>
          <cell r="G3601"/>
          <cell r="I3601"/>
          <cell r="K3601"/>
          <cell r="M3601"/>
          <cell r="O3601"/>
        </row>
        <row r="3602">
          <cell r="E3602"/>
          <cell r="G3602"/>
          <cell r="I3602"/>
          <cell r="K3602"/>
          <cell r="M3602"/>
          <cell r="O3602"/>
        </row>
        <row r="3603">
          <cell r="E3603"/>
          <cell r="G3603"/>
          <cell r="I3603"/>
          <cell r="K3603"/>
          <cell r="M3603"/>
          <cell r="O3603"/>
        </row>
        <row r="3604">
          <cell r="E3604"/>
          <cell r="G3604"/>
          <cell r="I3604"/>
          <cell r="K3604"/>
          <cell r="M3604"/>
          <cell r="O3604"/>
        </row>
        <row r="3605">
          <cell r="E3605"/>
          <cell r="G3605"/>
          <cell r="I3605"/>
          <cell r="K3605"/>
          <cell r="M3605"/>
          <cell r="O3605"/>
        </row>
        <row r="3606">
          <cell r="E3606"/>
          <cell r="G3606"/>
          <cell r="I3606"/>
          <cell r="K3606"/>
          <cell r="M3606"/>
          <cell r="O3606"/>
        </row>
        <row r="3607">
          <cell r="E3607"/>
          <cell r="G3607"/>
          <cell r="I3607"/>
          <cell r="K3607"/>
          <cell r="M3607"/>
          <cell r="O3607"/>
        </row>
        <row r="3608">
          <cell r="E3608"/>
          <cell r="G3608"/>
          <cell r="I3608"/>
          <cell r="K3608"/>
          <cell r="M3608"/>
          <cell r="O3608"/>
        </row>
        <row r="3609">
          <cell r="E3609"/>
          <cell r="G3609"/>
          <cell r="I3609"/>
          <cell r="K3609"/>
          <cell r="M3609"/>
          <cell r="O3609"/>
        </row>
        <row r="3610">
          <cell r="E3610"/>
          <cell r="G3610"/>
          <cell r="I3610"/>
          <cell r="K3610"/>
          <cell r="M3610"/>
          <cell r="O3610"/>
        </row>
        <row r="3611">
          <cell r="E3611"/>
          <cell r="G3611"/>
          <cell r="I3611"/>
          <cell r="K3611"/>
          <cell r="M3611"/>
          <cell r="O3611"/>
        </row>
        <row r="3612">
          <cell r="E3612"/>
          <cell r="G3612"/>
          <cell r="I3612"/>
          <cell r="K3612"/>
          <cell r="M3612"/>
          <cell r="O3612"/>
        </row>
        <row r="3613">
          <cell r="E3613"/>
          <cell r="G3613"/>
          <cell r="I3613"/>
          <cell r="K3613"/>
          <cell r="M3613"/>
          <cell r="O3613"/>
        </row>
        <row r="3614">
          <cell r="E3614"/>
          <cell r="G3614"/>
          <cell r="I3614"/>
          <cell r="K3614"/>
          <cell r="M3614"/>
          <cell r="O3614"/>
        </row>
        <row r="3615">
          <cell r="E3615"/>
          <cell r="G3615"/>
          <cell r="I3615"/>
          <cell r="K3615"/>
          <cell r="M3615"/>
          <cell r="O3615"/>
        </row>
        <row r="3616">
          <cell r="E3616"/>
          <cell r="G3616"/>
          <cell r="I3616"/>
          <cell r="K3616"/>
          <cell r="M3616"/>
          <cell r="O3616"/>
        </row>
        <row r="3617">
          <cell r="E3617"/>
          <cell r="G3617"/>
          <cell r="I3617"/>
          <cell r="K3617"/>
          <cell r="M3617"/>
          <cell r="O3617"/>
        </row>
        <row r="3618">
          <cell r="E3618"/>
          <cell r="G3618"/>
          <cell r="I3618"/>
          <cell r="K3618"/>
          <cell r="M3618"/>
          <cell r="O3618"/>
        </row>
        <row r="3619">
          <cell r="E3619"/>
          <cell r="G3619"/>
          <cell r="I3619"/>
          <cell r="K3619"/>
          <cell r="M3619"/>
          <cell r="O3619"/>
        </row>
        <row r="3620">
          <cell r="E3620"/>
          <cell r="G3620"/>
          <cell r="I3620"/>
          <cell r="K3620"/>
          <cell r="M3620"/>
          <cell r="O3620"/>
        </row>
        <row r="3621">
          <cell r="E3621"/>
          <cell r="G3621"/>
          <cell r="I3621"/>
          <cell r="K3621"/>
          <cell r="M3621"/>
          <cell r="O3621"/>
        </row>
        <row r="3622">
          <cell r="E3622"/>
          <cell r="G3622"/>
          <cell r="I3622"/>
          <cell r="K3622"/>
          <cell r="M3622"/>
          <cell r="O3622"/>
        </row>
        <row r="3623">
          <cell r="E3623"/>
          <cell r="G3623"/>
          <cell r="I3623"/>
          <cell r="K3623"/>
          <cell r="M3623"/>
          <cell r="O3623"/>
        </row>
        <row r="3624">
          <cell r="E3624"/>
          <cell r="G3624"/>
          <cell r="I3624"/>
          <cell r="K3624"/>
          <cell r="M3624"/>
          <cell r="O3624"/>
        </row>
        <row r="3625">
          <cell r="E3625"/>
          <cell r="G3625"/>
          <cell r="I3625"/>
          <cell r="K3625"/>
          <cell r="M3625"/>
          <cell r="O3625"/>
        </row>
        <row r="3626">
          <cell r="E3626"/>
          <cell r="G3626"/>
          <cell r="I3626"/>
          <cell r="K3626"/>
          <cell r="M3626"/>
          <cell r="O3626"/>
        </row>
        <row r="3627">
          <cell r="E3627"/>
          <cell r="G3627"/>
          <cell r="I3627"/>
          <cell r="K3627"/>
          <cell r="M3627"/>
          <cell r="O3627"/>
        </row>
        <row r="3628">
          <cell r="E3628"/>
          <cell r="G3628"/>
          <cell r="I3628"/>
          <cell r="K3628"/>
          <cell r="M3628"/>
          <cell r="O3628"/>
        </row>
        <row r="3629">
          <cell r="E3629"/>
          <cell r="G3629"/>
          <cell r="I3629"/>
          <cell r="K3629"/>
          <cell r="M3629"/>
          <cell r="O3629"/>
        </row>
        <row r="3630">
          <cell r="E3630"/>
          <cell r="G3630"/>
          <cell r="I3630"/>
          <cell r="K3630"/>
          <cell r="M3630"/>
          <cell r="O3630"/>
        </row>
        <row r="3631">
          <cell r="E3631"/>
          <cell r="G3631"/>
          <cell r="I3631"/>
          <cell r="K3631"/>
          <cell r="M3631"/>
          <cell r="O3631"/>
        </row>
        <row r="3632">
          <cell r="E3632"/>
          <cell r="G3632"/>
          <cell r="I3632"/>
          <cell r="K3632"/>
          <cell r="M3632"/>
          <cell r="O3632"/>
        </row>
        <row r="3633">
          <cell r="E3633"/>
          <cell r="G3633"/>
          <cell r="I3633"/>
          <cell r="K3633"/>
          <cell r="M3633"/>
          <cell r="O3633"/>
        </row>
        <row r="3634">
          <cell r="E3634"/>
          <cell r="G3634"/>
          <cell r="I3634"/>
          <cell r="K3634"/>
          <cell r="M3634"/>
          <cell r="O3634"/>
        </row>
        <row r="3635">
          <cell r="E3635"/>
          <cell r="G3635"/>
          <cell r="I3635"/>
          <cell r="K3635"/>
          <cell r="M3635"/>
          <cell r="O3635"/>
        </row>
        <row r="3636">
          <cell r="E3636"/>
          <cell r="G3636"/>
          <cell r="I3636"/>
          <cell r="K3636"/>
          <cell r="M3636"/>
          <cell r="O3636"/>
        </row>
        <row r="3637">
          <cell r="E3637"/>
          <cell r="G3637"/>
          <cell r="I3637"/>
          <cell r="K3637"/>
          <cell r="M3637"/>
          <cell r="O3637"/>
        </row>
        <row r="3638">
          <cell r="E3638"/>
          <cell r="G3638"/>
          <cell r="I3638"/>
          <cell r="K3638"/>
          <cell r="M3638"/>
          <cell r="O3638"/>
        </row>
        <row r="3639">
          <cell r="E3639"/>
          <cell r="G3639"/>
          <cell r="I3639"/>
          <cell r="K3639"/>
          <cell r="M3639"/>
          <cell r="O3639"/>
        </row>
        <row r="3640">
          <cell r="E3640"/>
          <cell r="G3640"/>
          <cell r="I3640"/>
          <cell r="K3640"/>
          <cell r="M3640"/>
          <cell r="O3640"/>
        </row>
        <row r="3641">
          <cell r="E3641"/>
          <cell r="G3641"/>
          <cell r="I3641"/>
          <cell r="K3641"/>
          <cell r="M3641"/>
          <cell r="O3641"/>
        </row>
        <row r="3642">
          <cell r="E3642"/>
          <cell r="G3642"/>
          <cell r="I3642"/>
          <cell r="K3642"/>
          <cell r="M3642"/>
          <cell r="O3642"/>
        </row>
        <row r="3643">
          <cell r="E3643"/>
          <cell r="G3643"/>
          <cell r="I3643"/>
          <cell r="K3643"/>
          <cell r="M3643"/>
          <cell r="O3643"/>
        </row>
        <row r="3644">
          <cell r="E3644"/>
          <cell r="G3644"/>
          <cell r="I3644"/>
          <cell r="K3644"/>
          <cell r="M3644"/>
          <cell r="O3644"/>
        </row>
        <row r="3645">
          <cell r="E3645"/>
          <cell r="G3645"/>
          <cell r="I3645"/>
          <cell r="K3645"/>
          <cell r="M3645"/>
          <cell r="O3645"/>
        </row>
        <row r="3646">
          <cell r="E3646"/>
          <cell r="G3646"/>
          <cell r="I3646"/>
          <cell r="K3646"/>
          <cell r="M3646"/>
          <cell r="O3646"/>
        </row>
        <row r="3647">
          <cell r="E3647"/>
          <cell r="G3647"/>
          <cell r="I3647"/>
          <cell r="K3647"/>
          <cell r="M3647"/>
          <cell r="O3647"/>
        </row>
        <row r="3648">
          <cell r="E3648"/>
          <cell r="G3648"/>
          <cell r="I3648"/>
          <cell r="K3648"/>
          <cell r="M3648"/>
          <cell r="O3648"/>
        </row>
        <row r="3649">
          <cell r="E3649"/>
          <cell r="G3649"/>
          <cell r="I3649"/>
          <cell r="K3649"/>
          <cell r="M3649"/>
          <cell r="O3649"/>
        </row>
        <row r="3650">
          <cell r="E3650"/>
          <cell r="G3650"/>
          <cell r="I3650"/>
          <cell r="K3650"/>
          <cell r="M3650"/>
          <cell r="O3650"/>
        </row>
        <row r="3651">
          <cell r="E3651"/>
          <cell r="G3651"/>
          <cell r="I3651"/>
          <cell r="K3651"/>
          <cell r="M3651"/>
          <cell r="O3651"/>
        </row>
        <row r="3652">
          <cell r="E3652"/>
          <cell r="G3652"/>
          <cell r="I3652"/>
          <cell r="K3652"/>
          <cell r="M3652"/>
          <cell r="O3652"/>
        </row>
        <row r="3653">
          <cell r="E3653"/>
          <cell r="G3653"/>
          <cell r="I3653"/>
          <cell r="K3653"/>
          <cell r="M3653"/>
          <cell r="O3653"/>
        </row>
        <row r="3654">
          <cell r="E3654"/>
          <cell r="G3654"/>
          <cell r="I3654"/>
          <cell r="K3654"/>
          <cell r="M3654"/>
          <cell r="O3654"/>
        </row>
        <row r="3655">
          <cell r="E3655"/>
          <cell r="G3655"/>
          <cell r="I3655"/>
          <cell r="K3655"/>
          <cell r="M3655"/>
          <cell r="O3655"/>
        </row>
        <row r="3656">
          <cell r="E3656"/>
          <cell r="G3656"/>
          <cell r="I3656"/>
          <cell r="K3656"/>
          <cell r="M3656"/>
          <cell r="O3656"/>
        </row>
        <row r="3657">
          <cell r="E3657"/>
          <cell r="G3657"/>
          <cell r="I3657"/>
          <cell r="K3657"/>
          <cell r="M3657"/>
          <cell r="O3657"/>
        </row>
        <row r="3658">
          <cell r="E3658"/>
          <cell r="G3658"/>
          <cell r="I3658"/>
          <cell r="K3658"/>
          <cell r="M3658"/>
          <cell r="O3658"/>
        </row>
        <row r="3659">
          <cell r="E3659"/>
          <cell r="G3659"/>
          <cell r="I3659"/>
          <cell r="K3659"/>
          <cell r="M3659"/>
          <cell r="O3659"/>
        </row>
        <row r="3660">
          <cell r="E3660"/>
          <cell r="G3660"/>
          <cell r="I3660"/>
          <cell r="K3660"/>
          <cell r="M3660"/>
          <cell r="O3660"/>
        </row>
        <row r="3661">
          <cell r="E3661"/>
          <cell r="G3661"/>
          <cell r="I3661"/>
          <cell r="K3661"/>
          <cell r="M3661"/>
          <cell r="O3661"/>
        </row>
        <row r="3662">
          <cell r="E3662"/>
          <cell r="G3662"/>
          <cell r="I3662"/>
          <cell r="K3662"/>
          <cell r="M3662"/>
          <cell r="O3662"/>
        </row>
        <row r="3663">
          <cell r="E3663"/>
          <cell r="G3663"/>
          <cell r="I3663"/>
          <cell r="K3663"/>
          <cell r="M3663"/>
          <cell r="O3663"/>
        </row>
        <row r="3664">
          <cell r="E3664"/>
          <cell r="G3664"/>
          <cell r="I3664"/>
          <cell r="K3664"/>
          <cell r="M3664"/>
          <cell r="O3664"/>
        </row>
        <row r="3665">
          <cell r="E3665"/>
          <cell r="G3665"/>
          <cell r="I3665"/>
          <cell r="K3665"/>
          <cell r="M3665"/>
          <cell r="O3665"/>
        </row>
        <row r="3666">
          <cell r="E3666"/>
          <cell r="G3666"/>
          <cell r="I3666"/>
          <cell r="K3666"/>
          <cell r="M3666"/>
          <cell r="O3666"/>
        </row>
        <row r="3667">
          <cell r="E3667"/>
          <cell r="G3667"/>
          <cell r="I3667"/>
          <cell r="K3667"/>
          <cell r="M3667"/>
          <cell r="O3667"/>
        </row>
        <row r="3668">
          <cell r="E3668"/>
          <cell r="G3668"/>
          <cell r="I3668"/>
          <cell r="K3668"/>
          <cell r="M3668"/>
          <cell r="O3668"/>
        </row>
        <row r="3669">
          <cell r="E3669"/>
          <cell r="G3669"/>
          <cell r="I3669"/>
          <cell r="K3669"/>
          <cell r="M3669"/>
          <cell r="O3669"/>
        </row>
        <row r="3670">
          <cell r="E3670"/>
          <cell r="G3670"/>
          <cell r="I3670"/>
          <cell r="K3670"/>
          <cell r="M3670"/>
          <cell r="O3670"/>
        </row>
        <row r="3671">
          <cell r="E3671"/>
          <cell r="G3671"/>
          <cell r="I3671"/>
          <cell r="K3671"/>
          <cell r="M3671"/>
          <cell r="O3671"/>
        </row>
        <row r="3672">
          <cell r="E3672"/>
          <cell r="G3672"/>
          <cell r="I3672"/>
          <cell r="K3672"/>
          <cell r="M3672"/>
          <cell r="O3672"/>
        </row>
        <row r="3673">
          <cell r="E3673"/>
          <cell r="G3673"/>
          <cell r="I3673"/>
          <cell r="K3673"/>
          <cell r="M3673"/>
          <cell r="O3673"/>
        </row>
        <row r="3674">
          <cell r="E3674"/>
          <cell r="G3674"/>
          <cell r="I3674"/>
          <cell r="K3674"/>
          <cell r="M3674"/>
          <cell r="O3674"/>
        </row>
        <row r="3675">
          <cell r="E3675"/>
          <cell r="G3675"/>
          <cell r="I3675"/>
          <cell r="K3675"/>
          <cell r="M3675"/>
          <cell r="O3675"/>
        </row>
        <row r="3676">
          <cell r="E3676"/>
          <cell r="G3676"/>
          <cell r="I3676"/>
          <cell r="K3676"/>
          <cell r="M3676"/>
          <cell r="O3676"/>
        </row>
        <row r="3677">
          <cell r="E3677"/>
          <cell r="G3677"/>
          <cell r="I3677"/>
          <cell r="K3677"/>
          <cell r="M3677"/>
          <cell r="O3677"/>
        </row>
        <row r="3678">
          <cell r="E3678"/>
          <cell r="G3678"/>
          <cell r="I3678"/>
          <cell r="K3678"/>
          <cell r="M3678"/>
          <cell r="O3678"/>
        </row>
        <row r="3679">
          <cell r="E3679"/>
          <cell r="G3679"/>
          <cell r="I3679"/>
          <cell r="K3679"/>
          <cell r="M3679"/>
          <cell r="O3679"/>
        </row>
        <row r="3680">
          <cell r="E3680"/>
          <cell r="G3680"/>
          <cell r="I3680"/>
          <cell r="K3680"/>
          <cell r="M3680"/>
          <cell r="O3680"/>
        </row>
        <row r="3681">
          <cell r="E3681"/>
          <cell r="G3681"/>
          <cell r="I3681"/>
          <cell r="K3681"/>
          <cell r="M3681"/>
          <cell r="O3681"/>
        </row>
        <row r="3682">
          <cell r="E3682"/>
          <cell r="G3682"/>
          <cell r="I3682"/>
          <cell r="K3682"/>
          <cell r="M3682"/>
          <cell r="O3682"/>
        </row>
        <row r="3683">
          <cell r="E3683"/>
          <cell r="G3683"/>
          <cell r="I3683"/>
          <cell r="K3683"/>
          <cell r="M3683"/>
          <cell r="O3683"/>
        </row>
        <row r="3684">
          <cell r="E3684"/>
          <cell r="G3684"/>
          <cell r="I3684"/>
          <cell r="K3684"/>
          <cell r="M3684"/>
          <cell r="O3684"/>
        </row>
        <row r="3685">
          <cell r="E3685"/>
          <cell r="G3685"/>
          <cell r="I3685"/>
          <cell r="K3685"/>
          <cell r="M3685"/>
          <cell r="O3685"/>
        </row>
        <row r="3686">
          <cell r="E3686"/>
          <cell r="G3686"/>
          <cell r="I3686"/>
          <cell r="K3686"/>
          <cell r="M3686"/>
          <cell r="O3686"/>
        </row>
        <row r="3687">
          <cell r="E3687"/>
          <cell r="G3687"/>
          <cell r="I3687"/>
          <cell r="K3687"/>
          <cell r="M3687"/>
          <cell r="O3687"/>
        </row>
        <row r="3688">
          <cell r="E3688"/>
          <cell r="G3688"/>
          <cell r="I3688"/>
          <cell r="K3688"/>
          <cell r="M3688"/>
          <cell r="O3688"/>
        </row>
        <row r="3689">
          <cell r="E3689"/>
          <cell r="G3689"/>
          <cell r="I3689"/>
          <cell r="K3689"/>
          <cell r="M3689"/>
          <cell r="O3689"/>
        </row>
        <row r="3690">
          <cell r="E3690"/>
          <cell r="G3690"/>
          <cell r="I3690"/>
          <cell r="K3690"/>
          <cell r="M3690"/>
          <cell r="O3690"/>
        </row>
        <row r="3691">
          <cell r="E3691"/>
          <cell r="G3691"/>
          <cell r="I3691"/>
          <cell r="K3691"/>
          <cell r="M3691"/>
          <cell r="O3691"/>
        </row>
        <row r="3692">
          <cell r="E3692"/>
          <cell r="G3692"/>
          <cell r="I3692"/>
          <cell r="K3692"/>
          <cell r="M3692"/>
          <cell r="O3692"/>
        </row>
        <row r="3693">
          <cell r="E3693"/>
          <cell r="G3693"/>
          <cell r="I3693"/>
          <cell r="K3693"/>
          <cell r="M3693"/>
          <cell r="O3693"/>
        </row>
        <row r="3694">
          <cell r="E3694"/>
          <cell r="G3694"/>
          <cell r="I3694"/>
          <cell r="K3694"/>
          <cell r="M3694"/>
          <cell r="O3694"/>
        </row>
        <row r="3695">
          <cell r="E3695"/>
          <cell r="G3695"/>
          <cell r="I3695"/>
          <cell r="K3695"/>
          <cell r="M3695"/>
          <cell r="O3695"/>
        </row>
        <row r="3696">
          <cell r="E3696"/>
          <cell r="G3696"/>
          <cell r="I3696"/>
          <cell r="K3696"/>
          <cell r="M3696"/>
          <cell r="O3696"/>
        </row>
        <row r="3697">
          <cell r="E3697"/>
          <cell r="G3697"/>
          <cell r="I3697"/>
          <cell r="K3697"/>
          <cell r="M3697"/>
          <cell r="O3697"/>
        </row>
        <row r="3698">
          <cell r="E3698"/>
          <cell r="G3698"/>
          <cell r="I3698"/>
          <cell r="K3698"/>
          <cell r="M3698"/>
          <cell r="O3698"/>
        </row>
        <row r="3699">
          <cell r="E3699"/>
          <cell r="G3699"/>
          <cell r="I3699"/>
          <cell r="K3699"/>
          <cell r="M3699"/>
          <cell r="O3699"/>
        </row>
        <row r="3700">
          <cell r="E3700"/>
          <cell r="G3700"/>
          <cell r="I3700"/>
          <cell r="K3700"/>
          <cell r="M3700"/>
          <cell r="O3700"/>
        </row>
        <row r="3701">
          <cell r="E3701"/>
          <cell r="G3701"/>
          <cell r="I3701"/>
          <cell r="K3701"/>
          <cell r="M3701"/>
          <cell r="O3701"/>
        </row>
        <row r="3702">
          <cell r="E3702"/>
          <cell r="G3702"/>
          <cell r="I3702"/>
          <cell r="K3702"/>
          <cell r="M3702"/>
          <cell r="O3702"/>
        </row>
        <row r="3703">
          <cell r="E3703"/>
          <cell r="G3703"/>
          <cell r="I3703"/>
          <cell r="K3703"/>
          <cell r="M3703"/>
          <cell r="O3703"/>
        </row>
        <row r="3704">
          <cell r="E3704"/>
          <cell r="G3704"/>
          <cell r="I3704"/>
          <cell r="K3704"/>
          <cell r="M3704"/>
          <cell r="O3704"/>
        </row>
        <row r="3705">
          <cell r="E3705"/>
          <cell r="G3705"/>
          <cell r="I3705"/>
          <cell r="K3705"/>
          <cell r="M3705"/>
          <cell r="O3705"/>
        </row>
        <row r="3706">
          <cell r="E3706"/>
          <cell r="G3706"/>
          <cell r="I3706"/>
          <cell r="K3706"/>
          <cell r="M3706"/>
          <cell r="O3706"/>
        </row>
        <row r="3707">
          <cell r="E3707"/>
          <cell r="G3707"/>
          <cell r="I3707"/>
          <cell r="K3707"/>
          <cell r="M3707"/>
          <cell r="O3707"/>
        </row>
        <row r="3708">
          <cell r="E3708"/>
          <cell r="G3708"/>
          <cell r="I3708"/>
          <cell r="K3708"/>
          <cell r="M3708"/>
          <cell r="O3708"/>
        </row>
        <row r="3709">
          <cell r="E3709"/>
          <cell r="G3709"/>
          <cell r="I3709"/>
          <cell r="K3709"/>
          <cell r="M3709"/>
          <cell r="O3709"/>
        </row>
        <row r="3710">
          <cell r="E3710"/>
          <cell r="G3710"/>
          <cell r="I3710"/>
          <cell r="K3710"/>
          <cell r="M3710"/>
          <cell r="O3710"/>
        </row>
        <row r="3711">
          <cell r="E3711"/>
          <cell r="G3711"/>
          <cell r="I3711"/>
          <cell r="K3711"/>
          <cell r="M3711"/>
          <cell r="O3711"/>
        </row>
        <row r="3712">
          <cell r="E3712"/>
          <cell r="G3712"/>
          <cell r="I3712"/>
          <cell r="K3712"/>
          <cell r="M3712"/>
          <cell r="O3712"/>
        </row>
        <row r="3713">
          <cell r="E3713"/>
          <cell r="G3713"/>
          <cell r="I3713"/>
          <cell r="K3713"/>
          <cell r="M3713"/>
          <cell r="O3713"/>
        </row>
        <row r="3714">
          <cell r="E3714"/>
          <cell r="G3714"/>
          <cell r="I3714"/>
          <cell r="K3714"/>
          <cell r="M3714"/>
          <cell r="O3714"/>
        </row>
        <row r="3715">
          <cell r="E3715"/>
          <cell r="G3715"/>
          <cell r="I3715"/>
          <cell r="K3715"/>
          <cell r="M3715"/>
          <cell r="O3715"/>
        </row>
        <row r="3716">
          <cell r="E3716"/>
          <cell r="G3716"/>
          <cell r="I3716"/>
          <cell r="K3716"/>
          <cell r="M3716"/>
          <cell r="O3716"/>
        </row>
        <row r="3717">
          <cell r="E3717"/>
          <cell r="G3717"/>
          <cell r="I3717"/>
          <cell r="K3717"/>
          <cell r="M3717"/>
          <cell r="O3717"/>
        </row>
        <row r="3718">
          <cell r="E3718"/>
          <cell r="G3718"/>
          <cell r="I3718"/>
          <cell r="K3718"/>
          <cell r="M3718"/>
          <cell r="O3718"/>
        </row>
        <row r="3719">
          <cell r="E3719"/>
          <cell r="G3719"/>
          <cell r="I3719"/>
          <cell r="K3719"/>
          <cell r="M3719"/>
          <cell r="O3719"/>
        </row>
        <row r="3720">
          <cell r="E3720"/>
          <cell r="G3720"/>
          <cell r="I3720"/>
          <cell r="K3720"/>
          <cell r="M3720"/>
          <cell r="O3720"/>
        </row>
        <row r="3721">
          <cell r="E3721"/>
          <cell r="G3721"/>
          <cell r="I3721"/>
          <cell r="K3721"/>
          <cell r="M3721"/>
          <cell r="O3721"/>
        </row>
        <row r="3722">
          <cell r="E3722"/>
          <cell r="G3722"/>
          <cell r="I3722"/>
          <cell r="K3722"/>
          <cell r="M3722"/>
          <cell r="O3722"/>
        </row>
        <row r="3723">
          <cell r="E3723"/>
          <cell r="G3723"/>
          <cell r="I3723"/>
          <cell r="K3723"/>
          <cell r="M3723"/>
          <cell r="O3723"/>
        </row>
        <row r="3724">
          <cell r="E3724"/>
          <cell r="G3724"/>
          <cell r="I3724"/>
          <cell r="K3724"/>
          <cell r="M3724"/>
          <cell r="O3724"/>
        </row>
        <row r="3725">
          <cell r="E3725"/>
          <cell r="G3725"/>
          <cell r="I3725"/>
          <cell r="K3725"/>
          <cell r="M3725"/>
          <cell r="O3725"/>
        </row>
        <row r="3726">
          <cell r="E3726"/>
          <cell r="G3726"/>
          <cell r="I3726"/>
          <cell r="K3726"/>
          <cell r="M3726"/>
          <cell r="O3726"/>
        </row>
        <row r="3727">
          <cell r="E3727"/>
          <cell r="G3727"/>
          <cell r="I3727"/>
          <cell r="K3727"/>
          <cell r="M3727"/>
          <cell r="O3727"/>
        </row>
        <row r="3728">
          <cell r="E3728"/>
          <cell r="G3728"/>
          <cell r="I3728"/>
          <cell r="K3728"/>
          <cell r="M3728"/>
          <cell r="O3728"/>
        </row>
        <row r="3729">
          <cell r="E3729"/>
          <cell r="G3729"/>
          <cell r="I3729"/>
          <cell r="K3729"/>
          <cell r="M3729"/>
          <cell r="O3729"/>
        </row>
        <row r="3730">
          <cell r="E3730"/>
          <cell r="G3730"/>
          <cell r="I3730"/>
          <cell r="K3730"/>
          <cell r="M3730"/>
          <cell r="O3730"/>
        </row>
        <row r="3731">
          <cell r="E3731"/>
          <cell r="G3731"/>
          <cell r="I3731"/>
          <cell r="K3731"/>
          <cell r="M3731"/>
          <cell r="O3731"/>
        </row>
        <row r="3732">
          <cell r="E3732"/>
          <cell r="G3732"/>
          <cell r="I3732"/>
          <cell r="K3732"/>
          <cell r="M3732"/>
          <cell r="O3732"/>
        </row>
        <row r="3733">
          <cell r="E3733"/>
          <cell r="G3733"/>
          <cell r="I3733"/>
          <cell r="K3733"/>
          <cell r="M3733"/>
          <cell r="O3733"/>
        </row>
        <row r="3734">
          <cell r="E3734"/>
          <cell r="G3734"/>
          <cell r="I3734"/>
          <cell r="K3734"/>
          <cell r="M3734"/>
          <cell r="O3734"/>
        </row>
        <row r="3735">
          <cell r="E3735"/>
          <cell r="G3735"/>
          <cell r="I3735"/>
          <cell r="K3735"/>
          <cell r="M3735"/>
          <cell r="O3735"/>
        </row>
        <row r="3736">
          <cell r="E3736"/>
          <cell r="G3736"/>
          <cell r="I3736"/>
          <cell r="K3736"/>
          <cell r="M3736"/>
          <cell r="O3736"/>
        </row>
        <row r="3737">
          <cell r="E3737"/>
          <cell r="G3737"/>
          <cell r="I3737"/>
          <cell r="K3737"/>
          <cell r="M3737"/>
          <cell r="O3737"/>
        </row>
        <row r="3738">
          <cell r="E3738"/>
          <cell r="G3738"/>
          <cell r="I3738"/>
          <cell r="K3738"/>
          <cell r="M3738"/>
          <cell r="O3738"/>
        </row>
        <row r="3739">
          <cell r="E3739"/>
          <cell r="G3739"/>
          <cell r="I3739"/>
          <cell r="K3739"/>
          <cell r="M3739"/>
          <cell r="O3739"/>
        </row>
        <row r="3740">
          <cell r="E3740"/>
          <cell r="G3740"/>
          <cell r="I3740"/>
          <cell r="K3740"/>
          <cell r="M3740"/>
          <cell r="O3740"/>
        </row>
        <row r="3741">
          <cell r="E3741"/>
          <cell r="G3741"/>
          <cell r="I3741"/>
          <cell r="K3741"/>
          <cell r="M3741"/>
          <cell r="O3741"/>
        </row>
        <row r="3742">
          <cell r="E3742"/>
          <cell r="G3742"/>
          <cell r="I3742"/>
          <cell r="K3742"/>
          <cell r="M3742"/>
          <cell r="O3742"/>
        </row>
        <row r="3743">
          <cell r="E3743"/>
          <cell r="G3743"/>
          <cell r="I3743"/>
          <cell r="K3743"/>
          <cell r="M3743"/>
          <cell r="O3743"/>
        </row>
        <row r="3744">
          <cell r="E3744"/>
          <cell r="G3744"/>
          <cell r="I3744"/>
          <cell r="K3744"/>
          <cell r="M3744"/>
          <cell r="O3744"/>
        </row>
        <row r="3745">
          <cell r="E3745"/>
          <cell r="G3745"/>
          <cell r="I3745"/>
          <cell r="K3745"/>
          <cell r="M3745"/>
          <cell r="O3745"/>
        </row>
        <row r="3746">
          <cell r="E3746"/>
          <cell r="G3746"/>
          <cell r="I3746"/>
          <cell r="K3746"/>
          <cell r="M3746"/>
          <cell r="O3746"/>
        </row>
        <row r="3747">
          <cell r="E3747"/>
          <cell r="G3747"/>
          <cell r="I3747"/>
          <cell r="K3747"/>
          <cell r="M3747"/>
          <cell r="O3747"/>
        </row>
        <row r="3748">
          <cell r="E3748"/>
          <cell r="G3748"/>
          <cell r="I3748"/>
          <cell r="K3748"/>
          <cell r="M3748"/>
          <cell r="O3748"/>
        </row>
        <row r="3749">
          <cell r="E3749"/>
          <cell r="G3749"/>
          <cell r="I3749"/>
          <cell r="K3749"/>
          <cell r="M3749"/>
          <cell r="O3749"/>
        </row>
        <row r="3750">
          <cell r="E3750"/>
          <cell r="G3750"/>
          <cell r="I3750"/>
          <cell r="K3750"/>
          <cell r="M3750"/>
          <cell r="O3750"/>
        </row>
        <row r="3751">
          <cell r="E3751"/>
          <cell r="G3751"/>
          <cell r="I3751"/>
          <cell r="K3751"/>
          <cell r="M3751"/>
          <cell r="O3751"/>
        </row>
        <row r="3752">
          <cell r="E3752"/>
          <cell r="G3752"/>
          <cell r="I3752"/>
          <cell r="K3752"/>
          <cell r="M3752"/>
          <cell r="O3752"/>
        </row>
        <row r="3753">
          <cell r="E3753"/>
          <cell r="G3753"/>
          <cell r="I3753"/>
          <cell r="K3753"/>
          <cell r="M3753"/>
          <cell r="O3753"/>
        </row>
        <row r="3754">
          <cell r="E3754"/>
          <cell r="G3754"/>
          <cell r="I3754"/>
          <cell r="K3754"/>
          <cell r="M3754"/>
          <cell r="O3754"/>
        </row>
        <row r="3755">
          <cell r="E3755"/>
          <cell r="G3755"/>
          <cell r="I3755"/>
          <cell r="K3755"/>
          <cell r="M3755"/>
          <cell r="O3755"/>
        </row>
        <row r="3756">
          <cell r="E3756"/>
          <cell r="G3756"/>
          <cell r="I3756"/>
          <cell r="K3756"/>
          <cell r="M3756"/>
          <cell r="O3756"/>
        </row>
        <row r="3757">
          <cell r="E3757"/>
          <cell r="G3757"/>
          <cell r="I3757"/>
          <cell r="K3757"/>
          <cell r="M3757"/>
          <cell r="O3757"/>
        </row>
        <row r="3758">
          <cell r="E3758"/>
          <cell r="G3758"/>
          <cell r="I3758"/>
          <cell r="K3758"/>
          <cell r="M3758"/>
          <cell r="O3758"/>
        </row>
        <row r="3759">
          <cell r="E3759"/>
          <cell r="G3759"/>
          <cell r="I3759"/>
          <cell r="K3759"/>
          <cell r="M3759"/>
          <cell r="O3759"/>
        </row>
        <row r="3760">
          <cell r="E3760"/>
          <cell r="G3760"/>
          <cell r="I3760"/>
          <cell r="K3760"/>
          <cell r="M3760"/>
          <cell r="O3760"/>
        </row>
        <row r="3761">
          <cell r="E3761"/>
          <cell r="G3761"/>
          <cell r="I3761"/>
          <cell r="K3761"/>
          <cell r="M3761"/>
          <cell r="O3761"/>
        </row>
        <row r="3762">
          <cell r="E3762"/>
          <cell r="G3762"/>
          <cell r="I3762"/>
          <cell r="K3762"/>
          <cell r="M3762"/>
          <cell r="O3762"/>
        </row>
        <row r="3763">
          <cell r="E3763"/>
          <cell r="G3763"/>
          <cell r="I3763"/>
          <cell r="K3763"/>
          <cell r="M3763"/>
          <cell r="O3763"/>
        </row>
        <row r="3764">
          <cell r="E3764"/>
          <cell r="G3764"/>
          <cell r="I3764"/>
          <cell r="K3764"/>
          <cell r="M3764"/>
          <cell r="O3764"/>
        </row>
        <row r="3765">
          <cell r="E3765"/>
          <cell r="G3765"/>
          <cell r="I3765"/>
          <cell r="K3765"/>
          <cell r="M3765"/>
          <cell r="O3765"/>
        </row>
        <row r="3766">
          <cell r="E3766"/>
          <cell r="G3766"/>
          <cell r="I3766"/>
          <cell r="K3766"/>
          <cell r="M3766"/>
          <cell r="O3766"/>
        </row>
        <row r="3767">
          <cell r="E3767"/>
          <cell r="G3767"/>
          <cell r="I3767"/>
          <cell r="K3767"/>
          <cell r="M3767"/>
          <cell r="O3767"/>
        </row>
        <row r="3768">
          <cell r="E3768"/>
          <cell r="G3768"/>
          <cell r="I3768"/>
          <cell r="K3768"/>
          <cell r="M3768"/>
          <cell r="O3768"/>
        </row>
        <row r="3769">
          <cell r="E3769"/>
          <cell r="G3769"/>
          <cell r="I3769"/>
          <cell r="K3769"/>
          <cell r="M3769"/>
          <cell r="O3769"/>
        </row>
        <row r="3770">
          <cell r="E3770"/>
          <cell r="G3770"/>
          <cell r="I3770"/>
          <cell r="K3770"/>
          <cell r="M3770"/>
          <cell r="O3770"/>
        </row>
        <row r="3771">
          <cell r="E3771"/>
          <cell r="G3771"/>
          <cell r="I3771"/>
          <cell r="K3771"/>
          <cell r="M3771"/>
          <cell r="O3771"/>
        </row>
        <row r="3772">
          <cell r="E3772"/>
          <cell r="G3772"/>
          <cell r="I3772"/>
          <cell r="K3772"/>
          <cell r="M3772"/>
          <cell r="O3772"/>
        </row>
        <row r="3773">
          <cell r="E3773"/>
          <cell r="G3773"/>
          <cell r="I3773"/>
          <cell r="K3773"/>
          <cell r="M3773"/>
          <cell r="O3773"/>
        </row>
        <row r="3774">
          <cell r="E3774"/>
          <cell r="G3774"/>
          <cell r="I3774"/>
          <cell r="K3774"/>
          <cell r="M3774"/>
          <cell r="O3774"/>
        </row>
        <row r="3775">
          <cell r="E3775"/>
          <cell r="G3775"/>
          <cell r="I3775"/>
          <cell r="K3775"/>
          <cell r="M3775"/>
          <cell r="O3775"/>
        </row>
        <row r="3776">
          <cell r="E3776"/>
          <cell r="G3776"/>
          <cell r="I3776"/>
          <cell r="K3776"/>
          <cell r="M3776"/>
          <cell r="O3776"/>
        </row>
        <row r="3777">
          <cell r="E3777"/>
          <cell r="G3777"/>
          <cell r="I3777"/>
          <cell r="K3777"/>
          <cell r="M3777"/>
          <cell r="O3777"/>
        </row>
        <row r="3778">
          <cell r="E3778"/>
          <cell r="G3778"/>
          <cell r="I3778"/>
          <cell r="K3778"/>
          <cell r="M3778"/>
          <cell r="O3778"/>
        </row>
        <row r="3779">
          <cell r="E3779"/>
          <cell r="G3779"/>
          <cell r="I3779"/>
          <cell r="K3779"/>
          <cell r="M3779"/>
          <cell r="O3779"/>
        </row>
        <row r="3780">
          <cell r="E3780"/>
          <cell r="G3780"/>
          <cell r="I3780"/>
          <cell r="K3780"/>
          <cell r="M3780"/>
          <cell r="O3780"/>
        </row>
        <row r="3781">
          <cell r="E3781"/>
          <cell r="G3781"/>
          <cell r="I3781"/>
          <cell r="K3781"/>
          <cell r="M3781"/>
          <cell r="O3781"/>
        </row>
        <row r="3782">
          <cell r="E3782"/>
          <cell r="G3782"/>
          <cell r="I3782"/>
          <cell r="K3782"/>
          <cell r="M3782"/>
          <cell r="O3782"/>
        </row>
        <row r="3783">
          <cell r="E3783"/>
          <cell r="G3783"/>
          <cell r="I3783"/>
          <cell r="K3783"/>
          <cell r="M3783"/>
          <cell r="O3783"/>
        </row>
        <row r="3784">
          <cell r="E3784"/>
          <cell r="G3784"/>
          <cell r="I3784"/>
          <cell r="K3784"/>
          <cell r="M3784"/>
          <cell r="O3784"/>
        </row>
        <row r="3785">
          <cell r="E3785"/>
          <cell r="G3785"/>
          <cell r="I3785"/>
          <cell r="K3785"/>
          <cell r="M3785"/>
          <cell r="O3785"/>
        </row>
        <row r="3786">
          <cell r="E3786"/>
          <cell r="G3786"/>
          <cell r="I3786"/>
          <cell r="K3786"/>
          <cell r="M3786"/>
          <cell r="O3786"/>
        </row>
        <row r="3787">
          <cell r="E3787"/>
          <cell r="G3787"/>
          <cell r="I3787"/>
          <cell r="K3787"/>
          <cell r="M3787"/>
          <cell r="O3787"/>
        </row>
        <row r="3788">
          <cell r="E3788"/>
          <cell r="G3788"/>
          <cell r="I3788"/>
          <cell r="K3788"/>
          <cell r="M3788"/>
          <cell r="O3788"/>
        </row>
        <row r="3789">
          <cell r="E3789"/>
          <cell r="G3789"/>
          <cell r="I3789"/>
          <cell r="K3789"/>
          <cell r="M3789"/>
          <cell r="O3789"/>
        </row>
        <row r="3790">
          <cell r="E3790"/>
          <cell r="G3790"/>
          <cell r="I3790"/>
          <cell r="K3790"/>
          <cell r="M3790"/>
          <cell r="O3790"/>
        </row>
        <row r="3791">
          <cell r="E3791"/>
          <cell r="G3791"/>
          <cell r="I3791"/>
          <cell r="K3791"/>
          <cell r="M3791"/>
          <cell r="O3791"/>
        </row>
        <row r="3792">
          <cell r="E3792"/>
          <cell r="G3792"/>
          <cell r="I3792"/>
          <cell r="K3792"/>
          <cell r="M3792"/>
          <cell r="O3792"/>
        </row>
        <row r="3793">
          <cell r="E3793"/>
          <cell r="G3793"/>
          <cell r="I3793"/>
          <cell r="K3793"/>
          <cell r="M3793"/>
          <cell r="O3793"/>
        </row>
        <row r="3794">
          <cell r="E3794"/>
          <cell r="G3794"/>
          <cell r="I3794"/>
          <cell r="K3794"/>
          <cell r="M3794"/>
          <cell r="O3794"/>
        </row>
        <row r="3795">
          <cell r="E3795"/>
          <cell r="G3795"/>
          <cell r="I3795"/>
          <cell r="K3795"/>
          <cell r="M3795"/>
          <cell r="O3795"/>
        </row>
        <row r="3796">
          <cell r="E3796"/>
          <cell r="G3796"/>
          <cell r="I3796"/>
          <cell r="K3796"/>
          <cell r="M3796"/>
          <cell r="O3796"/>
        </row>
        <row r="3797">
          <cell r="E3797"/>
          <cell r="G3797"/>
          <cell r="I3797"/>
          <cell r="K3797"/>
          <cell r="M3797"/>
          <cell r="O3797"/>
        </row>
        <row r="3798">
          <cell r="E3798"/>
          <cell r="G3798"/>
          <cell r="I3798"/>
          <cell r="K3798"/>
          <cell r="M3798"/>
          <cell r="O3798"/>
        </row>
        <row r="3799">
          <cell r="E3799"/>
          <cell r="G3799"/>
          <cell r="I3799"/>
          <cell r="K3799"/>
          <cell r="M3799"/>
          <cell r="O3799"/>
        </row>
        <row r="3800">
          <cell r="E3800"/>
          <cell r="G3800"/>
          <cell r="I3800"/>
          <cell r="K3800"/>
          <cell r="M3800"/>
          <cell r="O3800"/>
        </row>
        <row r="3801">
          <cell r="E3801"/>
          <cell r="G3801"/>
          <cell r="I3801"/>
          <cell r="K3801"/>
          <cell r="M3801"/>
          <cell r="O3801"/>
        </row>
        <row r="3802">
          <cell r="E3802"/>
          <cell r="G3802"/>
          <cell r="I3802"/>
          <cell r="K3802"/>
          <cell r="M3802"/>
          <cell r="O3802"/>
        </row>
        <row r="3803">
          <cell r="E3803"/>
          <cell r="G3803"/>
          <cell r="I3803"/>
          <cell r="K3803"/>
          <cell r="M3803"/>
          <cell r="O3803"/>
        </row>
        <row r="3804">
          <cell r="E3804"/>
          <cell r="G3804"/>
          <cell r="I3804"/>
          <cell r="K3804"/>
          <cell r="M3804"/>
          <cell r="O3804"/>
        </row>
        <row r="3805">
          <cell r="E3805"/>
          <cell r="G3805"/>
          <cell r="I3805"/>
          <cell r="K3805"/>
          <cell r="M3805"/>
          <cell r="O3805"/>
        </row>
        <row r="3806">
          <cell r="E3806"/>
          <cell r="G3806"/>
          <cell r="I3806"/>
          <cell r="K3806"/>
          <cell r="M3806"/>
          <cell r="O3806"/>
        </row>
        <row r="3807">
          <cell r="E3807"/>
          <cell r="G3807"/>
          <cell r="I3807"/>
          <cell r="K3807"/>
          <cell r="M3807"/>
          <cell r="O3807"/>
        </row>
        <row r="3808">
          <cell r="E3808"/>
          <cell r="G3808"/>
          <cell r="I3808"/>
          <cell r="K3808"/>
          <cell r="M3808"/>
          <cell r="O3808"/>
        </row>
        <row r="3809">
          <cell r="E3809"/>
          <cell r="G3809"/>
          <cell r="I3809"/>
          <cell r="K3809"/>
          <cell r="M3809"/>
          <cell r="O3809"/>
        </row>
        <row r="3810">
          <cell r="E3810"/>
          <cell r="G3810"/>
          <cell r="I3810"/>
          <cell r="K3810"/>
          <cell r="M3810"/>
          <cell r="O3810"/>
        </row>
        <row r="3811">
          <cell r="E3811"/>
          <cell r="G3811"/>
          <cell r="I3811"/>
          <cell r="K3811"/>
          <cell r="M3811"/>
          <cell r="O3811"/>
        </row>
        <row r="3812">
          <cell r="E3812"/>
          <cell r="G3812"/>
          <cell r="I3812"/>
          <cell r="K3812"/>
          <cell r="M3812"/>
          <cell r="O3812"/>
        </row>
        <row r="3813">
          <cell r="E3813"/>
          <cell r="G3813"/>
          <cell r="I3813"/>
          <cell r="K3813"/>
          <cell r="M3813"/>
          <cell r="O3813"/>
        </row>
        <row r="3814">
          <cell r="E3814"/>
          <cell r="G3814"/>
          <cell r="I3814"/>
          <cell r="K3814"/>
          <cell r="M3814"/>
          <cell r="O3814"/>
        </row>
        <row r="3815">
          <cell r="E3815"/>
          <cell r="G3815"/>
          <cell r="I3815"/>
          <cell r="K3815"/>
          <cell r="M3815"/>
          <cell r="O3815"/>
        </row>
        <row r="3816">
          <cell r="E3816"/>
          <cell r="G3816"/>
          <cell r="I3816"/>
          <cell r="K3816"/>
          <cell r="M3816"/>
          <cell r="O3816"/>
        </row>
        <row r="3817">
          <cell r="E3817"/>
          <cell r="G3817"/>
          <cell r="I3817"/>
          <cell r="K3817"/>
          <cell r="M3817"/>
          <cell r="O3817"/>
        </row>
        <row r="3818">
          <cell r="E3818"/>
          <cell r="G3818"/>
          <cell r="I3818"/>
          <cell r="K3818"/>
          <cell r="M3818"/>
          <cell r="O3818"/>
        </row>
        <row r="3819">
          <cell r="E3819"/>
          <cell r="G3819"/>
          <cell r="I3819"/>
          <cell r="K3819"/>
          <cell r="M3819"/>
          <cell r="O3819"/>
        </row>
        <row r="3820">
          <cell r="E3820"/>
          <cell r="G3820"/>
          <cell r="I3820"/>
          <cell r="K3820"/>
          <cell r="M3820"/>
          <cell r="O3820"/>
        </row>
        <row r="3821">
          <cell r="E3821"/>
          <cell r="G3821"/>
          <cell r="I3821"/>
          <cell r="K3821"/>
          <cell r="M3821"/>
          <cell r="O3821"/>
        </row>
        <row r="3822">
          <cell r="E3822"/>
          <cell r="G3822"/>
          <cell r="I3822"/>
          <cell r="K3822"/>
          <cell r="M3822"/>
          <cell r="O3822"/>
        </row>
        <row r="3823">
          <cell r="E3823"/>
          <cell r="G3823"/>
          <cell r="I3823"/>
          <cell r="K3823"/>
          <cell r="M3823"/>
          <cell r="O3823"/>
        </row>
        <row r="3824">
          <cell r="E3824"/>
          <cell r="G3824"/>
          <cell r="I3824"/>
          <cell r="K3824"/>
          <cell r="M3824"/>
          <cell r="O3824"/>
        </row>
        <row r="3825">
          <cell r="E3825"/>
          <cell r="G3825"/>
          <cell r="I3825"/>
          <cell r="K3825"/>
          <cell r="M3825"/>
          <cell r="O3825"/>
        </row>
        <row r="3826">
          <cell r="E3826"/>
          <cell r="G3826"/>
          <cell r="I3826"/>
          <cell r="K3826"/>
          <cell r="M3826"/>
          <cell r="O3826"/>
        </row>
        <row r="3827">
          <cell r="E3827"/>
          <cell r="G3827"/>
          <cell r="I3827"/>
          <cell r="K3827"/>
          <cell r="M3827"/>
          <cell r="O3827"/>
        </row>
        <row r="3828">
          <cell r="E3828"/>
          <cell r="G3828"/>
          <cell r="I3828"/>
          <cell r="K3828"/>
          <cell r="M3828"/>
          <cell r="O3828"/>
        </row>
        <row r="3829">
          <cell r="E3829"/>
          <cell r="G3829"/>
          <cell r="I3829"/>
          <cell r="K3829"/>
          <cell r="M3829"/>
          <cell r="O3829"/>
        </row>
        <row r="3830">
          <cell r="E3830"/>
          <cell r="G3830"/>
          <cell r="I3830"/>
          <cell r="K3830"/>
          <cell r="M3830"/>
          <cell r="O3830"/>
        </row>
        <row r="3831">
          <cell r="E3831"/>
          <cell r="G3831"/>
          <cell r="I3831"/>
          <cell r="K3831"/>
          <cell r="M3831"/>
          <cell r="O3831"/>
        </row>
        <row r="3832">
          <cell r="E3832"/>
          <cell r="G3832"/>
          <cell r="I3832"/>
          <cell r="K3832"/>
          <cell r="M3832"/>
          <cell r="O3832"/>
        </row>
        <row r="3833">
          <cell r="E3833"/>
          <cell r="G3833"/>
          <cell r="I3833"/>
          <cell r="K3833"/>
          <cell r="M3833"/>
          <cell r="O3833"/>
        </row>
        <row r="3834">
          <cell r="E3834"/>
          <cell r="G3834"/>
          <cell r="I3834"/>
          <cell r="K3834"/>
          <cell r="M3834"/>
          <cell r="O3834"/>
        </row>
        <row r="3835">
          <cell r="E3835"/>
          <cell r="G3835"/>
          <cell r="I3835"/>
          <cell r="K3835"/>
          <cell r="M3835"/>
          <cell r="O3835"/>
        </row>
        <row r="3836">
          <cell r="E3836"/>
          <cell r="G3836"/>
          <cell r="I3836"/>
          <cell r="K3836"/>
          <cell r="M3836"/>
          <cell r="O3836"/>
        </row>
        <row r="3837">
          <cell r="E3837"/>
          <cell r="G3837"/>
          <cell r="I3837"/>
          <cell r="K3837"/>
          <cell r="M3837"/>
          <cell r="O3837"/>
        </row>
        <row r="3838">
          <cell r="E3838"/>
          <cell r="G3838"/>
          <cell r="I3838"/>
          <cell r="K3838"/>
          <cell r="M3838"/>
          <cell r="O3838"/>
        </row>
        <row r="3839">
          <cell r="E3839"/>
          <cell r="G3839"/>
          <cell r="I3839"/>
          <cell r="K3839"/>
          <cell r="M3839"/>
          <cell r="O3839"/>
        </row>
        <row r="3840">
          <cell r="E3840"/>
          <cell r="G3840"/>
          <cell r="I3840"/>
          <cell r="K3840"/>
          <cell r="M3840"/>
          <cell r="O3840"/>
        </row>
        <row r="3841">
          <cell r="E3841"/>
          <cell r="G3841"/>
          <cell r="I3841"/>
          <cell r="K3841"/>
          <cell r="M3841"/>
          <cell r="O3841"/>
        </row>
        <row r="3842">
          <cell r="E3842"/>
          <cell r="G3842"/>
          <cell r="I3842"/>
          <cell r="K3842"/>
          <cell r="M3842"/>
          <cell r="O3842"/>
        </row>
        <row r="3843">
          <cell r="E3843"/>
          <cell r="G3843"/>
          <cell r="I3843"/>
          <cell r="K3843"/>
          <cell r="M3843"/>
          <cell r="O3843"/>
        </row>
        <row r="3844">
          <cell r="E3844"/>
          <cell r="G3844"/>
          <cell r="I3844"/>
          <cell r="K3844"/>
          <cell r="M3844"/>
          <cell r="O3844"/>
        </row>
        <row r="3845">
          <cell r="E3845"/>
          <cell r="G3845"/>
          <cell r="I3845"/>
          <cell r="K3845"/>
          <cell r="M3845"/>
          <cell r="O3845"/>
        </row>
        <row r="3846">
          <cell r="E3846"/>
          <cell r="G3846"/>
          <cell r="I3846"/>
          <cell r="K3846"/>
          <cell r="M3846"/>
          <cell r="O3846"/>
        </row>
        <row r="3847">
          <cell r="E3847"/>
          <cell r="G3847"/>
          <cell r="I3847"/>
          <cell r="K3847"/>
          <cell r="M3847"/>
          <cell r="O3847"/>
        </row>
        <row r="3848">
          <cell r="E3848"/>
          <cell r="G3848"/>
          <cell r="I3848"/>
          <cell r="K3848"/>
          <cell r="M3848"/>
          <cell r="O3848"/>
        </row>
        <row r="3849">
          <cell r="E3849"/>
          <cell r="G3849"/>
          <cell r="I3849"/>
          <cell r="K3849"/>
          <cell r="M3849"/>
          <cell r="O3849"/>
        </row>
        <row r="3850">
          <cell r="E3850"/>
          <cell r="G3850"/>
          <cell r="I3850"/>
          <cell r="K3850"/>
          <cell r="M3850"/>
          <cell r="O3850"/>
        </row>
        <row r="3851">
          <cell r="E3851"/>
          <cell r="G3851"/>
          <cell r="I3851"/>
          <cell r="K3851"/>
          <cell r="M3851"/>
          <cell r="O3851"/>
        </row>
        <row r="3852">
          <cell r="E3852"/>
          <cell r="G3852"/>
          <cell r="I3852"/>
          <cell r="K3852"/>
          <cell r="M3852"/>
          <cell r="O3852"/>
        </row>
        <row r="3853">
          <cell r="E3853"/>
          <cell r="G3853"/>
          <cell r="I3853"/>
          <cell r="K3853"/>
          <cell r="M3853"/>
          <cell r="O3853"/>
        </row>
        <row r="3854">
          <cell r="E3854"/>
          <cell r="G3854"/>
          <cell r="I3854"/>
          <cell r="K3854"/>
          <cell r="M3854"/>
          <cell r="O3854"/>
        </row>
        <row r="3855">
          <cell r="E3855"/>
          <cell r="G3855"/>
          <cell r="I3855"/>
          <cell r="K3855"/>
          <cell r="M3855"/>
          <cell r="O3855"/>
        </row>
        <row r="3856">
          <cell r="E3856"/>
          <cell r="G3856"/>
          <cell r="I3856"/>
          <cell r="K3856"/>
          <cell r="M3856"/>
          <cell r="O3856"/>
        </row>
        <row r="3857">
          <cell r="E3857"/>
          <cell r="G3857"/>
          <cell r="I3857"/>
          <cell r="K3857"/>
          <cell r="M3857"/>
          <cell r="O3857"/>
        </row>
        <row r="3858">
          <cell r="E3858"/>
          <cell r="G3858"/>
          <cell r="I3858"/>
          <cell r="K3858"/>
          <cell r="M3858"/>
          <cell r="O3858"/>
        </row>
        <row r="3859">
          <cell r="E3859"/>
          <cell r="G3859"/>
          <cell r="I3859"/>
          <cell r="K3859"/>
          <cell r="M3859"/>
          <cell r="O3859"/>
        </row>
        <row r="3860">
          <cell r="E3860"/>
          <cell r="G3860"/>
          <cell r="I3860"/>
          <cell r="K3860"/>
          <cell r="M3860"/>
          <cell r="O3860"/>
        </row>
        <row r="3861">
          <cell r="E3861"/>
          <cell r="G3861"/>
          <cell r="I3861"/>
          <cell r="K3861"/>
          <cell r="M3861"/>
          <cell r="O3861"/>
        </row>
        <row r="3862">
          <cell r="E3862"/>
          <cell r="G3862"/>
          <cell r="I3862"/>
          <cell r="K3862"/>
          <cell r="M3862"/>
          <cell r="O3862"/>
        </row>
        <row r="3863">
          <cell r="E3863"/>
          <cell r="G3863"/>
          <cell r="I3863"/>
          <cell r="K3863"/>
          <cell r="M3863"/>
          <cell r="O3863"/>
        </row>
        <row r="3864">
          <cell r="E3864"/>
          <cell r="G3864"/>
          <cell r="I3864"/>
          <cell r="K3864"/>
          <cell r="M3864"/>
          <cell r="O3864"/>
        </row>
        <row r="3865">
          <cell r="E3865"/>
          <cell r="G3865"/>
          <cell r="I3865"/>
          <cell r="K3865"/>
          <cell r="M3865"/>
          <cell r="O3865"/>
        </row>
        <row r="3866">
          <cell r="E3866"/>
          <cell r="G3866"/>
          <cell r="I3866"/>
          <cell r="K3866"/>
          <cell r="M3866"/>
          <cell r="O3866"/>
        </row>
        <row r="3867">
          <cell r="E3867"/>
          <cell r="G3867"/>
          <cell r="I3867"/>
          <cell r="K3867"/>
          <cell r="M3867"/>
          <cell r="O3867"/>
        </row>
        <row r="3868">
          <cell r="E3868"/>
          <cell r="G3868"/>
          <cell r="I3868"/>
          <cell r="K3868"/>
          <cell r="M3868"/>
          <cell r="O3868"/>
        </row>
        <row r="3869">
          <cell r="E3869"/>
          <cell r="G3869"/>
          <cell r="I3869"/>
          <cell r="K3869"/>
          <cell r="M3869"/>
          <cell r="O3869"/>
        </row>
        <row r="3870">
          <cell r="E3870"/>
          <cell r="G3870"/>
          <cell r="I3870"/>
          <cell r="K3870"/>
          <cell r="M3870"/>
          <cell r="O3870"/>
        </row>
        <row r="3871">
          <cell r="E3871"/>
          <cell r="G3871"/>
          <cell r="I3871"/>
          <cell r="K3871"/>
          <cell r="M3871"/>
          <cell r="O3871"/>
        </row>
        <row r="3872">
          <cell r="E3872"/>
          <cell r="G3872"/>
          <cell r="I3872"/>
          <cell r="K3872"/>
          <cell r="M3872"/>
          <cell r="O3872"/>
        </row>
        <row r="3873">
          <cell r="E3873"/>
          <cell r="G3873"/>
          <cell r="I3873"/>
          <cell r="K3873"/>
          <cell r="M3873"/>
          <cell r="O3873"/>
        </row>
        <row r="3874">
          <cell r="E3874"/>
          <cell r="G3874"/>
          <cell r="I3874"/>
          <cell r="K3874"/>
          <cell r="M3874"/>
          <cell r="O3874"/>
        </row>
        <row r="3875">
          <cell r="E3875"/>
          <cell r="G3875"/>
          <cell r="I3875"/>
          <cell r="K3875"/>
          <cell r="M3875"/>
          <cell r="O3875"/>
        </row>
        <row r="3876">
          <cell r="E3876"/>
          <cell r="G3876"/>
          <cell r="I3876"/>
          <cell r="K3876"/>
          <cell r="M3876"/>
          <cell r="O3876"/>
        </row>
        <row r="3877">
          <cell r="E3877"/>
          <cell r="G3877"/>
          <cell r="I3877"/>
          <cell r="K3877"/>
          <cell r="M3877"/>
          <cell r="O3877"/>
        </row>
        <row r="3878">
          <cell r="E3878"/>
          <cell r="G3878"/>
          <cell r="I3878"/>
          <cell r="K3878"/>
          <cell r="M3878"/>
          <cell r="O3878"/>
        </row>
        <row r="3879">
          <cell r="E3879"/>
          <cell r="G3879"/>
          <cell r="I3879"/>
          <cell r="K3879"/>
          <cell r="M3879"/>
          <cell r="O3879"/>
        </row>
        <row r="3880">
          <cell r="E3880"/>
          <cell r="G3880"/>
          <cell r="I3880"/>
          <cell r="K3880"/>
          <cell r="M3880"/>
          <cell r="O3880"/>
        </row>
        <row r="3881">
          <cell r="E3881"/>
          <cell r="G3881"/>
          <cell r="I3881"/>
          <cell r="K3881"/>
          <cell r="M3881"/>
          <cell r="O3881"/>
        </row>
        <row r="3882">
          <cell r="E3882"/>
          <cell r="G3882"/>
          <cell r="I3882"/>
          <cell r="K3882"/>
          <cell r="M3882"/>
          <cell r="O3882"/>
        </row>
        <row r="3883">
          <cell r="E3883"/>
          <cell r="G3883"/>
          <cell r="I3883"/>
          <cell r="K3883"/>
          <cell r="M3883"/>
          <cell r="O3883"/>
        </row>
        <row r="3884">
          <cell r="E3884"/>
          <cell r="G3884"/>
          <cell r="I3884"/>
          <cell r="K3884"/>
          <cell r="M3884"/>
          <cell r="O3884"/>
        </row>
        <row r="3885">
          <cell r="E3885"/>
          <cell r="G3885"/>
          <cell r="I3885"/>
          <cell r="K3885"/>
          <cell r="M3885"/>
          <cell r="O3885"/>
        </row>
        <row r="3886">
          <cell r="E3886"/>
          <cell r="G3886"/>
          <cell r="I3886"/>
          <cell r="K3886"/>
          <cell r="M3886"/>
          <cell r="O3886"/>
        </row>
        <row r="3887">
          <cell r="E3887"/>
          <cell r="G3887"/>
          <cell r="I3887"/>
          <cell r="K3887"/>
          <cell r="M3887"/>
          <cell r="O3887"/>
        </row>
        <row r="3888">
          <cell r="E3888"/>
          <cell r="G3888"/>
          <cell r="I3888"/>
          <cell r="K3888"/>
          <cell r="M3888"/>
          <cell r="O3888"/>
        </row>
        <row r="3889">
          <cell r="E3889"/>
          <cell r="G3889"/>
          <cell r="I3889"/>
          <cell r="K3889"/>
          <cell r="M3889"/>
          <cell r="O3889"/>
        </row>
        <row r="3890">
          <cell r="E3890"/>
          <cell r="G3890"/>
          <cell r="I3890"/>
          <cell r="K3890"/>
          <cell r="M3890"/>
          <cell r="O3890"/>
        </row>
        <row r="3891">
          <cell r="E3891"/>
          <cell r="G3891"/>
          <cell r="I3891"/>
          <cell r="K3891"/>
          <cell r="M3891"/>
          <cell r="O3891"/>
        </row>
        <row r="3892">
          <cell r="E3892"/>
          <cell r="G3892"/>
          <cell r="I3892"/>
          <cell r="K3892"/>
          <cell r="M3892"/>
          <cell r="O3892"/>
        </row>
        <row r="3893">
          <cell r="E3893"/>
          <cell r="G3893"/>
          <cell r="I3893"/>
          <cell r="K3893"/>
          <cell r="M3893"/>
          <cell r="O3893"/>
        </row>
        <row r="3894">
          <cell r="E3894"/>
          <cell r="G3894"/>
          <cell r="I3894"/>
          <cell r="K3894"/>
          <cell r="M3894"/>
          <cell r="O3894"/>
        </row>
        <row r="3895">
          <cell r="E3895"/>
          <cell r="G3895"/>
          <cell r="I3895"/>
          <cell r="K3895"/>
          <cell r="M3895"/>
          <cell r="O3895"/>
        </row>
        <row r="3896">
          <cell r="E3896"/>
          <cell r="G3896"/>
          <cell r="I3896"/>
          <cell r="K3896"/>
          <cell r="M3896"/>
          <cell r="O3896"/>
        </row>
        <row r="3897">
          <cell r="E3897"/>
          <cell r="G3897"/>
          <cell r="I3897"/>
          <cell r="K3897"/>
          <cell r="M3897"/>
          <cell r="O3897"/>
        </row>
        <row r="3898">
          <cell r="E3898"/>
          <cell r="G3898"/>
          <cell r="I3898"/>
          <cell r="K3898"/>
          <cell r="M3898"/>
          <cell r="O3898"/>
        </row>
        <row r="3899">
          <cell r="E3899"/>
          <cell r="G3899"/>
          <cell r="I3899"/>
          <cell r="K3899"/>
          <cell r="M3899"/>
          <cell r="O3899"/>
        </row>
        <row r="3900">
          <cell r="E3900"/>
          <cell r="G3900"/>
          <cell r="I3900"/>
          <cell r="K3900"/>
          <cell r="M3900"/>
          <cell r="O3900"/>
        </row>
        <row r="3901">
          <cell r="E3901"/>
          <cell r="G3901"/>
          <cell r="I3901"/>
          <cell r="K3901"/>
          <cell r="M3901"/>
          <cell r="O3901"/>
        </row>
        <row r="3902">
          <cell r="E3902"/>
          <cell r="G3902"/>
          <cell r="I3902"/>
          <cell r="K3902"/>
          <cell r="M3902"/>
          <cell r="O3902"/>
        </row>
        <row r="3903">
          <cell r="E3903"/>
          <cell r="G3903"/>
          <cell r="I3903"/>
          <cell r="K3903"/>
          <cell r="M3903"/>
          <cell r="O3903"/>
        </row>
        <row r="3904">
          <cell r="E3904"/>
          <cell r="G3904"/>
          <cell r="I3904"/>
          <cell r="K3904"/>
          <cell r="M3904"/>
          <cell r="O3904"/>
        </row>
        <row r="3905">
          <cell r="E3905"/>
          <cell r="G3905"/>
          <cell r="I3905"/>
          <cell r="K3905"/>
          <cell r="M3905"/>
          <cell r="O3905"/>
        </row>
        <row r="3906">
          <cell r="E3906"/>
          <cell r="G3906"/>
          <cell r="I3906"/>
          <cell r="K3906"/>
          <cell r="M3906"/>
          <cell r="O3906"/>
        </row>
        <row r="3907">
          <cell r="E3907"/>
          <cell r="G3907"/>
          <cell r="I3907"/>
          <cell r="K3907"/>
          <cell r="M3907"/>
          <cell r="O3907"/>
        </row>
        <row r="3908">
          <cell r="E3908"/>
          <cell r="G3908"/>
          <cell r="I3908"/>
          <cell r="K3908"/>
          <cell r="M3908"/>
          <cell r="O3908"/>
        </row>
        <row r="3909">
          <cell r="E3909"/>
          <cell r="G3909"/>
          <cell r="I3909"/>
          <cell r="K3909"/>
          <cell r="M3909"/>
          <cell r="O3909"/>
        </row>
        <row r="3910">
          <cell r="E3910"/>
          <cell r="G3910"/>
          <cell r="I3910"/>
          <cell r="K3910"/>
          <cell r="M3910"/>
          <cell r="O3910"/>
        </row>
        <row r="3911">
          <cell r="E3911"/>
          <cell r="G3911"/>
          <cell r="I3911"/>
          <cell r="K3911"/>
          <cell r="M3911"/>
          <cell r="O3911"/>
        </row>
        <row r="3912">
          <cell r="E3912"/>
          <cell r="G3912"/>
          <cell r="I3912"/>
          <cell r="K3912"/>
          <cell r="M3912"/>
          <cell r="O3912"/>
        </row>
        <row r="3913">
          <cell r="E3913"/>
          <cell r="G3913"/>
          <cell r="I3913"/>
          <cell r="K3913"/>
          <cell r="M3913"/>
          <cell r="O3913"/>
        </row>
        <row r="3914">
          <cell r="E3914"/>
          <cell r="G3914"/>
          <cell r="I3914"/>
          <cell r="K3914"/>
          <cell r="M3914"/>
          <cell r="O3914"/>
        </row>
        <row r="3915">
          <cell r="E3915"/>
          <cell r="G3915"/>
          <cell r="I3915"/>
          <cell r="K3915"/>
          <cell r="M3915"/>
          <cell r="O3915"/>
        </row>
        <row r="3916">
          <cell r="E3916"/>
          <cell r="G3916"/>
          <cell r="I3916"/>
          <cell r="K3916"/>
          <cell r="M3916"/>
          <cell r="O3916"/>
        </row>
        <row r="3917">
          <cell r="E3917"/>
          <cell r="G3917"/>
          <cell r="I3917"/>
          <cell r="K3917"/>
          <cell r="M3917"/>
          <cell r="O3917"/>
        </row>
        <row r="3918">
          <cell r="E3918"/>
          <cell r="G3918"/>
          <cell r="I3918"/>
          <cell r="K3918"/>
          <cell r="M3918"/>
          <cell r="O3918"/>
        </row>
        <row r="3919">
          <cell r="E3919"/>
          <cell r="G3919"/>
          <cell r="I3919"/>
          <cell r="K3919"/>
          <cell r="M3919"/>
          <cell r="O3919"/>
        </row>
        <row r="3920">
          <cell r="E3920"/>
          <cell r="G3920"/>
          <cell r="I3920"/>
          <cell r="K3920"/>
          <cell r="M3920"/>
          <cell r="O3920"/>
        </row>
        <row r="3921">
          <cell r="E3921"/>
          <cell r="G3921"/>
          <cell r="I3921"/>
          <cell r="K3921"/>
          <cell r="M3921"/>
          <cell r="O3921"/>
        </row>
        <row r="3922">
          <cell r="E3922"/>
          <cell r="G3922"/>
          <cell r="I3922"/>
          <cell r="K3922"/>
          <cell r="M3922"/>
          <cell r="O3922"/>
        </row>
        <row r="3923">
          <cell r="E3923"/>
          <cell r="G3923"/>
          <cell r="I3923"/>
          <cell r="K3923"/>
          <cell r="M3923"/>
          <cell r="O3923"/>
        </row>
        <row r="3924">
          <cell r="E3924"/>
          <cell r="G3924"/>
          <cell r="I3924"/>
          <cell r="K3924"/>
          <cell r="M3924"/>
          <cell r="O3924"/>
        </row>
        <row r="3925">
          <cell r="E3925"/>
          <cell r="G3925"/>
          <cell r="I3925"/>
          <cell r="K3925"/>
          <cell r="M3925"/>
          <cell r="O3925"/>
        </row>
        <row r="3926">
          <cell r="E3926"/>
          <cell r="G3926"/>
          <cell r="I3926"/>
          <cell r="K3926"/>
          <cell r="M3926"/>
          <cell r="O3926"/>
        </row>
        <row r="3927">
          <cell r="E3927"/>
          <cell r="G3927"/>
          <cell r="I3927"/>
          <cell r="K3927"/>
          <cell r="M3927"/>
          <cell r="O3927"/>
        </row>
        <row r="3928">
          <cell r="E3928"/>
          <cell r="G3928"/>
          <cell r="I3928"/>
          <cell r="K3928"/>
          <cell r="M3928"/>
          <cell r="O3928"/>
        </row>
        <row r="3929">
          <cell r="E3929"/>
          <cell r="G3929"/>
          <cell r="I3929"/>
          <cell r="K3929"/>
          <cell r="M3929"/>
          <cell r="O3929"/>
        </row>
        <row r="3930">
          <cell r="E3930"/>
          <cell r="G3930"/>
          <cell r="I3930"/>
          <cell r="K3930"/>
          <cell r="M3930"/>
          <cell r="O3930"/>
        </row>
        <row r="3931">
          <cell r="E3931"/>
          <cell r="G3931"/>
          <cell r="I3931"/>
          <cell r="K3931"/>
          <cell r="M3931"/>
          <cell r="O3931"/>
        </row>
        <row r="3932">
          <cell r="E3932"/>
          <cell r="G3932"/>
          <cell r="I3932"/>
          <cell r="K3932"/>
          <cell r="M3932"/>
          <cell r="O3932"/>
        </row>
        <row r="3933">
          <cell r="E3933"/>
          <cell r="G3933"/>
          <cell r="I3933"/>
          <cell r="K3933"/>
          <cell r="M3933"/>
          <cell r="O3933"/>
        </row>
        <row r="3934">
          <cell r="E3934"/>
          <cell r="G3934"/>
          <cell r="I3934"/>
          <cell r="K3934"/>
          <cell r="M3934"/>
          <cell r="O3934"/>
        </row>
        <row r="3935">
          <cell r="E3935"/>
          <cell r="G3935"/>
          <cell r="I3935"/>
          <cell r="K3935"/>
          <cell r="M3935"/>
          <cell r="O3935"/>
        </row>
        <row r="3936">
          <cell r="E3936"/>
          <cell r="G3936"/>
          <cell r="I3936"/>
          <cell r="K3936"/>
          <cell r="M3936"/>
          <cell r="O3936"/>
        </row>
        <row r="3937">
          <cell r="E3937"/>
          <cell r="G3937"/>
          <cell r="I3937"/>
          <cell r="K3937"/>
          <cell r="M3937"/>
          <cell r="O3937"/>
        </row>
        <row r="3938">
          <cell r="E3938"/>
          <cell r="G3938"/>
          <cell r="I3938"/>
          <cell r="K3938"/>
          <cell r="M3938"/>
          <cell r="O3938"/>
        </row>
        <row r="3939">
          <cell r="E3939"/>
          <cell r="G3939"/>
          <cell r="I3939"/>
          <cell r="K3939"/>
          <cell r="M3939"/>
          <cell r="O3939"/>
        </row>
        <row r="3940">
          <cell r="E3940"/>
          <cell r="G3940"/>
          <cell r="I3940"/>
          <cell r="K3940"/>
          <cell r="M3940"/>
          <cell r="O3940"/>
        </row>
        <row r="3941">
          <cell r="E3941"/>
          <cell r="G3941"/>
          <cell r="I3941"/>
          <cell r="K3941"/>
          <cell r="M3941"/>
          <cell r="O3941"/>
        </row>
        <row r="3942">
          <cell r="E3942"/>
          <cell r="G3942"/>
          <cell r="I3942"/>
          <cell r="K3942"/>
          <cell r="M3942"/>
          <cell r="O3942"/>
        </row>
        <row r="3943">
          <cell r="E3943"/>
          <cell r="G3943"/>
          <cell r="I3943"/>
          <cell r="K3943"/>
          <cell r="M3943"/>
          <cell r="O3943"/>
        </row>
        <row r="3944">
          <cell r="E3944"/>
          <cell r="G3944"/>
          <cell r="I3944"/>
          <cell r="K3944"/>
          <cell r="M3944"/>
          <cell r="O3944"/>
        </row>
        <row r="3945">
          <cell r="E3945"/>
          <cell r="G3945"/>
          <cell r="I3945"/>
          <cell r="K3945"/>
          <cell r="M3945"/>
          <cell r="O3945"/>
        </row>
        <row r="3946">
          <cell r="E3946"/>
          <cell r="G3946"/>
          <cell r="I3946"/>
          <cell r="K3946"/>
          <cell r="M3946"/>
          <cell r="O3946"/>
        </row>
        <row r="3947">
          <cell r="E3947"/>
          <cell r="G3947"/>
          <cell r="I3947"/>
          <cell r="K3947"/>
          <cell r="M3947"/>
          <cell r="O3947"/>
        </row>
        <row r="3948">
          <cell r="E3948"/>
          <cell r="G3948"/>
          <cell r="I3948"/>
          <cell r="K3948"/>
          <cell r="M3948"/>
          <cell r="O3948"/>
        </row>
        <row r="3949">
          <cell r="E3949"/>
          <cell r="G3949"/>
          <cell r="I3949"/>
          <cell r="K3949"/>
          <cell r="M3949"/>
          <cell r="O3949"/>
        </row>
        <row r="3950">
          <cell r="E3950"/>
          <cell r="G3950"/>
          <cell r="I3950"/>
          <cell r="K3950"/>
          <cell r="M3950"/>
          <cell r="O3950"/>
        </row>
        <row r="3951">
          <cell r="E3951"/>
          <cell r="G3951"/>
          <cell r="I3951"/>
          <cell r="K3951"/>
          <cell r="M3951"/>
          <cell r="O3951"/>
        </row>
        <row r="3952">
          <cell r="E3952"/>
          <cell r="G3952"/>
          <cell r="I3952"/>
          <cell r="K3952"/>
          <cell r="M3952"/>
          <cell r="O3952"/>
        </row>
        <row r="3953">
          <cell r="E3953"/>
          <cell r="G3953"/>
          <cell r="I3953"/>
          <cell r="K3953"/>
          <cell r="M3953"/>
          <cell r="O3953"/>
        </row>
        <row r="3954">
          <cell r="E3954"/>
          <cell r="G3954"/>
          <cell r="I3954"/>
          <cell r="K3954"/>
          <cell r="M3954"/>
          <cell r="O3954"/>
        </row>
        <row r="3955">
          <cell r="E3955"/>
          <cell r="G3955"/>
          <cell r="I3955"/>
          <cell r="K3955"/>
          <cell r="M3955"/>
          <cell r="O3955"/>
        </row>
        <row r="3956">
          <cell r="E3956"/>
          <cell r="G3956"/>
          <cell r="I3956"/>
          <cell r="K3956"/>
          <cell r="M3956"/>
          <cell r="O3956"/>
        </row>
        <row r="3957">
          <cell r="E3957"/>
          <cell r="G3957"/>
          <cell r="I3957"/>
          <cell r="K3957"/>
          <cell r="M3957"/>
          <cell r="O3957"/>
        </row>
        <row r="3958">
          <cell r="E3958"/>
          <cell r="G3958"/>
          <cell r="I3958"/>
          <cell r="K3958"/>
          <cell r="M3958"/>
          <cell r="O3958"/>
        </row>
        <row r="3959">
          <cell r="E3959"/>
          <cell r="G3959"/>
          <cell r="I3959"/>
          <cell r="K3959"/>
          <cell r="M3959"/>
          <cell r="O3959"/>
        </row>
        <row r="3960">
          <cell r="E3960"/>
          <cell r="G3960"/>
          <cell r="I3960"/>
          <cell r="K3960"/>
          <cell r="M3960"/>
          <cell r="O3960"/>
        </row>
        <row r="3961">
          <cell r="E3961"/>
          <cell r="G3961"/>
          <cell r="I3961"/>
          <cell r="K3961"/>
          <cell r="M3961"/>
          <cell r="O3961"/>
        </row>
        <row r="3962">
          <cell r="E3962"/>
          <cell r="G3962"/>
          <cell r="I3962"/>
          <cell r="K3962"/>
          <cell r="M3962"/>
          <cell r="O3962"/>
        </row>
        <row r="3963">
          <cell r="E3963"/>
          <cell r="G3963"/>
          <cell r="I3963"/>
          <cell r="K3963"/>
          <cell r="M3963"/>
          <cell r="O3963"/>
        </row>
        <row r="3964">
          <cell r="E3964"/>
          <cell r="G3964"/>
          <cell r="I3964"/>
          <cell r="K3964"/>
          <cell r="M3964"/>
          <cell r="O3964"/>
        </row>
        <row r="3965">
          <cell r="E3965"/>
          <cell r="G3965"/>
          <cell r="I3965"/>
          <cell r="K3965"/>
          <cell r="M3965"/>
          <cell r="O3965"/>
        </row>
        <row r="3966">
          <cell r="E3966"/>
          <cell r="G3966"/>
          <cell r="I3966"/>
          <cell r="K3966"/>
          <cell r="M3966"/>
          <cell r="O3966"/>
        </row>
        <row r="3967">
          <cell r="E3967"/>
          <cell r="G3967"/>
          <cell r="I3967"/>
          <cell r="K3967"/>
          <cell r="M3967"/>
          <cell r="O3967"/>
        </row>
        <row r="3968">
          <cell r="E3968"/>
          <cell r="G3968"/>
          <cell r="I3968"/>
          <cell r="K3968"/>
          <cell r="M3968"/>
          <cell r="O3968"/>
        </row>
        <row r="3969">
          <cell r="E3969"/>
          <cell r="G3969"/>
          <cell r="I3969"/>
          <cell r="K3969"/>
          <cell r="M3969"/>
          <cell r="O3969"/>
        </row>
        <row r="3970">
          <cell r="E3970"/>
          <cell r="G3970"/>
          <cell r="I3970"/>
          <cell r="K3970"/>
          <cell r="M3970"/>
          <cell r="O3970"/>
        </row>
        <row r="3971">
          <cell r="E3971"/>
          <cell r="G3971"/>
          <cell r="I3971"/>
          <cell r="K3971"/>
          <cell r="M3971"/>
          <cell r="O3971"/>
        </row>
        <row r="3972">
          <cell r="E3972"/>
          <cell r="G3972"/>
          <cell r="I3972"/>
          <cell r="K3972"/>
          <cell r="M3972"/>
          <cell r="O3972"/>
        </row>
        <row r="3973">
          <cell r="E3973"/>
          <cell r="G3973"/>
          <cell r="I3973"/>
          <cell r="K3973"/>
          <cell r="M3973"/>
          <cell r="O3973"/>
        </row>
        <row r="3974">
          <cell r="E3974"/>
          <cell r="G3974"/>
          <cell r="I3974"/>
          <cell r="K3974"/>
          <cell r="M3974"/>
          <cell r="O3974"/>
        </row>
        <row r="3975">
          <cell r="E3975"/>
          <cell r="G3975"/>
          <cell r="I3975"/>
          <cell r="K3975"/>
          <cell r="M3975"/>
          <cell r="O3975"/>
        </row>
        <row r="3976">
          <cell r="E3976"/>
          <cell r="G3976"/>
          <cell r="I3976"/>
          <cell r="K3976"/>
          <cell r="M3976"/>
          <cell r="O3976"/>
        </row>
        <row r="3977">
          <cell r="E3977"/>
          <cell r="G3977"/>
          <cell r="I3977"/>
          <cell r="K3977"/>
          <cell r="M3977"/>
          <cell r="O3977"/>
        </row>
        <row r="3978">
          <cell r="E3978"/>
          <cell r="G3978"/>
          <cell r="I3978"/>
          <cell r="K3978"/>
          <cell r="M3978"/>
          <cell r="O3978"/>
        </row>
        <row r="3979">
          <cell r="E3979"/>
          <cell r="G3979"/>
          <cell r="I3979"/>
          <cell r="K3979"/>
          <cell r="M3979"/>
          <cell r="O3979"/>
        </row>
        <row r="3980">
          <cell r="E3980"/>
          <cell r="G3980"/>
          <cell r="I3980"/>
          <cell r="K3980"/>
          <cell r="M3980"/>
          <cell r="O3980"/>
        </row>
        <row r="3981">
          <cell r="E3981"/>
          <cell r="G3981"/>
          <cell r="I3981"/>
          <cell r="K3981"/>
          <cell r="M3981"/>
          <cell r="O3981"/>
        </row>
        <row r="3982">
          <cell r="E3982"/>
          <cell r="G3982"/>
          <cell r="I3982"/>
          <cell r="K3982"/>
          <cell r="M3982"/>
          <cell r="O3982"/>
        </row>
        <row r="3983">
          <cell r="E3983"/>
          <cell r="G3983"/>
          <cell r="I3983"/>
          <cell r="K3983"/>
          <cell r="M3983"/>
          <cell r="O3983"/>
        </row>
        <row r="3984">
          <cell r="E3984"/>
          <cell r="G3984"/>
          <cell r="I3984"/>
          <cell r="K3984"/>
          <cell r="M3984"/>
          <cell r="O3984"/>
        </row>
        <row r="3985">
          <cell r="E3985"/>
          <cell r="G3985"/>
          <cell r="I3985"/>
          <cell r="K3985"/>
          <cell r="M3985"/>
          <cell r="O3985"/>
        </row>
        <row r="3986">
          <cell r="E3986"/>
          <cell r="G3986"/>
          <cell r="I3986"/>
          <cell r="K3986"/>
          <cell r="M3986"/>
          <cell r="O3986"/>
        </row>
        <row r="3987">
          <cell r="E3987"/>
          <cell r="G3987"/>
          <cell r="I3987"/>
          <cell r="K3987"/>
          <cell r="M3987"/>
          <cell r="O3987"/>
        </row>
        <row r="3988">
          <cell r="E3988"/>
          <cell r="G3988"/>
          <cell r="I3988"/>
          <cell r="K3988"/>
          <cell r="M3988"/>
          <cell r="O3988"/>
        </row>
        <row r="3989">
          <cell r="E3989"/>
          <cell r="G3989"/>
          <cell r="I3989"/>
          <cell r="K3989"/>
          <cell r="M3989"/>
          <cell r="O3989"/>
        </row>
        <row r="3990">
          <cell r="E3990"/>
          <cell r="G3990"/>
          <cell r="I3990"/>
          <cell r="K3990"/>
          <cell r="M3990"/>
          <cell r="O3990"/>
        </row>
        <row r="3991">
          <cell r="E3991"/>
          <cell r="G3991"/>
          <cell r="I3991"/>
          <cell r="K3991"/>
          <cell r="M3991"/>
          <cell r="O3991"/>
        </row>
        <row r="3992">
          <cell r="E3992"/>
          <cell r="G3992"/>
          <cell r="I3992"/>
          <cell r="K3992"/>
          <cell r="M3992"/>
          <cell r="O3992"/>
        </row>
        <row r="3993">
          <cell r="E3993"/>
          <cell r="G3993"/>
          <cell r="I3993"/>
          <cell r="K3993"/>
          <cell r="M3993"/>
          <cell r="O3993"/>
        </row>
        <row r="3994">
          <cell r="E3994"/>
          <cell r="G3994"/>
          <cell r="I3994"/>
          <cell r="K3994"/>
          <cell r="M3994"/>
          <cell r="O3994"/>
        </row>
        <row r="3995">
          <cell r="E3995"/>
          <cell r="G3995"/>
          <cell r="I3995"/>
          <cell r="K3995"/>
          <cell r="M3995"/>
          <cell r="O3995"/>
        </row>
        <row r="3996">
          <cell r="E3996"/>
          <cell r="G3996"/>
          <cell r="I3996"/>
          <cell r="K3996"/>
          <cell r="M3996"/>
          <cell r="O3996"/>
        </row>
        <row r="3997">
          <cell r="E3997"/>
          <cell r="G3997"/>
          <cell r="I3997"/>
          <cell r="K3997"/>
          <cell r="M3997"/>
          <cell r="O3997"/>
        </row>
        <row r="3998">
          <cell r="E3998"/>
          <cell r="G3998"/>
          <cell r="I3998"/>
          <cell r="K3998"/>
          <cell r="M3998"/>
          <cell r="O3998"/>
        </row>
        <row r="3999">
          <cell r="E3999"/>
          <cell r="G3999"/>
          <cell r="I3999"/>
          <cell r="K3999"/>
          <cell r="M3999"/>
          <cell r="O3999"/>
        </row>
        <row r="4000">
          <cell r="E4000"/>
          <cell r="G4000"/>
          <cell r="I4000"/>
          <cell r="K4000"/>
          <cell r="M4000"/>
          <cell r="O4000"/>
        </row>
        <row r="4001">
          <cell r="E4001"/>
          <cell r="G4001"/>
          <cell r="I4001"/>
          <cell r="K4001"/>
          <cell r="M4001"/>
          <cell r="O4001"/>
        </row>
        <row r="4002">
          <cell r="E4002"/>
          <cell r="G4002"/>
          <cell r="I4002"/>
          <cell r="K4002"/>
          <cell r="M4002"/>
          <cell r="O4002"/>
        </row>
        <row r="4003">
          <cell r="E4003"/>
          <cell r="G4003"/>
          <cell r="I4003"/>
          <cell r="K4003"/>
          <cell r="M4003"/>
          <cell r="O4003"/>
        </row>
        <row r="4004">
          <cell r="E4004"/>
          <cell r="G4004"/>
          <cell r="I4004"/>
          <cell r="K4004"/>
          <cell r="M4004"/>
          <cell r="O4004"/>
        </row>
        <row r="4005">
          <cell r="E4005"/>
          <cell r="G4005"/>
          <cell r="I4005"/>
          <cell r="K4005"/>
          <cell r="M4005"/>
          <cell r="O4005"/>
        </row>
        <row r="4006">
          <cell r="E4006"/>
          <cell r="G4006"/>
          <cell r="I4006"/>
          <cell r="K4006"/>
          <cell r="M4006"/>
          <cell r="O4006"/>
        </row>
        <row r="4007">
          <cell r="E4007"/>
          <cell r="G4007"/>
          <cell r="I4007"/>
          <cell r="K4007"/>
          <cell r="M4007"/>
          <cell r="O4007"/>
        </row>
        <row r="4008">
          <cell r="E4008"/>
          <cell r="G4008"/>
          <cell r="I4008"/>
          <cell r="K4008"/>
          <cell r="M4008"/>
          <cell r="O4008"/>
        </row>
        <row r="4009">
          <cell r="E4009"/>
          <cell r="G4009"/>
          <cell r="I4009"/>
          <cell r="K4009"/>
          <cell r="M4009"/>
          <cell r="O4009"/>
        </row>
        <row r="4010">
          <cell r="E4010"/>
          <cell r="G4010"/>
          <cell r="I4010"/>
          <cell r="K4010"/>
          <cell r="M4010"/>
          <cell r="O4010"/>
        </row>
        <row r="4011">
          <cell r="E4011"/>
          <cell r="G4011"/>
          <cell r="I4011"/>
          <cell r="K4011"/>
          <cell r="M4011"/>
          <cell r="O4011"/>
        </row>
        <row r="4012">
          <cell r="E4012"/>
          <cell r="G4012"/>
          <cell r="I4012"/>
          <cell r="K4012"/>
          <cell r="M4012"/>
          <cell r="O4012"/>
        </row>
        <row r="4013">
          <cell r="E4013"/>
          <cell r="G4013"/>
          <cell r="I4013"/>
          <cell r="K4013"/>
          <cell r="M4013"/>
          <cell r="O4013"/>
        </row>
        <row r="4014">
          <cell r="E4014"/>
          <cell r="G4014"/>
          <cell r="I4014"/>
          <cell r="K4014"/>
          <cell r="M4014"/>
          <cell r="O4014"/>
        </row>
        <row r="4015">
          <cell r="E4015"/>
          <cell r="G4015"/>
          <cell r="I4015"/>
          <cell r="K4015"/>
          <cell r="M4015"/>
          <cell r="O4015"/>
        </row>
        <row r="4016">
          <cell r="E4016"/>
          <cell r="G4016"/>
          <cell r="I4016"/>
          <cell r="K4016"/>
          <cell r="M4016"/>
          <cell r="O4016"/>
        </row>
        <row r="4017">
          <cell r="E4017"/>
          <cell r="G4017"/>
          <cell r="I4017"/>
          <cell r="K4017"/>
          <cell r="M4017"/>
          <cell r="O4017"/>
        </row>
        <row r="4018">
          <cell r="E4018"/>
          <cell r="G4018"/>
          <cell r="I4018"/>
          <cell r="K4018"/>
          <cell r="M4018"/>
          <cell r="O4018"/>
        </row>
        <row r="4019">
          <cell r="E4019"/>
          <cell r="G4019"/>
          <cell r="I4019"/>
          <cell r="K4019"/>
          <cell r="M4019"/>
          <cell r="O4019"/>
        </row>
        <row r="4020">
          <cell r="E4020"/>
          <cell r="G4020"/>
          <cell r="I4020"/>
          <cell r="K4020"/>
          <cell r="M4020"/>
          <cell r="O4020"/>
        </row>
        <row r="4021">
          <cell r="E4021"/>
          <cell r="G4021"/>
          <cell r="I4021"/>
          <cell r="K4021"/>
          <cell r="M4021"/>
          <cell r="O4021"/>
        </row>
        <row r="4022">
          <cell r="E4022"/>
          <cell r="G4022"/>
          <cell r="I4022"/>
          <cell r="K4022"/>
          <cell r="M4022"/>
          <cell r="O4022"/>
        </row>
        <row r="4023">
          <cell r="E4023"/>
          <cell r="G4023"/>
          <cell r="I4023"/>
          <cell r="K4023"/>
          <cell r="M4023"/>
          <cell r="O4023"/>
        </row>
        <row r="4024">
          <cell r="E4024"/>
          <cell r="G4024"/>
          <cell r="I4024"/>
          <cell r="K4024"/>
          <cell r="M4024"/>
          <cell r="O4024"/>
        </row>
        <row r="4025">
          <cell r="E4025"/>
          <cell r="G4025"/>
          <cell r="I4025"/>
          <cell r="K4025"/>
          <cell r="M4025"/>
          <cell r="O4025"/>
        </row>
        <row r="4026">
          <cell r="E4026"/>
          <cell r="G4026"/>
          <cell r="I4026"/>
          <cell r="K4026"/>
          <cell r="M4026"/>
          <cell r="O4026"/>
        </row>
        <row r="4027">
          <cell r="E4027"/>
          <cell r="G4027"/>
          <cell r="I4027"/>
          <cell r="K4027"/>
          <cell r="M4027"/>
          <cell r="O4027"/>
        </row>
        <row r="4028">
          <cell r="E4028"/>
          <cell r="G4028"/>
          <cell r="I4028"/>
          <cell r="K4028"/>
          <cell r="M4028"/>
          <cell r="O4028"/>
        </row>
        <row r="4029">
          <cell r="E4029"/>
          <cell r="G4029"/>
          <cell r="I4029"/>
          <cell r="K4029"/>
          <cell r="M4029"/>
          <cell r="O4029"/>
        </row>
        <row r="4030">
          <cell r="E4030"/>
          <cell r="G4030"/>
          <cell r="I4030"/>
          <cell r="K4030"/>
          <cell r="M4030"/>
          <cell r="O4030"/>
        </row>
        <row r="4031">
          <cell r="E4031"/>
          <cell r="G4031"/>
          <cell r="I4031"/>
          <cell r="K4031"/>
          <cell r="M4031"/>
          <cell r="O4031"/>
        </row>
        <row r="4032">
          <cell r="E4032"/>
          <cell r="G4032"/>
          <cell r="I4032"/>
          <cell r="K4032"/>
          <cell r="M4032"/>
          <cell r="O4032"/>
        </row>
        <row r="4033">
          <cell r="E4033"/>
          <cell r="G4033"/>
          <cell r="I4033"/>
          <cell r="K4033"/>
          <cell r="M4033"/>
          <cell r="O4033"/>
        </row>
        <row r="4034">
          <cell r="E4034"/>
          <cell r="G4034"/>
          <cell r="I4034"/>
          <cell r="K4034"/>
          <cell r="M4034"/>
          <cell r="O4034"/>
        </row>
        <row r="4035">
          <cell r="E4035"/>
          <cell r="G4035"/>
          <cell r="I4035"/>
          <cell r="K4035"/>
          <cell r="M4035"/>
          <cell r="O4035"/>
        </row>
        <row r="4036">
          <cell r="E4036"/>
          <cell r="G4036"/>
          <cell r="I4036"/>
          <cell r="K4036"/>
          <cell r="M4036"/>
          <cell r="O4036"/>
        </row>
        <row r="4037">
          <cell r="E4037"/>
          <cell r="G4037"/>
          <cell r="I4037"/>
          <cell r="K4037"/>
          <cell r="M4037"/>
          <cell r="O4037"/>
        </row>
        <row r="4038">
          <cell r="E4038"/>
          <cell r="G4038"/>
          <cell r="I4038"/>
          <cell r="K4038"/>
          <cell r="M4038"/>
          <cell r="O4038"/>
        </row>
        <row r="4039">
          <cell r="E4039"/>
          <cell r="G4039"/>
          <cell r="I4039"/>
          <cell r="K4039"/>
          <cell r="M4039"/>
          <cell r="O4039"/>
        </row>
        <row r="4040">
          <cell r="E4040"/>
          <cell r="G4040"/>
          <cell r="I4040"/>
          <cell r="K4040"/>
          <cell r="M4040"/>
          <cell r="O4040"/>
        </row>
        <row r="4041">
          <cell r="E4041"/>
          <cell r="G4041"/>
          <cell r="I4041"/>
          <cell r="K4041"/>
          <cell r="M4041"/>
          <cell r="O4041"/>
        </row>
        <row r="4042">
          <cell r="E4042"/>
          <cell r="G4042"/>
          <cell r="I4042"/>
          <cell r="K4042"/>
          <cell r="M4042"/>
          <cell r="O4042"/>
        </row>
        <row r="4043">
          <cell r="E4043"/>
          <cell r="G4043"/>
          <cell r="I4043"/>
          <cell r="K4043"/>
          <cell r="M4043"/>
          <cell r="O4043"/>
        </row>
        <row r="4044">
          <cell r="E4044"/>
          <cell r="G4044"/>
          <cell r="I4044"/>
          <cell r="K4044"/>
          <cell r="M4044"/>
          <cell r="O4044"/>
        </row>
        <row r="4045">
          <cell r="E4045"/>
          <cell r="G4045"/>
          <cell r="I4045"/>
          <cell r="K4045"/>
          <cell r="M4045"/>
          <cell r="O4045"/>
        </row>
        <row r="4046">
          <cell r="E4046"/>
          <cell r="G4046"/>
          <cell r="I4046"/>
          <cell r="K4046"/>
          <cell r="M4046"/>
          <cell r="O4046"/>
        </row>
        <row r="4047">
          <cell r="E4047"/>
          <cell r="G4047"/>
          <cell r="I4047"/>
          <cell r="K4047"/>
          <cell r="M4047"/>
          <cell r="O4047"/>
        </row>
        <row r="4048">
          <cell r="E4048"/>
          <cell r="G4048"/>
          <cell r="I4048"/>
          <cell r="K4048"/>
          <cell r="M4048"/>
          <cell r="O4048"/>
        </row>
        <row r="4049">
          <cell r="E4049"/>
          <cell r="G4049"/>
          <cell r="I4049"/>
          <cell r="K4049"/>
          <cell r="M4049"/>
          <cell r="O4049"/>
        </row>
        <row r="4050">
          <cell r="E4050"/>
          <cell r="G4050"/>
          <cell r="I4050"/>
          <cell r="K4050"/>
          <cell r="M4050"/>
          <cell r="O4050"/>
        </row>
        <row r="4051">
          <cell r="E4051"/>
          <cell r="G4051"/>
          <cell r="I4051"/>
          <cell r="K4051"/>
          <cell r="M4051"/>
          <cell r="O4051"/>
        </row>
        <row r="4052">
          <cell r="E4052"/>
          <cell r="G4052"/>
          <cell r="I4052"/>
          <cell r="K4052"/>
          <cell r="M4052"/>
          <cell r="O4052"/>
        </row>
        <row r="4053">
          <cell r="E4053"/>
          <cell r="G4053"/>
          <cell r="I4053"/>
          <cell r="K4053"/>
          <cell r="M4053"/>
          <cell r="O4053"/>
        </row>
        <row r="4054">
          <cell r="E4054"/>
          <cell r="G4054"/>
          <cell r="I4054"/>
          <cell r="K4054"/>
          <cell r="M4054"/>
          <cell r="O4054"/>
        </row>
        <row r="4055">
          <cell r="E4055"/>
          <cell r="G4055"/>
          <cell r="I4055"/>
          <cell r="K4055"/>
          <cell r="M4055"/>
          <cell r="O4055"/>
        </row>
        <row r="4056">
          <cell r="E4056"/>
          <cell r="G4056"/>
          <cell r="I4056"/>
          <cell r="K4056"/>
          <cell r="M4056"/>
          <cell r="O4056"/>
        </row>
        <row r="4057">
          <cell r="E4057"/>
          <cell r="G4057"/>
          <cell r="I4057"/>
          <cell r="K4057"/>
          <cell r="M4057"/>
          <cell r="O4057"/>
        </row>
        <row r="4058">
          <cell r="E4058"/>
          <cell r="G4058"/>
          <cell r="I4058"/>
          <cell r="K4058"/>
          <cell r="M4058"/>
          <cell r="O4058"/>
        </row>
        <row r="4059">
          <cell r="E4059"/>
          <cell r="G4059"/>
          <cell r="I4059"/>
          <cell r="K4059"/>
          <cell r="M4059"/>
          <cell r="O4059"/>
        </row>
        <row r="4060">
          <cell r="E4060"/>
          <cell r="G4060"/>
          <cell r="I4060"/>
          <cell r="K4060"/>
          <cell r="M4060"/>
          <cell r="O4060"/>
        </row>
        <row r="4061">
          <cell r="E4061"/>
          <cell r="G4061"/>
          <cell r="I4061"/>
          <cell r="K4061"/>
          <cell r="M4061"/>
          <cell r="O4061"/>
        </row>
        <row r="4062">
          <cell r="E4062"/>
          <cell r="G4062"/>
          <cell r="I4062"/>
          <cell r="K4062"/>
          <cell r="M4062"/>
          <cell r="O4062"/>
        </row>
        <row r="4063">
          <cell r="E4063"/>
          <cell r="G4063"/>
          <cell r="I4063"/>
          <cell r="K4063"/>
          <cell r="M4063"/>
          <cell r="O4063"/>
        </row>
        <row r="4064">
          <cell r="E4064"/>
          <cell r="G4064"/>
          <cell r="I4064"/>
          <cell r="K4064"/>
          <cell r="M4064"/>
          <cell r="O4064"/>
        </row>
        <row r="4065">
          <cell r="E4065"/>
          <cell r="G4065"/>
          <cell r="I4065"/>
          <cell r="K4065"/>
          <cell r="M4065"/>
          <cell r="O4065"/>
        </row>
        <row r="4066">
          <cell r="E4066"/>
          <cell r="G4066"/>
          <cell r="I4066"/>
          <cell r="K4066"/>
          <cell r="M4066"/>
          <cell r="O4066"/>
        </row>
        <row r="4067">
          <cell r="E4067"/>
          <cell r="G4067"/>
          <cell r="I4067"/>
          <cell r="K4067"/>
          <cell r="M4067"/>
          <cell r="O4067"/>
        </row>
        <row r="4068">
          <cell r="E4068"/>
          <cell r="G4068"/>
          <cell r="I4068"/>
          <cell r="K4068"/>
          <cell r="M4068"/>
          <cell r="O4068"/>
        </row>
        <row r="4069">
          <cell r="E4069"/>
          <cell r="G4069"/>
          <cell r="I4069"/>
          <cell r="K4069"/>
          <cell r="M4069"/>
          <cell r="O4069"/>
        </row>
        <row r="4070">
          <cell r="E4070"/>
          <cell r="G4070"/>
          <cell r="I4070"/>
          <cell r="K4070"/>
          <cell r="M4070"/>
          <cell r="O4070"/>
        </row>
        <row r="4071">
          <cell r="E4071"/>
          <cell r="G4071"/>
          <cell r="I4071"/>
          <cell r="K4071"/>
          <cell r="M4071"/>
          <cell r="O4071"/>
        </row>
        <row r="4072">
          <cell r="E4072"/>
          <cell r="G4072"/>
          <cell r="I4072"/>
          <cell r="K4072"/>
          <cell r="M4072"/>
          <cell r="O4072"/>
        </row>
        <row r="4073">
          <cell r="E4073"/>
          <cell r="G4073"/>
          <cell r="I4073"/>
          <cell r="K4073"/>
          <cell r="M4073"/>
          <cell r="O4073"/>
        </row>
        <row r="4074">
          <cell r="E4074"/>
          <cell r="G4074"/>
          <cell r="I4074"/>
          <cell r="K4074"/>
          <cell r="M4074"/>
          <cell r="O4074"/>
        </row>
        <row r="4075">
          <cell r="E4075"/>
          <cell r="G4075"/>
          <cell r="I4075"/>
          <cell r="K4075"/>
          <cell r="M4075"/>
          <cell r="O4075"/>
        </row>
        <row r="4076">
          <cell r="E4076"/>
          <cell r="G4076"/>
          <cell r="I4076"/>
          <cell r="K4076"/>
          <cell r="M4076"/>
          <cell r="O4076"/>
        </row>
        <row r="4077">
          <cell r="E4077"/>
          <cell r="G4077"/>
          <cell r="I4077"/>
          <cell r="K4077"/>
          <cell r="M4077"/>
          <cell r="O4077"/>
        </row>
        <row r="4078">
          <cell r="E4078"/>
          <cell r="G4078"/>
          <cell r="I4078"/>
          <cell r="K4078"/>
          <cell r="M4078"/>
          <cell r="O4078"/>
        </row>
        <row r="4079">
          <cell r="E4079"/>
          <cell r="G4079"/>
          <cell r="I4079"/>
          <cell r="K4079"/>
          <cell r="M4079"/>
          <cell r="O4079"/>
        </row>
        <row r="4080">
          <cell r="E4080"/>
          <cell r="G4080"/>
          <cell r="I4080"/>
          <cell r="K4080"/>
          <cell r="M4080"/>
          <cell r="O4080"/>
        </row>
        <row r="4081">
          <cell r="E4081"/>
          <cell r="G4081"/>
          <cell r="I4081"/>
          <cell r="K4081"/>
          <cell r="M4081"/>
          <cell r="O4081"/>
        </row>
        <row r="4082">
          <cell r="E4082"/>
          <cell r="G4082"/>
          <cell r="I4082"/>
          <cell r="K4082"/>
          <cell r="M4082"/>
          <cell r="O4082"/>
        </row>
        <row r="4083">
          <cell r="E4083"/>
          <cell r="G4083"/>
          <cell r="I4083"/>
          <cell r="K4083"/>
          <cell r="M4083"/>
          <cell r="O4083"/>
        </row>
        <row r="4084">
          <cell r="E4084"/>
          <cell r="G4084"/>
          <cell r="I4084"/>
          <cell r="K4084"/>
          <cell r="M4084"/>
          <cell r="O4084"/>
        </row>
        <row r="4085">
          <cell r="E4085"/>
          <cell r="G4085"/>
          <cell r="I4085"/>
          <cell r="K4085"/>
          <cell r="M4085"/>
          <cell r="O4085"/>
        </row>
        <row r="4086">
          <cell r="E4086"/>
          <cell r="G4086"/>
          <cell r="I4086"/>
          <cell r="K4086"/>
          <cell r="M4086"/>
          <cell r="O4086"/>
        </row>
        <row r="4087">
          <cell r="E4087"/>
          <cell r="G4087"/>
          <cell r="I4087"/>
          <cell r="K4087"/>
          <cell r="M4087"/>
          <cell r="O4087"/>
        </row>
        <row r="4088">
          <cell r="E4088"/>
          <cell r="G4088"/>
          <cell r="I4088"/>
          <cell r="K4088"/>
          <cell r="M4088"/>
          <cell r="O4088"/>
        </row>
        <row r="4089">
          <cell r="E4089"/>
          <cell r="G4089"/>
          <cell r="I4089"/>
          <cell r="K4089"/>
          <cell r="M4089"/>
          <cell r="O4089"/>
        </row>
        <row r="4090">
          <cell r="E4090"/>
          <cell r="G4090"/>
          <cell r="I4090"/>
          <cell r="K4090"/>
          <cell r="M4090"/>
          <cell r="O4090"/>
        </row>
        <row r="4091">
          <cell r="E4091"/>
          <cell r="G4091"/>
          <cell r="I4091"/>
          <cell r="K4091"/>
          <cell r="M4091"/>
          <cell r="O4091"/>
        </row>
        <row r="4092">
          <cell r="E4092"/>
          <cell r="G4092"/>
          <cell r="I4092"/>
          <cell r="K4092"/>
          <cell r="M4092"/>
          <cell r="O4092"/>
        </row>
        <row r="4093">
          <cell r="E4093"/>
          <cell r="G4093"/>
          <cell r="I4093"/>
          <cell r="K4093"/>
          <cell r="M4093"/>
          <cell r="O4093"/>
        </row>
        <row r="4094">
          <cell r="E4094"/>
          <cell r="G4094"/>
          <cell r="I4094"/>
          <cell r="K4094"/>
          <cell r="M4094"/>
          <cell r="O4094"/>
        </row>
        <row r="4095">
          <cell r="E4095"/>
          <cell r="G4095"/>
          <cell r="I4095"/>
          <cell r="K4095"/>
          <cell r="M4095"/>
          <cell r="O4095"/>
        </row>
        <row r="4096">
          <cell r="E4096"/>
          <cell r="G4096"/>
          <cell r="I4096"/>
          <cell r="K4096"/>
          <cell r="M4096"/>
          <cell r="O4096"/>
        </row>
        <row r="4097">
          <cell r="E4097"/>
          <cell r="G4097"/>
          <cell r="I4097"/>
          <cell r="K4097"/>
          <cell r="M4097"/>
          <cell r="O4097"/>
        </row>
        <row r="4098">
          <cell r="E4098"/>
          <cell r="G4098"/>
          <cell r="I4098"/>
          <cell r="K4098"/>
          <cell r="M4098"/>
          <cell r="O4098"/>
        </row>
        <row r="4099">
          <cell r="E4099"/>
          <cell r="G4099"/>
          <cell r="I4099"/>
          <cell r="K4099"/>
          <cell r="M4099"/>
          <cell r="O4099"/>
        </row>
        <row r="4100">
          <cell r="E4100"/>
          <cell r="G4100"/>
          <cell r="I4100"/>
          <cell r="K4100"/>
          <cell r="M4100"/>
          <cell r="O4100"/>
        </row>
        <row r="4101">
          <cell r="E4101"/>
          <cell r="G4101"/>
          <cell r="I4101"/>
          <cell r="K4101"/>
          <cell r="M4101"/>
          <cell r="O4101"/>
        </row>
        <row r="4102">
          <cell r="E4102"/>
          <cell r="G4102"/>
          <cell r="I4102"/>
          <cell r="K4102"/>
          <cell r="M4102"/>
          <cell r="O4102"/>
        </row>
        <row r="4103">
          <cell r="E4103"/>
          <cell r="G4103"/>
          <cell r="I4103"/>
          <cell r="K4103"/>
          <cell r="M4103"/>
          <cell r="O4103"/>
        </row>
        <row r="4104">
          <cell r="E4104"/>
          <cell r="G4104"/>
          <cell r="I4104"/>
          <cell r="K4104"/>
          <cell r="M4104"/>
          <cell r="O4104"/>
        </row>
        <row r="4105">
          <cell r="E4105"/>
          <cell r="G4105"/>
          <cell r="I4105"/>
          <cell r="K4105"/>
          <cell r="M4105"/>
          <cell r="O4105"/>
        </row>
        <row r="4106">
          <cell r="E4106"/>
          <cell r="G4106"/>
          <cell r="I4106"/>
          <cell r="K4106"/>
          <cell r="M4106"/>
          <cell r="O4106"/>
        </row>
        <row r="4107">
          <cell r="E4107"/>
          <cell r="G4107"/>
          <cell r="I4107"/>
          <cell r="K4107"/>
          <cell r="M4107"/>
          <cell r="O4107"/>
        </row>
        <row r="4108">
          <cell r="E4108"/>
          <cell r="G4108"/>
          <cell r="I4108"/>
          <cell r="K4108"/>
          <cell r="M4108"/>
          <cell r="O4108"/>
        </row>
        <row r="4109">
          <cell r="E4109"/>
          <cell r="G4109"/>
          <cell r="I4109"/>
          <cell r="K4109"/>
          <cell r="M4109"/>
          <cell r="O4109"/>
        </row>
        <row r="4110">
          <cell r="E4110"/>
          <cell r="G4110"/>
          <cell r="I4110"/>
          <cell r="K4110"/>
          <cell r="M4110"/>
          <cell r="O4110"/>
        </row>
        <row r="4111">
          <cell r="E4111"/>
          <cell r="G4111"/>
          <cell r="I4111"/>
          <cell r="K4111"/>
          <cell r="M4111"/>
          <cell r="O4111"/>
        </row>
        <row r="4112">
          <cell r="E4112"/>
          <cell r="G4112"/>
          <cell r="I4112"/>
          <cell r="K4112"/>
          <cell r="M4112"/>
          <cell r="O4112"/>
        </row>
        <row r="4113">
          <cell r="E4113"/>
          <cell r="G4113"/>
          <cell r="I4113"/>
          <cell r="K4113"/>
          <cell r="M4113"/>
          <cell r="O4113"/>
        </row>
        <row r="4114">
          <cell r="E4114"/>
          <cell r="G4114"/>
          <cell r="I4114"/>
          <cell r="K4114"/>
          <cell r="M4114"/>
          <cell r="O4114"/>
        </row>
        <row r="4115">
          <cell r="E4115"/>
          <cell r="G4115"/>
          <cell r="I4115"/>
          <cell r="K4115"/>
          <cell r="M4115"/>
          <cell r="O4115"/>
        </row>
        <row r="4116">
          <cell r="E4116"/>
          <cell r="G4116"/>
          <cell r="I4116"/>
          <cell r="K4116"/>
          <cell r="M4116"/>
          <cell r="O4116"/>
        </row>
        <row r="4117">
          <cell r="E4117"/>
          <cell r="G4117"/>
          <cell r="I4117"/>
          <cell r="K4117"/>
          <cell r="M4117"/>
          <cell r="O4117"/>
        </row>
        <row r="4118">
          <cell r="E4118"/>
          <cell r="G4118"/>
          <cell r="I4118"/>
          <cell r="K4118"/>
          <cell r="M4118"/>
          <cell r="O4118"/>
        </row>
        <row r="4119">
          <cell r="E4119"/>
          <cell r="G4119"/>
          <cell r="I4119"/>
          <cell r="K4119"/>
          <cell r="M4119"/>
          <cell r="O4119"/>
        </row>
        <row r="4120">
          <cell r="E4120"/>
          <cell r="G4120"/>
          <cell r="I4120"/>
          <cell r="K4120"/>
          <cell r="M4120"/>
          <cell r="O4120"/>
        </row>
        <row r="4121">
          <cell r="E4121"/>
          <cell r="G4121"/>
          <cell r="I4121"/>
          <cell r="K4121"/>
          <cell r="M4121"/>
          <cell r="O4121"/>
        </row>
        <row r="4122">
          <cell r="E4122"/>
          <cell r="G4122"/>
          <cell r="I4122"/>
          <cell r="K4122"/>
          <cell r="M4122"/>
          <cell r="O4122"/>
        </row>
        <row r="4123">
          <cell r="E4123"/>
          <cell r="G4123"/>
          <cell r="I4123"/>
          <cell r="K4123"/>
          <cell r="M4123"/>
          <cell r="O4123"/>
        </row>
        <row r="4124">
          <cell r="E4124"/>
          <cell r="G4124"/>
          <cell r="I4124"/>
          <cell r="K4124"/>
          <cell r="M4124"/>
          <cell r="O4124"/>
        </row>
        <row r="4125">
          <cell r="E4125"/>
          <cell r="G4125"/>
          <cell r="I4125"/>
          <cell r="K4125"/>
          <cell r="M4125"/>
          <cell r="O4125"/>
        </row>
        <row r="4126">
          <cell r="E4126"/>
          <cell r="G4126"/>
          <cell r="I4126"/>
          <cell r="K4126"/>
          <cell r="M4126"/>
          <cell r="O4126"/>
        </row>
        <row r="4127">
          <cell r="E4127"/>
          <cell r="G4127"/>
          <cell r="I4127"/>
          <cell r="K4127"/>
          <cell r="M4127"/>
          <cell r="O4127"/>
        </row>
        <row r="4128">
          <cell r="E4128"/>
          <cell r="G4128"/>
          <cell r="I4128"/>
          <cell r="K4128"/>
          <cell r="M4128"/>
          <cell r="O4128"/>
        </row>
        <row r="4129">
          <cell r="E4129"/>
          <cell r="G4129"/>
          <cell r="I4129"/>
          <cell r="K4129"/>
          <cell r="M4129"/>
          <cell r="O4129"/>
        </row>
        <row r="4130">
          <cell r="E4130"/>
          <cell r="G4130"/>
          <cell r="I4130"/>
          <cell r="K4130"/>
          <cell r="M4130"/>
          <cell r="O4130"/>
        </row>
        <row r="4131">
          <cell r="E4131"/>
          <cell r="G4131"/>
          <cell r="I4131"/>
          <cell r="K4131"/>
          <cell r="M4131"/>
          <cell r="O4131"/>
        </row>
        <row r="4132">
          <cell r="E4132"/>
          <cell r="G4132"/>
          <cell r="I4132"/>
          <cell r="K4132"/>
          <cell r="M4132"/>
          <cell r="O4132"/>
        </row>
        <row r="4133">
          <cell r="E4133"/>
          <cell r="G4133"/>
          <cell r="I4133"/>
          <cell r="K4133"/>
          <cell r="M4133"/>
          <cell r="O4133"/>
        </row>
        <row r="4134">
          <cell r="E4134"/>
          <cell r="G4134"/>
          <cell r="I4134"/>
          <cell r="K4134"/>
          <cell r="M4134"/>
          <cell r="O4134"/>
        </row>
        <row r="4135">
          <cell r="E4135"/>
          <cell r="G4135"/>
          <cell r="I4135"/>
          <cell r="K4135"/>
          <cell r="M4135"/>
          <cell r="O4135"/>
        </row>
        <row r="4136">
          <cell r="E4136"/>
          <cell r="G4136"/>
          <cell r="I4136"/>
          <cell r="K4136"/>
          <cell r="M4136"/>
          <cell r="O4136"/>
        </row>
        <row r="4137">
          <cell r="E4137"/>
          <cell r="G4137"/>
          <cell r="I4137"/>
          <cell r="K4137"/>
          <cell r="M4137"/>
          <cell r="O4137"/>
        </row>
        <row r="4138">
          <cell r="E4138"/>
          <cell r="G4138"/>
          <cell r="I4138"/>
          <cell r="K4138"/>
          <cell r="M4138"/>
          <cell r="O4138"/>
        </row>
        <row r="4139">
          <cell r="E4139"/>
          <cell r="G4139"/>
          <cell r="I4139"/>
          <cell r="K4139"/>
          <cell r="M4139"/>
          <cell r="O4139"/>
        </row>
        <row r="4140">
          <cell r="E4140"/>
          <cell r="G4140"/>
          <cell r="I4140"/>
          <cell r="K4140"/>
          <cell r="M4140"/>
          <cell r="O4140"/>
        </row>
        <row r="4141">
          <cell r="E4141"/>
          <cell r="G4141"/>
          <cell r="I4141"/>
          <cell r="K4141"/>
          <cell r="M4141"/>
          <cell r="O4141"/>
        </row>
        <row r="4142">
          <cell r="E4142"/>
          <cell r="G4142"/>
          <cell r="I4142"/>
          <cell r="K4142"/>
          <cell r="M4142"/>
          <cell r="O4142"/>
        </row>
        <row r="4143">
          <cell r="E4143"/>
          <cell r="G4143"/>
          <cell r="I4143"/>
          <cell r="K4143"/>
          <cell r="M4143"/>
          <cell r="O4143"/>
        </row>
        <row r="4144">
          <cell r="E4144"/>
          <cell r="G4144"/>
          <cell r="I4144"/>
          <cell r="K4144"/>
          <cell r="M4144"/>
          <cell r="O4144"/>
        </row>
        <row r="4145">
          <cell r="E4145"/>
          <cell r="G4145"/>
          <cell r="I4145"/>
          <cell r="K4145"/>
          <cell r="M4145"/>
          <cell r="O4145"/>
        </row>
        <row r="4146">
          <cell r="E4146"/>
          <cell r="G4146"/>
          <cell r="I4146"/>
          <cell r="K4146"/>
          <cell r="M4146"/>
          <cell r="O4146"/>
        </row>
        <row r="4147">
          <cell r="E4147"/>
          <cell r="G4147"/>
          <cell r="I4147"/>
          <cell r="K4147"/>
          <cell r="M4147"/>
          <cell r="O4147"/>
        </row>
        <row r="4148">
          <cell r="E4148"/>
          <cell r="G4148"/>
          <cell r="I4148"/>
          <cell r="K4148"/>
          <cell r="M4148"/>
          <cell r="O4148"/>
        </row>
        <row r="4149">
          <cell r="E4149"/>
          <cell r="G4149"/>
          <cell r="I4149"/>
          <cell r="K4149"/>
          <cell r="M4149"/>
          <cell r="O4149"/>
        </row>
        <row r="4150">
          <cell r="E4150"/>
          <cell r="G4150"/>
          <cell r="I4150"/>
          <cell r="K4150"/>
          <cell r="M4150"/>
          <cell r="O4150"/>
        </row>
        <row r="4151">
          <cell r="E4151"/>
          <cell r="G4151"/>
          <cell r="I4151"/>
          <cell r="K4151"/>
          <cell r="M4151"/>
          <cell r="O4151"/>
        </row>
        <row r="4152">
          <cell r="E4152"/>
          <cell r="G4152"/>
          <cell r="I4152"/>
          <cell r="K4152"/>
          <cell r="M4152"/>
          <cell r="O4152"/>
        </row>
        <row r="4153">
          <cell r="E4153"/>
          <cell r="G4153"/>
          <cell r="I4153"/>
          <cell r="K4153"/>
          <cell r="M4153"/>
          <cell r="O4153"/>
        </row>
        <row r="4154">
          <cell r="E4154"/>
          <cell r="G4154"/>
          <cell r="I4154"/>
          <cell r="K4154"/>
          <cell r="M4154"/>
          <cell r="O4154"/>
        </row>
        <row r="4155">
          <cell r="E4155"/>
          <cell r="G4155"/>
          <cell r="I4155"/>
          <cell r="K4155"/>
          <cell r="M4155"/>
          <cell r="O4155"/>
        </row>
        <row r="4156">
          <cell r="E4156"/>
          <cell r="G4156"/>
          <cell r="I4156"/>
          <cell r="K4156"/>
          <cell r="M4156"/>
          <cell r="O4156"/>
        </row>
        <row r="4157">
          <cell r="E4157"/>
          <cell r="G4157"/>
          <cell r="I4157"/>
          <cell r="K4157"/>
          <cell r="M4157"/>
          <cell r="O4157"/>
        </row>
        <row r="4158">
          <cell r="E4158"/>
          <cell r="G4158"/>
          <cell r="I4158"/>
          <cell r="K4158"/>
          <cell r="M4158"/>
          <cell r="O4158"/>
        </row>
        <row r="4159">
          <cell r="E4159"/>
          <cell r="G4159"/>
          <cell r="I4159"/>
          <cell r="K4159"/>
          <cell r="M4159"/>
          <cell r="O4159"/>
        </row>
        <row r="4160">
          <cell r="E4160"/>
          <cell r="G4160"/>
          <cell r="I4160"/>
          <cell r="K4160"/>
          <cell r="M4160"/>
          <cell r="O4160"/>
        </row>
        <row r="4161">
          <cell r="E4161"/>
          <cell r="G4161"/>
          <cell r="I4161"/>
          <cell r="K4161"/>
          <cell r="M4161"/>
          <cell r="O4161"/>
        </row>
        <row r="4162">
          <cell r="E4162"/>
          <cell r="G4162"/>
          <cell r="I4162"/>
          <cell r="K4162"/>
          <cell r="M4162"/>
          <cell r="O4162"/>
        </row>
        <row r="4163">
          <cell r="E4163"/>
          <cell r="G4163"/>
          <cell r="I4163"/>
          <cell r="K4163"/>
          <cell r="M4163"/>
          <cell r="O4163"/>
        </row>
        <row r="4164">
          <cell r="E4164"/>
          <cell r="G4164"/>
          <cell r="I4164"/>
          <cell r="K4164"/>
          <cell r="M4164"/>
          <cell r="O4164"/>
        </row>
        <row r="4165">
          <cell r="E4165"/>
          <cell r="G4165"/>
          <cell r="I4165"/>
          <cell r="K4165"/>
          <cell r="M4165"/>
          <cell r="O4165"/>
        </row>
        <row r="4166">
          <cell r="E4166"/>
          <cell r="G4166"/>
          <cell r="I4166"/>
          <cell r="K4166"/>
          <cell r="M4166"/>
          <cell r="O4166"/>
        </row>
        <row r="4167">
          <cell r="E4167"/>
          <cell r="G4167"/>
          <cell r="I4167"/>
          <cell r="K4167"/>
          <cell r="M4167"/>
          <cell r="O4167"/>
        </row>
        <row r="4168">
          <cell r="E4168"/>
          <cell r="G4168"/>
          <cell r="I4168"/>
          <cell r="K4168"/>
          <cell r="M4168"/>
          <cell r="O4168"/>
        </row>
        <row r="4169">
          <cell r="E4169"/>
          <cell r="G4169"/>
          <cell r="I4169"/>
          <cell r="K4169"/>
          <cell r="M4169"/>
          <cell r="O4169"/>
        </row>
        <row r="4170">
          <cell r="E4170"/>
          <cell r="G4170"/>
          <cell r="I4170"/>
          <cell r="K4170"/>
          <cell r="M4170"/>
          <cell r="O4170"/>
        </row>
        <row r="4171">
          <cell r="E4171"/>
          <cell r="G4171"/>
          <cell r="I4171"/>
          <cell r="K4171"/>
          <cell r="M4171"/>
          <cell r="O4171"/>
        </row>
        <row r="4172">
          <cell r="E4172"/>
          <cell r="G4172"/>
          <cell r="I4172"/>
          <cell r="K4172"/>
          <cell r="M4172"/>
          <cell r="O4172"/>
        </row>
        <row r="4173">
          <cell r="E4173"/>
          <cell r="G4173"/>
          <cell r="I4173"/>
          <cell r="K4173"/>
          <cell r="M4173"/>
          <cell r="O4173"/>
        </row>
        <row r="4174">
          <cell r="E4174"/>
          <cell r="G4174"/>
          <cell r="I4174"/>
          <cell r="K4174"/>
          <cell r="M4174"/>
          <cell r="O4174"/>
        </row>
        <row r="4175">
          <cell r="E4175"/>
          <cell r="G4175"/>
          <cell r="I4175"/>
          <cell r="K4175"/>
          <cell r="M4175"/>
          <cell r="O4175"/>
        </row>
        <row r="4176">
          <cell r="E4176"/>
          <cell r="G4176"/>
          <cell r="I4176"/>
          <cell r="K4176"/>
          <cell r="M4176"/>
          <cell r="O4176"/>
        </row>
        <row r="4177">
          <cell r="E4177"/>
          <cell r="G4177"/>
          <cell r="I4177"/>
          <cell r="K4177"/>
          <cell r="M4177"/>
          <cell r="O4177"/>
        </row>
        <row r="4178">
          <cell r="E4178"/>
          <cell r="G4178"/>
          <cell r="I4178"/>
          <cell r="K4178"/>
          <cell r="M4178"/>
          <cell r="O4178"/>
        </row>
        <row r="4179">
          <cell r="E4179"/>
          <cell r="G4179"/>
          <cell r="I4179"/>
          <cell r="K4179"/>
          <cell r="M4179"/>
          <cell r="O4179"/>
        </row>
        <row r="4180">
          <cell r="E4180"/>
          <cell r="G4180"/>
          <cell r="I4180"/>
          <cell r="K4180"/>
          <cell r="M4180"/>
          <cell r="O4180"/>
        </row>
        <row r="4181">
          <cell r="E4181"/>
          <cell r="G4181"/>
          <cell r="I4181"/>
          <cell r="K4181"/>
          <cell r="M4181"/>
          <cell r="O4181"/>
        </row>
        <row r="4182">
          <cell r="E4182"/>
          <cell r="G4182"/>
          <cell r="I4182"/>
          <cell r="K4182"/>
          <cell r="M4182"/>
          <cell r="O4182"/>
        </row>
        <row r="4183">
          <cell r="E4183"/>
          <cell r="G4183"/>
          <cell r="I4183"/>
          <cell r="K4183"/>
          <cell r="M4183"/>
          <cell r="O4183"/>
        </row>
        <row r="4184">
          <cell r="E4184"/>
          <cell r="G4184"/>
          <cell r="I4184"/>
          <cell r="K4184"/>
          <cell r="M4184"/>
          <cell r="O4184"/>
        </row>
        <row r="4185">
          <cell r="E4185"/>
          <cell r="G4185"/>
          <cell r="I4185"/>
          <cell r="K4185"/>
          <cell r="M4185"/>
          <cell r="O4185"/>
        </row>
        <row r="4186">
          <cell r="E4186"/>
          <cell r="G4186"/>
          <cell r="I4186"/>
          <cell r="K4186"/>
          <cell r="M4186"/>
          <cell r="O4186"/>
        </row>
        <row r="4187">
          <cell r="E4187"/>
          <cell r="G4187"/>
          <cell r="I4187"/>
          <cell r="K4187"/>
          <cell r="M4187"/>
          <cell r="O4187"/>
        </row>
        <row r="4188">
          <cell r="E4188"/>
          <cell r="G4188"/>
          <cell r="I4188"/>
          <cell r="K4188"/>
          <cell r="M4188"/>
          <cell r="O4188"/>
        </row>
        <row r="4189">
          <cell r="E4189"/>
          <cell r="G4189"/>
          <cell r="I4189"/>
          <cell r="K4189"/>
          <cell r="M4189"/>
          <cell r="O4189"/>
        </row>
        <row r="4190">
          <cell r="E4190"/>
          <cell r="G4190"/>
          <cell r="I4190"/>
          <cell r="K4190"/>
          <cell r="M4190"/>
          <cell r="O4190"/>
        </row>
        <row r="4191">
          <cell r="E4191"/>
          <cell r="G4191"/>
          <cell r="I4191"/>
          <cell r="K4191"/>
          <cell r="M4191"/>
          <cell r="O4191"/>
        </row>
        <row r="4192">
          <cell r="E4192"/>
          <cell r="G4192"/>
          <cell r="I4192"/>
          <cell r="K4192"/>
          <cell r="M4192"/>
          <cell r="O4192"/>
        </row>
        <row r="4193">
          <cell r="E4193"/>
          <cell r="G4193"/>
          <cell r="I4193"/>
          <cell r="K4193"/>
          <cell r="M4193"/>
          <cell r="O4193"/>
        </row>
        <row r="4194">
          <cell r="E4194"/>
          <cell r="G4194"/>
          <cell r="I4194"/>
          <cell r="K4194"/>
          <cell r="M4194"/>
          <cell r="O4194"/>
        </row>
        <row r="4195">
          <cell r="E4195"/>
          <cell r="G4195"/>
          <cell r="I4195"/>
          <cell r="K4195"/>
          <cell r="M4195"/>
          <cell r="O4195"/>
        </row>
        <row r="4196">
          <cell r="E4196"/>
          <cell r="G4196"/>
          <cell r="I4196"/>
          <cell r="K4196"/>
          <cell r="M4196"/>
          <cell r="O4196"/>
        </row>
        <row r="4197">
          <cell r="E4197"/>
          <cell r="G4197"/>
          <cell r="I4197"/>
          <cell r="K4197"/>
          <cell r="M4197"/>
          <cell r="O4197"/>
        </row>
        <row r="4198">
          <cell r="E4198"/>
          <cell r="G4198"/>
          <cell r="I4198"/>
          <cell r="K4198"/>
          <cell r="M4198"/>
          <cell r="O4198"/>
        </row>
        <row r="4199">
          <cell r="E4199"/>
          <cell r="G4199"/>
          <cell r="I4199"/>
          <cell r="K4199"/>
          <cell r="M4199"/>
          <cell r="O4199"/>
        </row>
        <row r="4200">
          <cell r="E4200"/>
          <cell r="G4200"/>
          <cell r="I4200"/>
          <cell r="K4200"/>
          <cell r="M4200"/>
          <cell r="O4200"/>
        </row>
        <row r="4201">
          <cell r="E4201"/>
          <cell r="G4201"/>
          <cell r="I4201"/>
          <cell r="K4201"/>
          <cell r="M4201"/>
          <cell r="O4201"/>
        </row>
        <row r="4202">
          <cell r="E4202"/>
          <cell r="G4202"/>
          <cell r="I4202"/>
          <cell r="K4202"/>
          <cell r="M4202"/>
          <cell r="O4202"/>
        </row>
        <row r="4203">
          <cell r="E4203"/>
          <cell r="G4203"/>
          <cell r="I4203"/>
          <cell r="K4203"/>
          <cell r="M4203"/>
          <cell r="O4203"/>
        </row>
        <row r="4204">
          <cell r="E4204"/>
          <cell r="G4204"/>
          <cell r="I4204"/>
          <cell r="K4204"/>
          <cell r="M4204"/>
          <cell r="O4204"/>
        </row>
        <row r="4205">
          <cell r="E4205"/>
          <cell r="G4205"/>
          <cell r="I4205"/>
          <cell r="K4205"/>
          <cell r="M4205"/>
          <cell r="O4205"/>
        </row>
        <row r="4206">
          <cell r="E4206"/>
          <cell r="G4206"/>
          <cell r="I4206"/>
          <cell r="K4206"/>
          <cell r="M4206"/>
          <cell r="O4206"/>
        </row>
        <row r="4207">
          <cell r="E4207"/>
          <cell r="G4207"/>
          <cell r="I4207"/>
          <cell r="K4207"/>
          <cell r="M4207"/>
          <cell r="O4207"/>
        </row>
        <row r="4208">
          <cell r="E4208"/>
          <cell r="G4208"/>
          <cell r="I4208"/>
          <cell r="K4208"/>
          <cell r="M4208"/>
          <cell r="O4208"/>
        </row>
        <row r="4209">
          <cell r="E4209"/>
          <cell r="G4209"/>
          <cell r="I4209"/>
          <cell r="K4209"/>
          <cell r="M4209"/>
          <cell r="O4209"/>
        </row>
        <row r="4210">
          <cell r="E4210"/>
          <cell r="G4210"/>
          <cell r="I4210"/>
          <cell r="K4210"/>
          <cell r="M4210"/>
          <cell r="O4210"/>
        </row>
        <row r="4211">
          <cell r="E4211"/>
          <cell r="G4211"/>
          <cell r="I4211"/>
          <cell r="K4211"/>
          <cell r="M4211"/>
          <cell r="O4211"/>
        </row>
        <row r="4212">
          <cell r="E4212"/>
          <cell r="G4212"/>
          <cell r="I4212"/>
          <cell r="K4212"/>
          <cell r="M4212"/>
          <cell r="O4212"/>
        </row>
        <row r="4213">
          <cell r="E4213"/>
          <cell r="G4213"/>
          <cell r="I4213"/>
          <cell r="K4213"/>
          <cell r="M4213"/>
          <cell r="O4213"/>
        </row>
        <row r="4214">
          <cell r="E4214"/>
          <cell r="G4214"/>
          <cell r="I4214"/>
          <cell r="K4214"/>
          <cell r="M4214"/>
          <cell r="O4214"/>
        </row>
        <row r="4215">
          <cell r="E4215"/>
          <cell r="G4215"/>
          <cell r="I4215"/>
          <cell r="K4215"/>
          <cell r="M4215"/>
          <cell r="O4215"/>
        </row>
        <row r="4216">
          <cell r="E4216"/>
          <cell r="G4216"/>
          <cell r="I4216"/>
          <cell r="K4216"/>
          <cell r="M4216"/>
          <cell r="O4216"/>
        </row>
        <row r="4217">
          <cell r="E4217"/>
          <cell r="G4217"/>
          <cell r="I4217"/>
          <cell r="K4217"/>
          <cell r="M4217"/>
          <cell r="O4217"/>
        </row>
        <row r="4218">
          <cell r="E4218"/>
          <cell r="G4218"/>
          <cell r="I4218"/>
          <cell r="K4218"/>
          <cell r="M4218"/>
          <cell r="O4218"/>
        </row>
        <row r="4219">
          <cell r="E4219"/>
          <cell r="G4219"/>
          <cell r="I4219"/>
          <cell r="K4219"/>
          <cell r="M4219"/>
          <cell r="O4219"/>
        </row>
        <row r="4220">
          <cell r="E4220"/>
          <cell r="G4220"/>
          <cell r="I4220"/>
          <cell r="K4220"/>
          <cell r="M4220"/>
          <cell r="O4220"/>
        </row>
        <row r="4221">
          <cell r="E4221"/>
          <cell r="G4221"/>
          <cell r="I4221"/>
          <cell r="K4221"/>
          <cell r="M4221"/>
          <cell r="O4221"/>
        </row>
        <row r="4222">
          <cell r="E4222"/>
          <cell r="G4222"/>
          <cell r="I4222"/>
          <cell r="K4222"/>
          <cell r="M4222"/>
          <cell r="O4222"/>
        </row>
        <row r="4223">
          <cell r="E4223"/>
          <cell r="G4223"/>
          <cell r="I4223"/>
          <cell r="K4223"/>
          <cell r="M4223"/>
          <cell r="O4223"/>
        </row>
        <row r="4224">
          <cell r="E4224"/>
          <cell r="G4224"/>
          <cell r="I4224"/>
          <cell r="K4224"/>
          <cell r="M4224"/>
          <cell r="O4224"/>
        </row>
        <row r="4225">
          <cell r="E4225"/>
          <cell r="G4225"/>
          <cell r="I4225"/>
          <cell r="K4225"/>
          <cell r="M4225"/>
          <cell r="O4225"/>
        </row>
        <row r="4226">
          <cell r="E4226"/>
          <cell r="G4226"/>
          <cell r="I4226"/>
          <cell r="K4226"/>
          <cell r="M4226"/>
          <cell r="O4226"/>
        </row>
        <row r="4227">
          <cell r="E4227"/>
          <cell r="G4227"/>
          <cell r="I4227"/>
          <cell r="K4227"/>
          <cell r="M4227"/>
          <cell r="O4227"/>
        </row>
        <row r="4228">
          <cell r="E4228"/>
          <cell r="G4228"/>
          <cell r="I4228"/>
          <cell r="K4228"/>
          <cell r="M4228"/>
          <cell r="O4228"/>
        </row>
        <row r="4229">
          <cell r="E4229"/>
          <cell r="G4229"/>
          <cell r="I4229"/>
          <cell r="K4229"/>
          <cell r="M4229"/>
          <cell r="O4229"/>
        </row>
        <row r="4230">
          <cell r="E4230"/>
          <cell r="G4230"/>
          <cell r="I4230"/>
          <cell r="K4230"/>
          <cell r="M4230"/>
          <cell r="O4230"/>
        </row>
        <row r="4231">
          <cell r="E4231"/>
          <cell r="G4231"/>
          <cell r="I4231"/>
          <cell r="K4231"/>
          <cell r="M4231"/>
          <cell r="O4231"/>
        </row>
        <row r="4232">
          <cell r="E4232"/>
          <cell r="G4232"/>
          <cell r="I4232"/>
          <cell r="K4232"/>
          <cell r="M4232"/>
          <cell r="O4232"/>
        </row>
        <row r="4233">
          <cell r="E4233"/>
          <cell r="G4233"/>
          <cell r="I4233"/>
          <cell r="K4233"/>
          <cell r="M4233"/>
          <cell r="O4233"/>
        </row>
        <row r="4234">
          <cell r="E4234"/>
          <cell r="G4234"/>
          <cell r="I4234"/>
          <cell r="K4234"/>
          <cell r="M4234"/>
          <cell r="O4234"/>
        </row>
        <row r="4235">
          <cell r="E4235"/>
          <cell r="G4235"/>
          <cell r="I4235"/>
          <cell r="K4235"/>
          <cell r="M4235"/>
          <cell r="O4235"/>
        </row>
        <row r="4236">
          <cell r="E4236"/>
          <cell r="G4236"/>
          <cell r="I4236"/>
          <cell r="K4236"/>
          <cell r="M4236"/>
          <cell r="O4236"/>
        </row>
        <row r="4237">
          <cell r="E4237"/>
          <cell r="G4237"/>
          <cell r="I4237"/>
          <cell r="K4237"/>
          <cell r="M4237"/>
          <cell r="O4237"/>
        </row>
        <row r="4238">
          <cell r="E4238"/>
          <cell r="G4238"/>
          <cell r="I4238"/>
          <cell r="K4238"/>
          <cell r="M4238"/>
          <cell r="O4238"/>
        </row>
        <row r="4239">
          <cell r="E4239"/>
          <cell r="G4239"/>
          <cell r="I4239"/>
          <cell r="K4239"/>
          <cell r="M4239"/>
          <cell r="O4239"/>
        </row>
        <row r="4240">
          <cell r="E4240"/>
          <cell r="G4240"/>
          <cell r="I4240"/>
          <cell r="K4240"/>
          <cell r="M4240"/>
          <cell r="O4240"/>
        </row>
        <row r="4241">
          <cell r="E4241"/>
          <cell r="G4241"/>
          <cell r="I4241"/>
          <cell r="K4241"/>
          <cell r="M4241"/>
          <cell r="O4241"/>
        </row>
        <row r="4242">
          <cell r="E4242"/>
          <cell r="G4242"/>
          <cell r="I4242"/>
          <cell r="K4242"/>
          <cell r="M4242"/>
          <cell r="O4242"/>
        </row>
        <row r="4243">
          <cell r="E4243"/>
          <cell r="G4243"/>
          <cell r="I4243"/>
          <cell r="K4243"/>
          <cell r="M4243"/>
          <cell r="O4243"/>
        </row>
        <row r="4244">
          <cell r="E4244"/>
          <cell r="G4244"/>
          <cell r="I4244"/>
          <cell r="K4244"/>
          <cell r="M4244"/>
          <cell r="O4244"/>
        </row>
        <row r="4245">
          <cell r="E4245"/>
          <cell r="G4245"/>
          <cell r="I4245"/>
          <cell r="K4245"/>
          <cell r="M4245"/>
          <cell r="O4245"/>
        </row>
        <row r="4246">
          <cell r="E4246"/>
          <cell r="G4246"/>
          <cell r="I4246"/>
          <cell r="K4246"/>
          <cell r="M4246"/>
          <cell r="O4246"/>
        </row>
        <row r="4247">
          <cell r="E4247"/>
          <cell r="G4247"/>
          <cell r="I4247"/>
          <cell r="K4247"/>
          <cell r="M4247"/>
          <cell r="O4247"/>
        </row>
        <row r="4248">
          <cell r="E4248"/>
          <cell r="G4248"/>
          <cell r="I4248"/>
          <cell r="K4248"/>
          <cell r="M4248"/>
          <cell r="O4248"/>
        </row>
        <row r="4249">
          <cell r="E4249"/>
          <cell r="G4249"/>
          <cell r="I4249"/>
          <cell r="K4249"/>
          <cell r="M4249"/>
          <cell r="O4249"/>
        </row>
        <row r="4250">
          <cell r="E4250"/>
          <cell r="G4250"/>
          <cell r="I4250"/>
          <cell r="K4250"/>
          <cell r="M4250"/>
          <cell r="O4250"/>
        </row>
        <row r="4251">
          <cell r="E4251"/>
          <cell r="G4251"/>
          <cell r="I4251"/>
          <cell r="K4251"/>
          <cell r="M4251"/>
          <cell r="O4251"/>
        </row>
        <row r="4252">
          <cell r="E4252"/>
          <cell r="G4252"/>
          <cell r="I4252"/>
          <cell r="K4252"/>
          <cell r="M4252"/>
          <cell r="O4252"/>
        </row>
        <row r="4253">
          <cell r="E4253"/>
          <cell r="G4253"/>
          <cell r="I4253"/>
          <cell r="K4253"/>
          <cell r="M4253"/>
          <cell r="O4253"/>
        </row>
        <row r="4254">
          <cell r="E4254"/>
          <cell r="G4254"/>
          <cell r="I4254"/>
          <cell r="K4254"/>
          <cell r="M4254"/>
          <cell r="O4254"/>
        </row>
        <row r="4255">
          <cell r="E4255"/>
          <cell r="G4255"/>
          <cell r="I4255"/>
          <cell r="K4255"/>
          <cell r="M4255"/>
          <cell r="O4255"/>
        </row>
        <row r="4256">
          <cell r="E4256"/>
          <cell r="G4256"/>
          <cell r="I4256"/>
          <cell r="K4256"/>
          <cell r="M4256"/>
          <cell r="O4256"/>
        </row>
        <row r="4257">
          <cell r="E4257"/>
          <cell r="G4257"/>
          <cell r="I4257"/>
          <cell r="K4257"/>
          <cell r="M4257"/>
          <cell r="O4257"/>
        </row>
        <row r="4258">
          <cell r="E4258"/>
          <cell r="G4258"/>
          <cell r="I4258"/>
          <cell r="K4258"/>
          <cell r="M4258"/>
          <cell r="O4258"/>
        </row>
        <row r="4259">
          <cell r="E4259"/>
          <cell r="G4259"/>
          <cell r="I4259"/>
          <cell r="K4259"/>
          <cell r="M4259"/>
          <cell r="O4259"/>
        </row>
        <row r="4260">
          <cell r="E4260"/>
          <cell r="G4260"/>
          <cell r="I4260"/>
          <cell r="K4260"/>
          <cell r="M4260"/>
          <cell r="O4260"/>
        </row>
        <row r="4261">
          <cell r="E4261"/>
          <cell r="G4261"/>
          <cell r="I4261"/>
          <cell r="K4261"/>
          <cell r="M4261"/>
          <cell r="O4261"/>
        </row>
        <row r="4262">
          <cell r="E4262"/>
          <cell r="G4262"/>
          <cell r="I4262"/>
          <cell r="K4262"/>
          <cell r="M4262"/>
          <cell r="O4262"/>
        </row>
        <row r="4263">
          <cell r="E4263"/>
          <cell r="G4263"/>
          <cell r="I4263"/>
          <cell r="K4263"/>
          <cell r="M4263"/>
          <cell r="O4263"/>
        </row>
        <row r="4264">
          <cell r="E4264"/>
          <cell r="G4264"/>
          <cell r="I4264"/>
          <cell r="K4264"/>
          <cell r="M4264"/>
          <cell r="O4264"/>
        </row>
        <row r="4265">
          <cell r="E4265"/>
          <cell r="G4265"/>
          <cell r="I4265"/>
          <cell r="K4265"/>
          <cell r="M4265"/>
          <cell r="O4265"/>
        </row>
        <row r="4266">
          <cell r="E4266"/>
          <cell r="G4266"/>
          <cell r="I4266"/>
          <cell r="K4266"/>
          <cell r="M4266"/>
          <cell r="O4266"/>
        </row>
        <row r="4267">
          <cell r="E4267"/>
          <cell r="G4267"/>
          <cell r="I4267"/>
          <cell r="K4267"/>
          <cell r="M4267"/>
          <cell r="O4267"/>
        </row>
        <row r="4268">
          <cell r="E4268"/>
          <cell r="G4268"/>
          <cell r="I4268"/>
          <cell r="K4268"/>
          <cell r="M4268"/>
          <cell r="O4268"/>
        </row>
        <row r="4269">
          <cell r="E4269"/>
          <cell r="G4269"/>
          <cell r="I4269"/>
          <cell r="K4269"/>
          <cell r="M4269"/>
          <cell r="O4269"/>
        </row>
        <row r="4270">
          <cell r="E4270"/>
          <cell r="G4270"/>
          <cell r="I4270"/>
          <cell r="K4270"/>
          <cell r="M4270"/>
          <cell r="O4270"/>
        </row>
        <row r="4271">
          <cell r="E4271"/>
          <cell r="G4271"/>
          <cell r="I4271"/>
          <cell r="K4271"/>
          <cell r="M4271"/>
          <cell r="O4271"/>
        </row>
        <row r="4272">
          <cell r="E4272"/>
          <cell r="G4272"/>
          <cell r="I4272"/>
          <cell r="K4272"/>
          <cell r="M4272"/>
          <cell r="O4272"/>
        </row>
        <row r="4273">
          <cell r="E4273"/>
          <cell r="G4273"/>
          <cell r="I4273"/>
          <cell r="K4273"/>
          <cell r="M4273"/>
          <cell r="O4273"/>
        </row>
        <row r="4274">
          <cell r="E4274"/>
          <cell r="G4274"/>
          <cell r="I4274"/>
          <cell r="K4274"/>
          <cell r="M4274"/>
          <cell r="O4274"/>
        </row>
        <row r="4275">
          <cell r="E4275"/>
          <cell r="G4275"/>
          <cell r="I4275"/>
          <cell r="K4275"/>
          <cell r="M4275"/>
          <cell r="O4275"/>
        </row>
        <row r="4276">
          <cell r="E4276"/>
          <cell r="G4276"/>
          <cell r="I4276"/>
          <cell r="K4276"/>
          <cell r="M4276"/>
          <cell r="O4276"/>
        </row>
        <row r="4277">
          <cell r="E4277"/>
          <cell r="G4277"/>
          <cell r="I4277"/>
          <cell r="K4277"/>
          <cell r="M4277"/>
          <cell r="O4277"/>
        </row>
        <row r="4278">
          <cell r="E4278"/>
          <cell r="G4278"/>
          <cell r="I4278"/>
          <cell r="K4278"/>
          <cell r="M4278"/>
          <cell r="O4278"/>
        </row>
        <row r="4279">
          <cell r="E4279"/>
          <cell r="G4279"/>
          <cell r="I4279"/>
          <cell r="K4279"/>
          <cell r="M4279"/>
          <cell r="O4279"/>
        </row>
        <row r="4280">
          <cell r="E4280"/>
          <cell r="G4280"/>
          <cell r="I4280"/>
          <cell r="K4280"/>
          <cell r="M4280"/>
          <cell r="O4280"/>
        </row>
        <row r="4281">
          <cell r="E4281"/>
          <cell r="G4281"/>
          <cell r="I4281"/>
          <cell r="K4281"/>
          <cell r="M4281"/>
          <cell r="O4281"/>
        </row>
        <row r="4282">
          <cell r="E4282"/>
          <cell r="G4282"/>
          <cell r="I4282"/>
          <cell r="K4282"/>
          <cell r="M4282"/>
          <cell r="O4282"/>
        </row>
        <row r="4283">
          <cell r="E4283"/>
          <cell r="G4283"/>
          <cell r="I4283"/>
          <cell r="K4283"/>
          <cell r="M4283"/>
          <cell r="O4283"/>
        </row>
        <row r="4284">
          <cell r="E4284"/>
          <cell r="G4284"/>
          <cell r="I4284"/>
          <cell r="K4284"/>
          <cell r="M4284"/>
          <cell r="O4284"/>
        </row>
        <row r="4285">
          <cell r="E4285"/>
          <cell r="G4285"/>
          <cell r="I4285"/>
          <cell r="K4285"/>
          <cell r="M4285"/>
          <cell r="O4285"/>
        </row>
        <row r="4286">
          <cell r="E4286"/>
          <cell r="G4286"/>
          <cell r="I4286"/>
          <cell r="K4286"/>
          <cell r="M4286"/>
          <cell r="O4286"/>
        </row>
        <row r="4287">
          <cell r="E4287"/>
          <cell r="G4287"/>
          <cell r="I4287"/>
          <cell r="K4287"/>
          <cell r="M4287"/>
          <cell r="O4287"/>
        </row>
        <row r="4288">
          <cell r="E4288"/>
          <cell r="G4288"/>
          <cell r="I4288"/>
          <cell r="K4288"/>
          <cell r="M4288"/>
          <cell r="O4288"/>
        </row>
        <row r="4289">
          <cell r="E4289"/>
          <cell r="G4289"/>
          <cell r="I4289"/>
          <cell r="K4289"/>
          <cell r="M4289"/>
          <cell r="O4289"/>
        </row>
        <row r="4290">
          <cell r="E4290"/>
          <cell r="G4290"/>
          <cell r="I4290"/>
          <cell r="K4290"/>
          <cell r="M4290"/>
          <cell r="O4290"/>
        </row>
        <row r="4291">
          <cell r="E4291"/>
          <cell r="G4291"/>
          <cell r="I4291"/>
          <cell r="K4291"/>
          <cell r="M4291"/>
          <cell r="O4291"/>
        </row>
        <row r="4292">
          <cell r="E4292"/>
          <cell r="G4292"/>
          <cell r="I4292"/>
          <cell r="K4292"/>
          <cell r="M4292"/>
          <cell r="O4292"/>
        </row>
        <row r="4293">
          <cell r="E4293"/>
          <cell r="G4293"/>
          <cell r="I4293"/>
          <cell r="K4293"/>
          <cell r="M4293"/>
          <cell r="O4293"/>
        </row>
        <row r="4294">
          <cell r="E4294"/>
          <cell r="G4294"/>
          <cell r="I4294"/>
          <cell r="K4294"/>
          <cell r="M4294"/>
          <cell r="O4294"/>
        </row>
        <row r="4295">
          <cell r="E4295"/>
          <cell r="G4295"/>
          <cell r="I4295"/>
          <cell r="K4295"/>
          <cell r="M4295"/>
          <cell r="O4295"/>
        </row>
        <row r="4296">
          <cell r="E4296"/>
          <cell r="G4296"/>
          <cell r="I4296"/>
          <cell r="K4296"/>
          <cell r="M4296"/>
          <cell r="O4296"/>
        </row>
        <row r="4297">
          <cell r="E4297"/>
          <cell r="G4297"/>
          <cell r="I4297"/>
          <cell r="K4297"/>
          <cell r="M4297"/>
          <cell r="O4297"/>
        </row>
        <row r="4298">
          <cell r="E4298"/>
          <cell r="G4298"/>
          <cell r="I4298"/>
          <cell r="K4298"/>
          <cell r="M4298"/>
          <cell r="O4298"/>
        </row>
        <row r="4299">
          <cell r="E4299"/>
          <cell r="G4299"/>
          <cell r="I4299"/>
          <cell r="K4299"/>
          <cell r="M4299"/>
          <cell r="O4299"/>
        </row>
        <row r="4300">
          <cell r="E4300"/>
          <cell r="G4300"/>
          <cell r="I4300"/>
          <cell r="K4300"/>
          <cell r="M4300"/>
          <cell r="O4300"/>
        </row>
        <row r="4301">
          <cell r="E4301"/>
          <cell r="G4301"/>
          <cell r="I4301"/>
          <cell r="K4301"/>
          <cell r="M4301"/>
          <cell r="O4301"/>
        </row>
        <row r="4302">
          <cell r="E4302"/>
          <cell r="G4302"/>
          <cell r="I4302"/>
          <cell r="K4302"/>
          <cell r="M4302"/>
          <cell r="O4302"/>
        </row>
        <row r="4303">
          <cell r="E4303"/>
          <cell r="G4303"/>
          <cell r="I4303"/>
          <cell r="K4303"/>
          <cell r="M4303"/>
          <cell r="O4303"/>
        </row>
        <row r="4304">
          <cell r="E4304"/>
          <cell r="G4304"/>
          <cell r="I4304"/>
          <cell r="K4304"/>
          <cell r="M4304"/>
          <cell r="O4304"/>
        </row>
        <row r="4305">
          <cell r="E4305"/>
          <cell r="G4305"/>
          <cell r="I4305"/>
          <cell r="K4305"/>
          <cell r="M4305"/>
          <cell r="O4305"/>
        </row>
        <row r="4306">
          <cell r="E4306"/>
          <cell r="G4306"/>
          <cell r="I4306"/>
          <cell r="K4306"/>
          <cell r="M4306"/>
          <cell r="O4306"/>
        </row>
        <row r="4307">
          <cell r="E4307"/>
          <cell r="G4307"/>
          <cell r="I4307"/>
          <cell r="K4307"/>
          <cell r="M4307"/>
          <cell r="O4307"/>
        </row>
        <row r="4308">
          <cell r="E4308"/>
          <cell r="G4308"/>
          <cell r="I4308"/>
          <cell r="K4308"/>
          <cell r="M4308"/>
          <cell r="O4308"/>
        </row>
        <row r="4309">
          <cell r="E4309"/>
          <cell r="G4309"/>
          <cell r="I4309"/>
          <cell r="K4309"/>
          <cell r="M4309"/>
          <cell r="O4309"/>
        </row>
        <row r="4310">
          <cell r="E4310"/>
          <cell r="G4310"/>
          <cell r="I4310"/>
          <cell r="K4310"/>
          <cell r="M4310"/>
          <cell r="O4310"/>
        </row>
        <row r="4311">
          <cell r="E4311"/>
          <cell r="G4311"/>
          <cell r="I4311"/>
          <cell r="K4311"/>
          <cell r="M4311"/>
          <cell r="O4311"/>
        </row>
        <row r="4312">
          <cell r="E4312"/>
          <cell r="G4312"/>
          <cell r="I4312"/>
          <cell r="K4312"/>
          <cell r="M4312"/>
          <cell r="O4312"/>
        </row>
        <row r="4313">
          <cell r="E4313"/>
          <cell r="G4313"/>
          <cell r="I4313"/>
          <cell r="K4313"/>
          <cell r="M4313"/>
          <cell r="O4313"/>
        </row>
        <row r="4314">
          <cell r="E4314"/>
          <cell r="G4314"/>
          <cell r="I4314"/>
          <cell r="K4314"/>
          <cell r="M4314"/>
          <cell r="O4314"/>
        </row>
        <row r="4315">
          <cell r="E4315"/>
          <cell r="G4315"/>
          <cell r="I4315"/>
          <cell r="K4315"/>
          <cell r="M4315"/>
          <cell r="O4315"/>
        </row>
        <row r="4316">
          <cell r="E4316"/>
          <cell r="G4316"/>
          <cell r="I4316"/>
          <cell r="K4316"/>
          <cell r="M4316"/>
          <cell r="O4316"/>
        </row>
        <row r="4317">
          <cell r="E4317"/>
          <cell r="G4317"/>
          <cell r="I4317"/>
          <cell r="K4317"/>
          <cell r="M4317"/>
          <cell r="O4317"/>
        </row>
        <row r="4318">
          <cell r="E4318"/>
          <cell r="G4318"/>
          <cell r="I4318"/>
          <cell r="K4318"/>
          <cell r="M4318"/>
          <cell r="O4318"/>
        </row>
        <row r="4319">
          <cell r="E4319"/>
          <cell r="G4319"/>
          <cell r="I4319"/>
          <cell r="K4319"/>
          <cell r="M4319"/>
          <cell r="O4319"/>
        </row>
        <row r="4320">
          <cell r="E4320"/>
          <cell r="G4320"/>
          <cell r="I4320"/>
          <cell r="K4320"/>
          <cell r="M4320"/>
          <cell r="O4320"/>
        </row>
        <row r="4321">
          <cell r="E4321"/>
          <cell r="G4321"/>
          <cell r="I4321"/>
          <cell r="K4321"/>
          <cell r="M4321"/>
          <cell r="O4321"/>
        </row>
        <row r="4322">
          <cell r="E4322"/>
          <cell r="G4322"/>
          <cell r="I4322"/>
          <cell r="K4322"/>
          <cell r="M4322"/>
          <cell r="O4322"/>
        </row>
        <row r="4323">
          <cell r="E4323"/>
          <cell r="G4323"/>
          <cell r="I4323"/>
          <cell r="K4323"/>
          <cell r="M4323"/>
          <cell r="O4323"/>
        </row>
        <row r="4324">
          <cell r="E4324"/>
          <cell r="G4324"/>
          <cell r="I4324"/>
          <cell r="K4324"/>
          <cell r="M4324"/>
          <cell r="O4324"/>
        </row>
        <row r="4325">
          <cell r="E4325"/>
          <cell r="G4325"/>
          <cell r="I4325"/>
          <cell r="K4325"/>
          <cell r="M4325"/>
          <cell r="O4325"/>
        </row>
        <row r="4326">
          <cell r="E4326"/>
          <cell r="G4326"/>
          <cell r="I4326"/>
          <cell r="K4326"/>
          <cell r="M4326"/>
          <cell r="O4326"/>
        </row>
        <row r="4327">
          <cell r="E4327"/>
          <cell r="G4327"/>
          <cell r="I4327"/>
          <cell r="K4327"/>
          <cell r="M4327"/>
          <cell r="O4327"/>
        </row>
        <row r="4328">
          <cell r="E4328"/>
          <cell r="G4328"/>
          <cell r="I4328"/>
          <cell r="K4328"/>
          <cell r="M4328"/>
          <cell r="O4328"/>
        </row>
        <row r="4329">
          <cell r="E4329"/>
          <cell r="G4329"/>
          <cell r="I4329"/>
          <cell r="K4329"/>
          <cell r="M4329"/>
          <cell r="O4329"/>
        </row>
        <row r="4330">
          <cell r="E4330"/>
          <cell r="G4330"/>
          <cell r="I4330"/>
          <cell r="K4330"/>
          <cell r="M4330"/>
          <cell r="O4330"/>
        </row>
        <row r="4331">
          <cell r="E4331"/>
          <cell r="G4331"/>
          <cell r="I4331"/>
          <cell r="K4331"/>
          <cell r="M4331"/>
          <cell r="O4331"/>
        </row>
        <row r="4332">
          <cell r="E4332"/>
          <cell r="G4332"/>
          <cell r="I4332"/>
          <cell r="K4332"/>
          <cell r="M4332"/>
          <cell r="O4332"/>
        </row>
        <row r="4333">
          <cell r="E4333"/>
          <cell r="G4333"/>
          <cell r="I4333"/>
          <cell r="K4333"/>
          <cell r="M4333"/>
          <cell r="O4333"/>
        </row>
        <row r="4334">
          <cell r="E4334"/>
          <cell r="G4334"/>
          <cell r="I4334"/>
          <cell r="K4334"/>
          <cell r="M4334"/>
          <cell r="O4334"/>
        </row>
        <row r="4335">
          <cell r="E4335"/>
          <cell r="G4335"/>
          <cell r="I4335"/>
          <cell r="K4335"/>
          <cell r="M4335"/>
          <cell r="O4335"/>
        </row>
        <row r="4336">
          <cell r="E4336"/>
          <cell r="G4336"/>
          <cell r="I4336"/>
          <cell r="K4336"/>
          <cell r="M4336"/>
          <cell r="O4336"/>
        </row>
        <row r="4337">
          <cell r="E4337"/>
          <cell r="G4337"/>
          <cell r="I4337"/>
          <cell r="K4337"/>
          <cell r="M4337"/>
          <cell r="O4337"/>
        </row>
        <row r="4338">
          <cell r="E4338"/>
          <cell r="G4338"/>
          <cell r="I4338"/>
          <cell r="K4338"/>
          <cell r="M4338"/>
          <cell r="O4338"/>
        </row>
        <row r="4339">
          <cell r="E4339"/>
          <cell r="G4339"/>
          <cell r="I4339"/>
          <cell r="K4339"/>
          <cell r="M4339"/>
          <cell r="O4339"/>
        </row>
        <row r="4340">
          <cell r="E4340"/>
          <cell r="G4340"/>
          <cell r="I4340"/>
          <cell r="K4340"/>
          <cell r="M4340"/>
          <cell r="O4340"/>
        </row>
        <row r="4341">
          <cell r="E4341"/>
          <cell r="G4341"/>
          <cell r="I4341"/>
          <cell r="K4341"/>
          <cell r="M4341"/>
          <cell r="O4341"/>
        </row>
        <row r="4342">
          <cell r="E4342"/>
          <cell r="G4342"/>
          <cell r="I4342"/>
          <cell r="K4342"/>
          <cell r="M4342"/>
          <cell r="O4342"/>
        </row>
        <row r="4343">
          <cell r="E4343"/>
          <cell r="G4343"/>
          <cell r="I4343"/>
          <cell r="K4343"/>
          <cell r="M4343"/>
          <cell r="O4343"/>
        </row>
        <row r="4344">
          <cell r="E4344"/>
          <cell r="G4344"/>
          <cell r="I4344"/>
          <cell r="K4344"/>
          <cell r="M4344"/>
          <cell r="O4344"/>
        </row>
        <row r="4345">
          <cell r="E4345"/>
          <cell r="G4345"/>
          <cell r="I4345"/>
          <cell r="K4345"/>
          <cell r="M4345"/>
          <cell r="O4345"/>
        </row>
        <row r="4346">
          <cell r="E4346"/>
          <cell r="G4346"/>
          <cell r="I4346"/>
          <cell r="K4346"/>
          <cell r="M4346"/>
          <cell r="O4346"/>
        </row>
        <row r="4347">
          <cell r="E4347"/>
          <cell r="G4347"/>
          <cell r="I4347"/>
          <cell r="K4347"/>
          <cell r="M4347"/>
          <cell r="O4347"/>
        </row>
        <row r="4348">
          <cell r="E4348"/>
          <cell r="G4348"/>
          <cell r="I4348"/>
          <cell r="K4348"/>
          <cell r="M4348"/>
          <cell r="O4348"/>
        </row>
        <row r="4349">
          <cell r="E4349"/>
          <cell r="G4349"/>
          <cell r="I4349"/>
          <cell r="K4349"/>
          <cell r="M4349"/>
          <cell r="O4349"/>
        </row>
        <row r="4350">
          <cell r="E4350"/>
          <cell r="G4350"/>
          <cell r="I4350"/>
          <cell r="K4350"/>
          <cell r="M4350"/>
          <cell r="O4350"/>
        </row>
        <row r="4351">
          <cell r="E4351"/>
          <cell r="G4351"/>
          <cell r="I4351"/>
          <cell r="K4351"/>
          <cell r="M4351"/>
          <cell r="O4351"/>
        </row>
        <row r="4352">
          <cell r="E4352"/>
          <cell r="G4352"/>
          <cell r="I4352"/>
          <cell r="K4352"/>
          <cell r="M4352"/>
          <cell r="O4352"/>
        </row>
        <row r="4353">
          <cell r="E4353"/>
          <cell r="G4353"/>
          <cell r="I4353"/>
          <cell r="K4353"/>
          <cell r="M4353"/>
          <cell r="O4353"/>
        </row>
        <row r="4354">
          <cell r="E4354"/>
          <cell r="G4354"/>
          <cell r="I4354"/>
          <cell r="K4354"/>
          <cell r="M4354"/>
          <cell r="O4354"/>
        </row>
        <row r="4355">
          <cell r="E4355"/>
          <cell r="G4355"/>
          <cell r="I4355"/>
          <cell r="K4355"/>
          <cell r="M4355"/>
          <cell r="O4355"/>
        </row>
        <row r="4356">
          <cell r="E4356"/>
          <cell r="G4356"/>
          <cell r="I4356"/>
          <cell r="K4356"/>
          <cell r="M4356"/>
          <cell r="O4356"/>
        </row>
        <row r="4357">
          <cell r="E4357"/>
          <cell r="G4357"/>
          <cell r="I4357"/>
          <cell r="K4357"/>
          <cell r="M4357"/>
          <cell r="O4357"/>
        </row>
        <row r="4358">
          <cell r="E4358"/>
          <cell r="G4358"/>
          <cell r="I4358"/>
          <cell r="K4358"/>
          <cell r="M4358"/>
          <cell r="O4358"/>
        </row>
        <row r="4359">
          <cell r="E4359"/>
          <cell r="G4359"/>
          <cell r="I4359"/>
          <cell r="K4359"/>
          <cell r="M4359"/>
          <cell r="O4359"/>
        </row>
        <row r="4360">
          <cell r="E4360"/>
          <cell r="G4360"/>
          <cell r="I4360"/>
          <cell r="K4360"/>
          <cell r="M4360"/>
          <cell r="O4360"/>
        </row>
        <row r="4361">
          <cell r="E4361"/>
          <cell r="G4361"/>
          <cell r="I4361"/>
          <cell r="K4361"/>
          <cell r="M4361"/>
          <cell r="O4361"/>
        </row>
        <row r="4362">
          <cell r="E4362"/>
          <cell r="G4362"/>
          <cell r="I4362"/>
          <cell r="K4362"/>
          <cell r="M4362"/>
          <cell r="O4362"/>
        </row>
        <row r="4363">
          <cell r="E4363"/>
          <cell r="G4363"/>
          <cell r="I4363"/>
          <cell r="K4363"/>
          <cell r="M4363"/>
          <cell r="O4363"/>
        </row>
        <row r="4364">
          <cell r="E4364"/>
          <cell r="G4364"/>
          <cell r="I4364"/>
          <cell r="K4364"/>
          <cell r="M4364"/>
          <cell r="O4364"/>
        </row>
        <row r="4365">
          <cell r="E4365"/>
          <cell r="G4365"/>
          <cell r="I4365"/>
          <cell r="K4365"/>
          <cell r="M4365"/>
          <cell r="O4365"/>
        </row>
        <row r="4366">
          <cell r="E4366"/>
          <cell r="G4366"/>
          <cell r="I4366"/>
          <cell r="K4366"/>
          <cell r="M4366"/>
          <cell r="O4366"/>
        </row>
        <row r="4367">
          <cell r="E4367"/>
          <cell r="G4367"/>
          <cell r="I4367"/>
          <cell r="K4367"/>
          <cell r="M4367"/>
          <cell r="O4367"/>
        </row>
        <row r="4368">
          <cell r="E4368"/>
          <cell r="G4368"/>
          <cell r="I4368"/>
          <cell r="K4368"/>
          <cell r="M4368"/>
          <cell r="O4368"/>
        </row>
        <row r="4369">
          <cell r="E4369"/>
          <cell r="G4369"/>
          <cell r="I4369"/>
          <cell r="K4369"/>
          <cell r="M4369"/>
          <cell r="O4369"/>
        </row>
        <row r="4370">
          <cell r="E4370"/>
          <cell r="G4370"/>
          <cell r="I4370"/>
          <cell r="K4370"/>
          <cell r="M4370"/>
          <cell r="O4370"/>
        </row>
        <row r="4371">
          <cell r="E4371"/>
          <cell r="G4371"/>
          <cell r="I4371"/>
          <cell r="K4371"/>
          <cell r="M4371"/>
          <cell r="O4371"/>
        </row>
        <row r="4372">
          <cell r="E4372"/>
          <cell r="G4372"/>
          <cell r="I4372"/>
          <cell r="K4372"/>
          <cell r="M4372"/>
          <cell r="O4372"/>
        </row>
        <row r="4373">
          <cell r="E4373"/>
          <cell r="G4373"/>
          <cell r="I4373"/>
          <cell r="K4373"/>
          <cell r="M4373"/>
          <cell r="O4373"/>
        </row>
        <row r="4374">
          <cell r="E4374"/>
          <cell r="G4374"/>
          <cell r="I4374"/>
          <cell r="K4374"/>
          <cell r="M4374"/>
          <cell r="O4374"/>
        </row>
        <row r="4375">
          <cell r="E4375"/>
          <cell r="G4375"/>
          <cell r="I4375"/>
          <cell r="K4375"/>
          <cell r="M4375"/>
          <cell r="O4375"/>
        </row>
        <row r="4376">
          <cell r="E4376"/>
          <cell r="G4376"/>
          <cell r="I4376"/>
          <cell r="K4376"/>
          <cell r="M4376"/>
          <cell r="O4376"/>
        </row>
        <row r="4377">
          <cell r="E4377"/>
          <cell r="G4377"/>
          <cell r="I4377"/>
          <cell r="K4377"/>
          <cell r="M4377"/>
          <cell r="O4377"/>
        </row>
        <row r="4378">
          <cell r="E4378"/>
          <cell r="G4378"/>
          <cell r="I4378"/>
          <cell r="K4378"/>
          <cell r="M4378"/>
          <cell r="O4378"/>
        </row>
        <row r="4379">
          <cell r="E4379"/>
          <cell r="G4379"/>
          <cell r="I4379"/>
          <cell r="K4379"/>
          <cell r="M4379"/>
          <cell r="O4379"/>
        </row>
        <row r="4380">
          <cell r="E4380"/>
          <cell r="G4380"/>
          <cell r="I4380"/>
          <cell r="K4380"/>
          <cell r="M4380"/>
          <cell r="O4380"/>
        </row>
        <row r="4381">
          <cell r="E4381"/>
          <cell r="G4381"/>
          <cell r="I4381"/>
          <cell r="K4381"/>
          <cell r="M4381"/>
          <cell r="O4381"/>
        </row>
        <row r="4382">
          <cell r="E4382"/>
          <cell r="G4382"/>
          <cell r="I4382"/>
          <cell r="K4382"/>
          <cell r="M4382"/>
          <cell r="O4382"/>
        </row>
        <row r="4383">
          <cell r="E4383"/>
          <cell r="G4383"/>
          <cell r="I4383"/>
          <cell r="K4383"/>
          <cell r="M4383"/>
          <cell r="O4383"/>
        </row>
        <row r="4384">
          <cell r="E4384"/>
          <cell r="G4384"/>
          <cell r="I4384"/>
          <cell r="K4384"/>
          <cell r="M4384"/>
          <cell r="O4384"/>
        </row>
        <row r="4385">
          <cell r="E4385"/>
          <cell r="G4385"/>
          <cell r="I4385"/>
          <cell r="K4385"/>
          <cell r="M4385"/>
          <cell r="O4385"/>
        </row>
        <row r="4386">
          <cell r="E4386"/>
          <cell r="G4386"/>
          <cell r="I4386"/>
          <cell r="K4386"/>
          <cell r="M4386"/>
          <cell r="O4386"/>
        </row>
        <row r="4387">
          <cell r="E4387"/>
          <cell r="G4387"/>
          <cell r="I4387"/>
          <cell r="K4387"/>
          <cell r="M4387"/>
          <cell r="O4387"/>
        </row>
        <row r="4388">
          <cell r="E4388"/>
          <cell r="G4388"/>
          <cell r="I4388"/>
          <cell r="K4388"/>
          <cell r="M4388"/>
          <cell r="O4388"/>
        </row>
        <row r="4389">
          <cell r="E4389"/>
          <cell r="G4389"/>
          <cell r="I4389"/>
          <cell r="K4389"/>
          <cell r="M4389"/>
          <cell r="O4389"/>
        </row>
        <row r="4390">
          <cell r="E4390"/>
          <cell r="G4390"/>
          <cell r="I4390"/>
          <cell r="K4390"/>
          <cell r="M4390"/>
          <cell r="O4390"/>
        </row>
        <row r="4391">
          <cell r="E4391"/>
          <cell r="G4391"/>
          <cell r="I4391"/>
          <cell r="K4391"/>
          <cell r="M4391"/>
          <cell r="O4391"/>
        </row>
        <row r="4392">
          <cell r="E4392"/>
          <cell r="G4392"/>
          <cell r="I4392"/>
          <cell r="K4392"/>
          <cell r="M4392"/>
          <cell r="O4392"/>
        </row>
        <row r="4393">
          <cell r="E4393"/>
          <cell r="G4393"/>
          <cell r="I4393"/>
          <cell r="K4393"/>
          <cell r="M4393"/>
          <cell r="O4393"/>
        </row>
        <row r="4394">
          <cell r="E4394"/>
          <cell r="G4394"/>
          <cell r="I4394"/>
          <cell r="K4394"/>
          <cell r="M4394"/>
          <cell r="O4394"/>
        </row>
        <row r="4395">
          <cell r="E4395"/>
          <cell r="G4395"/>
          <cell r="I4395"/>
          <cell r="K4395"/>
          <cell r="M4395"/>
          <cell r="O4395"/>
        </row>
        <row r="4396">
          <cell r="E4396"/>
          <cell r="G4396"/>
          <cell r="I4396"/>
          <cell r="K4396"/>
          <cell r="M4396"/>
          <cell r="O4396"/>
        </row>
        <row r="4397">
          <cell r="E4397"/>
          <cell r="G4397"/>
          <cell r="I4397"/>
          <cell r="K4397"/>
          <cell r="M4397"/>
          <cell r="O4397"/>
        </row>
        <row r="4398">
          <cell r="E4398"/>
          <cell r="G4398"/>
          <cell r="I4398"/>
          <cell r="K4398"/>
          <cell r="M4398"/>
          <cell r="O4398"/>
        </row>
        <row r="4399">
          <cell r="E4399"/>
          <cell r="G4399"/>
          <cell r="I4399"/>
          <cell r="K4399"/>
          <cell r="M4399"/>
          <cell r="O4399"/>
        </row>
        <row r="4400">
          <cell r="E4400"/>
          <cell r="G4400"/>
          <cell r="I4400"/>
          <cell r="K4400"/>
          <cell r="M4400"/>
          <cell r="O4400"/>
        </row>
        <row r="4401">
          <cell r="E4401"/>
          <cell r="G4401"/>
          <cell r="I4401"/>
          <cell r="K4401"/>
          <cell r="M4401"/>
          <cell r="O4401"/>
        </row>
        <row r="4402">
          <cell r="E4402"/>
          <cell r="G4402"/>
          <cell r="I4402"/>
          <cell r="K4402"/>
          <cell r="M4402"/>
          <cell r="O4402"/>
        </row>
        <row r="4403">
          <cell r="E4403"/>
          <cell r="G4403"/>
          <cell r="I4403"/>
          <cell r="K4403"/>
          <cell r="M4403"/>
          <cell r="O4403"/>
        </row>
        <row r="4404">
          <cell r="E4404"/>
          <cell r="G4404"/>
          <cell r="I4404"/>
          <cell r="K4404"/>
          <cell r="M4404"/>
          <cell r="O4404"/>
        </row>
        <row r="4405">
          <cell r="E4405"/>
          <cell r="G4405"/>
          <cell r="I4405"/>
          <cell r="K4405"/>
          <cell r="M4405"/>
          <cell r="O4405"/>
        </row>
        <row r="4406">
          <cell r="E4406"/>
          <cell r="G4406"/>
          <cell r="I4406"/>
          <cell r="K4406"/>
          <cell r="M4406"/>
          <cell r="O4406"/>
        </row>
        <row r="4407">
          <cell r="E4407"/>
          <cell r="G4407"/>
          <cell r="I4407"/>
          <cell r="K4407"/>
          <cell r="M4407"/>
          <cell r="O4407"/>
        </row>
        <row r="4408">
          <cell r="E4408"/>
          <cell r="G4408"/>
          <cell r="I4408"/>
          <cell r="K4408"/>
          <cell r="M4408"/>
          <cell r="O4408"/>
        </row>
        <row r="4409">
          <cell r="E4409"/>
          <cell r="G4409"/>
          <cell r="I4409"/>
          <cell r="K4409"/>
          <cell r="M4409"/>
          <cell r="O4409"/>
        </row>
        <row r="4410">
          <cell r="E4410"/>
          <cell r="G4410"/>
          <cell r="I4410"/>
          <cell r="K4410"/>
          <cell r="M4410"/>
          <cell r="O4410"/>
        </row>
        <row r="4411">
          <cell r="E4411"/>
          <cell r="G4411"/>
          <cell r="I4411"/>
          <cell r="K4411"/>
          <cell r="M4411"/>
          <cell r="O4411"/>
        </row>
        <row r="4412">
          <cell r="E4412"/>
          <cell r="G4412"/>
          <cell r="I4412"/>
          <cell r="K4412"/>
          <cell r="M4412"/>
          <cell r="O4412"/>
        </row>
        <row r="4413">
          <cell r="E4413"/>
          <cell r="G4413"/>
          <cell r="I4413"/>
          <cell r="K4413"/>
          <cell r="M4413"/>
          <cell r="O4413"/>
        </row>
        <row r="4414">
          <cell r="E4414"/>
          <cell r="G4414"/>
          <cell r="I4414"/>
          <cell r="K4414"/>
          <cell r="M4414"/>
          <cell r="O4414"/>
        </row>
        <row r="4415">
          <cell r="E4415"/>
          <cell r="G4415"/>
          <cell r="I4415"/>
          <cell r="K4415"/>
          <cell r="M4415"/>
          <cell r="O4415"/>
        </row>
        <row r="4416">
          <cell r="E4416"/>
          <cell r="G4416"/>
          <cell r="I4416"/>
          <cell r="K4416"/>
          <cell r="M4416"/>
          <cell r="O4416"/>
        </row>
        <row r="4417">
          <cell r="E4417"/>
          <cell r="G4417"/>
          <cell r="I4417"/>
          <cell r="K4417"/>
          <cell r="M4417"/>
          <cell r="O4417"/>
        </row>
        <row r="4418">
          <cell r="E4418"/>
          <cell r="G4418"/>
          <cell r="I4418"/>
          <cell r="K4418"/>
          <cell r="M4418"/>
          <cell r="O4418"/>
        </row>
        <row r="4419">
          <cell r="E4419"/>
          <cell r="G4419"/>
          <cell r="I4419"/>
          <cell r="K4419"/>
          <cell r="M4419"/>
          <cell r="O4419"/>
        </row>
        <row r="4420">
          <cell r="E4420"/>
          <cell r="G4420"/>
          <cell r="I4420"/>
          <cell r="K4420"/>
          <cell r="M4420"/>
          <cell r="O4420"/>
        </row>
        <row r="4421">
          <cell r="E4421"/>
          <cell r="G4421"/>
          <cell r="I4421"/>
          <cell r="K4421"/>
          <cell r="M4421"/>
          <cell r="O4421"/>
        </row>
        <row r="4422">
          <cell r="E4422"/>
          <cell r="G4422"/>
          <cell r="I4422"/>
          <cell r="K4422"/>
          <cell r="M4422"/>
          <cell r="O4422"/>
        </row>
        <row r="4423">
          <cell r="E4423"/>
          <cell r="G4423"/>
          <cell r="I4423"/>
          <cell r="K4423"/>
          <cell r="M4423"/>
          <cell r="O4423"/>
        </row>
        <row r="4424">
          <cell r="E4424"/>
          <cell r="G4424"/>
          <cell r="I4424"/>
          <cell r="K4424"/>
          <cell r="M4424"/>
          <cell r="O4424"/>
        </row>
        <row r="4425">
          <cell r="E4425"/>
          <cell r="G4425"/>
          <cell r="I4425"/>
          <cell r="K4425"/>
          <cell r="M4425"/>
          <cell r="O4425"/>
        </row>
        <row r="4426">
          <cell r="E4426"/>
          <cell r="G4426"/>
          <cell r="I4426"/>
          <cell r="K4426"/>
          <cell r="M4426"/>
          <cell r="O4426"/>
        </row>
        <row r="4427">
          <cell r="E4427"/>
          <cell r="G4427"/>
          <cell r="I4427"/>
          <cell r="K4427"/>
          <cell r="M4427"/>
          <cell r="O4427"/>
        </row>
        <row r="4428">
          <cell r="E4428"/>
          <cell r="G4428"/>
          <cell r="I4428"/>
          <cell r="K4428"/>
          <cell r="M4428"/>
          <cell r="O4428"/>
        </row>
        <row r="4429">
          <cell r="E4429"/>
          <cell r="G4429"/>
          <cell r="I4429"/>
          <cell r="K4429"/>
          <cell r="M4429"/>
          <cell r="O4429"/>
        </row>
        <row r="4430">
          <cell r="E4430"/>
          <cell r="G4430"/>
          <cell r="I4430"/>
          <cell r="K4430"/>
          <cell r="M4430"/>
          <cell r="O4430"/>
        </row>
        <row r="4431">
          <cell r="E4431"/>
          <cell r="G4431"/>
          <cell r="I4431"/>
          <cell r="K4431"/>
          <cell r="M4431"/>
          <cell r="O4431"/>
        </row>
        <row r="4432">
          <cell r="E4432"/>
          <cell r="G4432"/>
          <cell r="I4432"/>
          <cell r="K4432"/>
          <cell r="M4432"/>
          <cell r="O4432"/>
        </row>
        <row r="4433">
          <cell r="E4433"/>
          <cell r="G4433"/>
          <cell r="I4433"/>
          <cell r="K4433"/>
          <cell r="M4433"/>
          <cell r="O4433"/>
        </row>
        <row r="4434">
          <cell r="E4434"/>
          <cell r="G4434"/>
          <cell r="I4434"/>
          <cell r="K4434"/>
          <cell r="M4434"/>
          <cell r="O4434"/>
        </row>
        <row r="4435">
          <cell r="E4435"/>
          <cell r="G4435"/>
          <cell r="I4435"/>
          <cell r="K4435"/>
          <cell r="M4435"/>
          <cell r="O4435"/>
        </row>
        <row r="4436">
          <cell r="E4436"/>
          <cell r="G4436"/>
          <cell r="I4436"/>
          <cell r="K4436"/>
          <cell r="M4436"/>
          <cell r="O4436"/>
        </row>
        <row r="4437">
          <cell r="E4437"/>
          <cell r="G4437"/>
          <cell r="I4437"/>
          <cell r="K4437"/>
          <cell r="M4437"/>
          <cell r="O4437"/>
        </row>
        <row r="4438">
          <cell r="E4438"/>
          <cell r="G4438"/>
          <cell r="I4438"/>
          <cell r="K4438"/>
          <cell r="M4438"/>
          <cell r="O4438"/>
        </row>
        <row r="4439">
          <cell r="E4439"/>
          <cell r="G4439"/>
          <cell r="I4439"/>
          <cell r="K4439"/>
          <cell r="M4439"/>
          <cell r="O4439"/>
        </row>
        <row r="4440">
          <cell r="E4440"/>
          <cell r="G4440"/>
          <cell r="I4440"/>
          <cell r="K4440"/>
          <cell r="M4440"/>
          <cell r="O4440"/>
        </row>
        <row r="4441">
          <cell r="E4441"/>
          <cell r="G4441"/>
          <cell r="I4441"/>
          <cell r="K4441"/>
          <cell r="M4441"/>
          <cell r="O4441"/>
        </row>
        <row r="4442">
          <cell r="E4442"/>
          <cell r="G4442"/>
          <cell r="I4442"/>
          <cell r="K4442"/>
          <cell r="M4442"/>
          <cell r="O4442"/>
        </row>
        <row r="4443">
          <cell r="E4443"/>
          <cell r="G4443"/>
          <cell r="I4443"/>
          <cell r="K4443"/>
          <cell r="M4443"/>
          <cell r="O4443"/>
        </row>
        <row r="4444">
          <cell r="E4444"/>
          <cell r="G4444"/>
          <cell r="I4444"/>
          <cell r="K4444"/>
          <cell r="M4444"/>
          <cell r="O4444"/>
        </row>
        <row r="4445">
          <cell r="E4445"/>
          <cell r="G4445"/>
          <cell r="I4445"/>
          <cell r="K4445"/>
          <cell r="M4445"/>
          <cell r="O4445"/>
        </row>
        <row r="4446">
          <cell r="E4446"/>
          <cell r="G4446"/>
          <cell r="I4446"/>
          <cell r="K4446"/>
          <cell r="M4446"/>
          <cell r="O4446"/>
        </row>
        <row r="4447">
          <cell r="E4447"/>
          <cell r="G4447"/>
          <cell r="I4447"/>
          <cell r="K4447"/>
          <cell r="M4447"/>
          <cell r="O4447"/>
        </row>
        <row r="4448">
          <cell r="E4448"/>
          <cell r="G4448"/>
          <cell r="I4448"/>
          <cell r="K4448"/>
          <cell r="M4448"/>
          <cell r="O4448"/>
        </row>
        <row r="4449">
          <cell r="E4449"/>
          <cell r="G4449"/>
          <cell r="I4449"/>
          <cell r="K4449"/>
          <cell r="M4449"/>
          <cell r="O4449"/>
        </row>
        <row r="4450">
          <cell r="E4450"/>
          <cell r="G4450"/>
          <cell r="I4450"/>
          <cell r="K4450"/>
          <cell r="M4450"/>
          <cell r="O4450"/>
        </row>
        <row r="4451">
          <cell r="E4451"/>
          <cell r="G4451"/>
          <cell r="I4451"/>
          <cell r="K4451"/>
          <cell r="M4451"/>
          <cell r="O4451"/>
        </row>
        <row r="4452">
          <cell r="E4452"/>
          <cell r="G4452"/>
          <cell r="I4452"/>
          <cell r="K4452"/>
          <cell r="M4452"/>
          <cell r="O4452"/>
        </row>
        <row r="4453">
          <cell r="E4453"/>
          <cell r="G4453"/>
          <cell r="I4453"/>
          <cell r="K4453"/>
          <cell r="M4453"/>
          <cell r="O4453"/>
        </row>
        <row r="4454">
          <cell r="E4454"/>
          <cell r="G4454"/>
          <cell r="I4454"/>
          <cell r="K4454"/>
          <cell r="M4454"/>
          <cell r="O4454"/>
        </row>
        <row r="4455">
          <cell r="E4455"/>
          <cell r="G4455"/>
          <cell r="I4455"/>
          <cell r="K4455"/>
          <cell r="M4455"/>
          <cell r="O4455"/>
        </row>
        <row r="4456">
          <cell r="E4456"/>
          <cell r="G4456"/>
          <cell r="I4456"/>
          <cell r="K4456"/>
          <cell r="M4456"/>
          <cell r="O4456"/>
        </row>
        <row r="4457">
          <cell r="E4457"/>
          <cell r="G4457"/>
          <cell r="I4457"/>
          <cell r="K4457"/>
          <cell r="M4457"/>
          <cell r="O4457"/>
        </row>
        <row r="4458">
          <cell r="E4458"/>
          <cell r="G4458"/>
          <cell r="I4458"/>
          <cell r="K4458"/>
          <cell r="M4458"/>
          <cell r="O4458"/>
        </row>
        <row r="4459">
          <cell r="E4459"/>
          <cell r="G4459"/>
          <cell r="I4459"/>
          <cell r="K4459"/>
          <cell r="M4459"/>
          <cell r="O4459"/>
        </row>
        <row r="4460">
          <cell r="E4460"/>
          <cell r="G4460"/>
          <cell r="I4460"/>
          <cell r="K4460"/>
          <cell r="M4460"/>
          <cell r="O4460"/>
        </row>
        <row r="4461">
          <cell r="E4461"/>
          <cell r="G4461"/>
          <cell r="I4461"/>
          <cell r="K4461"/>
          <cell r="M4461"/>
          <cell r="O4461"/>
        </row>
        <row r="4462">
          <cell r="E4462"/>
          <cell r="G4462"/>
          <cell r="I4462"/>
          <cell r="K4462"/>
          <cell r="M4462"/>
          <cell r="O4462"/>
        </row>
        <row r="4463">
          <cell r="E4463"/>
          <cell r="G4463"/>
          <cell r="I4463"/>
          <cell r="K4463"/>
          <cell r="M4463"/>
          <cell r="O4463"/>
        </row>
        <row r="4464">
          <cell r="E4464"/>
          <cell r="G4464"/>
          <cell r="I4464"/>
          <cell r="K4464"/>
          <cell r="M4464"/>
          <cell r="O4464"/>
        </row>
        <row r="4465">
          <cell r="E4465"/>
          <cell r="G4465"/>
          <cell r="I4465"/>
          <cell r="K4465"/>
          <cell r="M4465"/>
          <cell r="O4465"/>
        </row>
        <row r="4466">
          <cell r="E4466"/>
          <cell r="G4466"/>
          <cell r="I4466"/>
          <cell r="K4466"/>
          <cell r="M4466"/>
          <cell r="O4466"/>
        </row>
        <row r="4467">
          <cell r="E4467"/>
          <cell r="G4467"/>
          <cell r="I4467"/>
          <cell r="K4467"/>
          <cell r="M4467"/>
          <cell r="O4467"/>
        </row>
        <row r="4468">
          <cell r="E4468"/>
          <cell r="G4468"/>
          <cell r="I4468"/>
          <cell r="K4468"/>
          <cell r="M4468"/>
          <cell r="O4468"/>
        </row>
        <row r="4469">
          <cell r="E4469"/>
          <cell r="G4469"/>
          <cell r="I4469"/>
          <cell r="K4469"/>
          <cell r="M4469"/>
          <cell r="O4469"/>
        </row>
        <row r="4470">
          <cell r="E4470"/>
          <cell r="G4470"/>
          <cell r="I4470"/>
          <cell r="K4470"/>
          <cell r="M4470"/>
          <cell r="O4470"/>
        </row>
        <row r="4471">
          <cell r="E4471"/>
          <cell r="G4471"/>
          <cell r="I4471"/>
          <cell r="K4471"/>
          <cell r="M4471"/>
          <cell r="O4471"/>
        </row>
        <row r="4472">
          <cell r="E4472"/>
          <cell r="G4472"/>
          <cell r="I4472"/>
          <cell r="K4472"/>
          <cell r="M4472"/>
          <cell r="O4472"/>
        </row>
        <row r="4473">
          <cell r="E4473"/>
          <cell r="G4473"/>
          <cell r="I4473"/>
          <cell r="K4473"/>
          <cell r="M4473"/>
          <cell r="O4473"/>
        </row>
        <row r="4474">
          <cell r="E4474"/>
          <cell r="G4474"/>
          <cell r="I4474"/>
          <cell r="K4474"/>
          <cell r="M4474"/>
          <cell r="O4474"/>
        </row>
        <row r="4475">
          <cell r="E4475"/>
          <cell r="G4475"/>
          <cell r="I4475"/>
          <cell r="K4475"/>
          <cell r="M4475"/>
          <cell r="O4475"/>
        </row>
        <row r="4476">
          <cell r="E4476"/>
          <cell r="G4476"/>
          <cell r="I4476"/>
          <cell r="K4476"/>
          <cell r="M4476"/>
          <cell r="O4476"/>
        </row>
        <row r="4477">
          <cell r="E4477"/>
          <cell r="G4477"/>
          <cell r="I4477"/>
          <cell r="K4477"/>
          <cell r="M4477"/>
          <cell r="O4477"/>
        </row>
        <row r="4478">
          <cell r="E4478"/>
          <cell r="G4478"/>
          <cell r="I4478"/>
          <cell r="K4478"/>
          <cell r="M4478"/>
          <cell r="O4478"/>
        </row>
        <row r="4479">
          <cell r="E4479"/>
          <cell r="G4479"/>
          <cell r="I4479"/>
          <cell r="K4479"/>
          <cell r="M4479"/>
          <cell r="O4479"/>
        </row>
        <row r="4480">
          <cell r="E4480"/>
          <cell r="G4480"/>
          <cell r="I4480"/>
          <cell r="K4480"/>
          <cell r="M4480"/>
          <cell r="O4480"/>
        </row>
        <row r="4481">
          <cell r="E4481"/>
          <cell r="G4481"/>
          <cell r="I4481"/>
          <cell r="K4481"/>
          <cell r="M4481"/>
          <cell r="O4481"/>
        </row>
        <row r="4482">
          <cell r="E4482"/>
          <cell r="G4482"/>
          <cell r="I4482"/>
          <cell r="K4482"/>
          <cell r="M4482"/>
          <cell r="O4482"/>
        </row>
        <row r="4483">
          <cell r="E4483"/>
          <cell r="G4483"/>
          <cell r="I4483"/>
          <cell r="K4483"/>
          <cell r="M4483"/>
          <cell r="O4483"/>
        </row>
        <row r="4484">
          <cell r="E4484"/>
          <cell r="G4484"/>
          <cell r="I4484"/>
          <cell r="K4484"/>
          <cell r="M4484"/>
          <cell r="O4484"/>
        </row>
        <row r="4485">
          <cell r="E4485"/>
          <cell r="G4485"/>
          <cell r="I4485"/>
          <cell r="K4485"/>
          <cell r="M4485"/>
          <cell r="O4485"/>
        </row>
        <row r="4486">
          <cell r="E4486"/>
          <cell r="G4486"/>
          <cell r="I4486"/>
          <cell r="K4486"/>
          <cell r="M4486"/>
          <cell r="O4486"/>
        </row>
        <row r="4487">
          <cell r="E4487"/>
          <cell r="G4487"/>
          <cell r="I4487"/>
          <cell r="K4487"/>
          <cell r="M4487"/>
          <cell r="O4487"/>
        </row>
        <row r="4488">
          <cell r="E4488"/>
          <cell r="G4488"/>
          <cell r="I4488"/>
          <cell r="K4488"/>
          <cell r="M4488"/>
          <cell r="O4488"/>
        </row>
        <row r="4489">
          <cell r="E4489"/>
          <cell r="G4489"/>
          <cell r="I4489"/>
          <cell r="K4489"/>
          <cell r="M4489"/>
          <cell r="O4489"/>
        </row>
        <row r="4490">
          <cell r="E4490"/>
          <cell r="G4490"/>
          <cell r="I4490"/>
          <cell r="K4490"/>
          <cell r="M4490"/>
          <cell r="O4490"/>
        </row>
        <row r="4491">
          <cell r="E4491"/>
          <cell r="G4491"/>
          <cell r="I4491"/>
          <cell r="K4491"/>
          <cell r="M4491"/>
          <cell r="O4491"/>
        </row>
        <row r="4492">
          <cell r="E4492"/>
          <cell r="G4492"/>
          <cell r="I4492"/>
          <cell r="K4492"/>
          <cell r="M4492"/>
          <cell r="O4492"/>
        </row>
        <row r="4493">
          <cell r="E4493"/>
          <cell r="G4493"/>
          <cell r="I4493"/>
          <cell r="K4493"/>
          <cell r="M4493"/>
          <cell r="O4493"/>
        </row>
        <row r="4494">
          <cell r="E4494"/>
          <cell r="G4494"/>
          <cell r="I4494"/>
          <cell r="K4494"/>
          <cell r="M4494"/>
          <cell r="O4494"/>
        </row>
        <row r="4495">
          <cell r="E4495"/>
          <cell r="G4495"/>
          <cell r="I4495"/>
          <cell r="K4495"/>
          <cell r="M4495"/>
          <cell r="O4495"/>
        </row>
        <row r="4496">
          <cell r="E4496"/>
          <cell r="G4496"/>
          <cell r="I4496"/>
          <cell r="K4496"/>
          <cell r="M4496"/>
          <cell r="O4496"/>
        </row>
        <row r="4497">
          <cell r="E4497"/>
          <cell r="G4497"/>
          <cell r="I4497"/>
          <cell r="K4497"/>
          <cell r="M4497"/>
          <cell r="O4497"/>
        </row>
        <row r="4498">
          <cell r="E4498"/>
          <cell r="G4498"/>
          <cell r="I4498"/>
          <cell r="K4498"/>
          <cell r="M4498"/>
          <cell r="O4498"/>
        </row>
        <row r="4499">
          <cell r="E4499"/>
          <cell r="G4499"/>
          <cell r="I4499"/>
          <cell r="K4499"/>
          <cell r="M4499"/>
          <cell r="O4499"/>
        </row>
        <row r="4500">
          <cell r="E4500"/>
          <cell r="G4500"/>
          <cell r="I4500"/>
          <cell r="K4500"/>
          <cell r="M4500"/>
          <cell r="O4500"/>
        </row>
        <row r="4501">
          <cell r="E4501"/>
          <cell r="G4501"/>
          <cell r="I4501"/>
          <cell r="K4501"/>
          <cell r="M4501"/>
          <cell r="O4501"/>
        </row>
        <row r="4502">
          <cell r="E4502"/>
          <cell r="G4502"/>
          <cell r="I4502"/>
          <cell r="K4502"/>
          <cell r="M4502"/>
          <cell r="O4502"/>
        </row>
        <row r="4503">
          <cell r="E4503"/>
          <cell r="G4503"/>
          <cell r="I4503"/>
          <cell r="K4503"/>
          <cell r="M4503"/>
          <cell r="O4503"/>
        </row>
        <row r="4504">
          <cell r="E4504"/>
          <cell r="G4504"/>
          <cell r="I4504"/>
          <cell r="K4504"/>
          <cell r="M4504"/>
          <cell r="O4504"/>
        </row>
        <row r="4505">
          <cell r="E4505"/>
          <cell r="G4505"/>
          <cell r="I4505"/>
          <cell r="K4505"/>
          <cell r="M4505"/>
          <cell r="O4505"/>
        </row>
        <row r="4506">
          <cell r="E4506"/>
          <cell r="G4506"/>
          <cell r="I4506"/>
          <cell r="K4506"/>
          <cell r="M4506"/>
          <cell r="O4506"/>
        </row>
        <row r="4507">
          <cell r="E4507"/>
          <cell r="G4507"/>
          <cell r="I4507"/>
          <cell r="K4507"/>
          <cell r="M4507"/>
          <cell r="O4507"/>
        </row>
        <row r="4508">
          <cell r="E4508"/>
          <cell r="G4508"/>
          <cell r="I4508"/>
          <cell r="K4508"/>
          <cell r="M4508"/>
          <cell r="O4508"/>
        </row>
        <row r="4509">
          <cell r="E4509"/>
          <cell r="G4509"/>
          <cell r="I4509"/>
          <cell r="K4509"/>
          <cell r="M4509"/>
          <cell r="O4509"/>
        </row>
        <row r="4510">
          <cell r="E4510"/>
          <cell r="G4510"/>
          <cell r="I4510"/>
          <cell r="K4510"/>
          <cell r="M4510"/>
          <cell r="O4510"/>
        </row>
        <row r="4511">
          <cell r="E4511"/>
          <cell r="G4511"/>
          <cell r="I4511"/>
          <cell r="K4511"/>
          <cell r="M4511"/>
          <cell r="O4511"/>
        </row>
        <row r="4512">
          <cell r="E4512"/>
          <cell r="G4512"/>
          <cell r="I4512"/>
          <cell r="K4512"/>
          <cell r="M4512"/>
          <cell r="O4512"/>
        </row>
        <row r="4513">
          <cell r="E4513"/>
          <cell r="G4513"/>
          <cell r="I4513"/>
          <cell r="K4513"/>
          <cell r="M4513"/>
          <cell r="O4513"/>
        </row>
        <row r="4514">
          <cell r="E4514"/>
          <cell r="G4514"/>
          <cell r="I4514"/>
          <cell r="K4514"/>
          <cell r="M4514"/>
          <cell r="O4514"/>
        </row>
        <row r="4515">
          <cell r="E4515"/>
          <cell r="G4515"/>
          <cell r="I4515"/>
          <cell r="K4515"/>
          <cell r="M4515"/>
          <cell r="O4515"/>
        </row>
        <row r="4516">
          <cell r="E4516"/>
          <cell r="G4516"/>
          <cell r="I4516"/>
          <cell r="K4516"/>
          <cell r="M4516"/>
          <cell r="O4516"/>
        </row>
        <row r="4517">
          <cell r="E4517"/>
          <cell r="G4517"/>
          <cell r="I4517"/>
          <cell r="K4517"/>
          <cell r="M4517"/>
          <cell r="O4517"/>
        </row>
        <row r="4518">
          <cell r="E4518"/>
          <cell r="G4518"/>
          <cell r="I4518"/>
          <cell r="K4518"/>
          <cell r="M4518"/>
          <cell r="O4518"/>
        </row>
        <row r="4519">
          <cell r="E4519"/>
          <cell r="G4519"/>
          <cell r="I4519"/>
          <cell r="K4519"/>
          <cell r="M4519"/>
          <cell r="O4519"/>
        </row>
        <row r="4520">
          <cell r="E4520"/>
          <cell r="G4520"/>
          <cell r="I4520"/>
          <cell r="K4520"/>
          <cell r="M4520"/>
          <cell r="O4520"/>
        </row>
        <row r="4521">
          <cell r="E4521"/>
          <cell r="G4521"/>
          <cell r="I4521"/>
          <cell r="K4521"/>
          <cell r="M4521"/>
          <cell r="O4521"/>
        </row>
        <row r="4522">
          <cell r="E4522"/>
          <cell r="G4522"/>
          <cell r="I4522"/>
          <cell r="K4522"/>
          <cell r="M4522"/>
          <cell r="O4522"/>
        </row>
        <row r="4523">
          <cell r="E4523"/>
          <cell r="G4523"/>
          <cell r="I4523"/>
          <cell r="K4523"/>
          <cell r="M4523"/>
          <cell r="O4523"/>
        </row>
        <row r="4524">
          <cell r="E4524"/>
          <cell r="G4524"/>
          <cell r="I4524"/>
          <cell r="K4524"/>
          <cell r="M4524"/>
          <cell r="O4524"/>
        </row>
        <row r="4525">
          <cell r="E4525"/>
          <cell r="G4525"/>
          <cell r="I4525"/>
          <cell r="K4525"/>
          <cell r="M4525"/>
          <cell r="O4525"/>
        </row>
        <row r="4526">
          <cell r="E4526"/>
          <cell r="G4526"/>
          <cell r="I4526"/>
          <cell r="K4526"/>
          <cell r="M4526"/>
          <cell r="O4526"/>
        </row>
        <row r="4527">
          <cell r="E4527"/>
          <cell r="G4527"/>
          <cell r="I4527"/>
          <cell r="K4527"/>
          <cell r="M4527"/>
          <cell r="O4527"/>
        </row>
        <row r="4528">
          <cell r="E4528"/>
          <cell r="G4528"/>
          <cell r="I4528"/>
          <cell r="K4528"/>
          <cell r="M4528"/>
          <cell r="O4528"/>
        </row>
        <row r="4529">
          <cell r="E4529"/>
          <cell r="G4529"/>
          <cell r="I4529"/>
          <cell r="K4529"/>
          <cell r="M4529"/>
          <cell r="O4529"/>
        </row>
        <row r="4530">
          <cell r="E4530"/>
          <cell r="G4530"/>
          <cell r="I4530"/>
          <cell r="K4530"/>
          <cell r="M4530"/>
          <cell r="O4530"/>
        </row>
        <row r="4531">
          <cell r="E4531"/>
          <cell r="G4531"/>
          <cell r="I4531"/>
          <cell r="K4531"/>
          <cell r="M4531"/>
          <cell r="O4531"/>
        </row>
        <row r="4532">
          <cell r="E4532"/>
          <cell r="G4532"/>
          <cell r="I4532"/>
          <cell r="K4532"/>
          <cell r="M4532"/>
          <cell r="O4532"/>
        </row>
        <row r="4533">
          <cell r="E4533"/>
          <cell r="G4533"/>
          <cell r="I4533"/>
          <cell r="K4533"/>
          <cell r="M4533"/>
          <cell r="O4533"/>
        </row>
        <row r="4534">
          <cell r="E4534"/>
          <cell r="G4534"/>
          <cell r="I4534"/>
          <cell r="K4534"/>
          <cell r="M4534"/>
          <cell r="O4534"/>
        </row>
        <row r="4535">
          <cell r="E4535"/>
          <cell r="G4535"/>
          <cell r="I4535"/>
          <cell r="K4535"/>
          <cell r="M4535"/>
          <cell r="O4535"/>
        </row>
        <row r="4536">
          <cell r="E4536"/>
          <cell r="G4536"/>
          <cell r="I4536"/>
          <cell r="K4536"/>
          <cell r="M4536"/>
          <cell r="O4536"/>
        </row>
        <row r="4537">
          <cell r="E4537"/>
          <cell r="G4537"/>
          <cell r="I4537"/>
          <cell r="K4537"/>
          <cell r="M4537"/>
          <cell r="O4537"/>
        </row>
        <row r="4538">
          <cell r="E4538"/>
          <cell r="G4538"/>
          <cell r="I4538"/>
          <cell r="K4538"/>
          <cell r="M4538"/>
          <cell r="O4538"/>
        </row>
        <row r="4539">
          <cell r="E4539"/>
          <cell r="G4539"/>
          <cell r="I4539"/>
          <cell r="K4539"/>
          <cell r="M4539"/>
          <cell r="O4539"/>
        </row>
        <row r="4540">
          <cell r="E4540"/>
          <cell r="G4540"/>
          <cell r="I4540"/>
          <cell r="K4540"/>
          <cell r="M4540"/>
          <cell r="O4540"/>
        </row>
        <row r="4541">
          <cell r="E4541"/>
          <cell r="G4541"/>
          <cell r="I4541"/>
          <cell r="K4541"/>
          <cell r="M4541"/>
          <cell r="O4541"/>
        </row>
        <row r="4542">
          <cell r="E4542"/>
          <cell r="G4542"/>
          <cell r="I4542"/>
          <cell r="K4542"/>
          <cell r="M4542"/>
          <cell r="O4542"/>
        </row>
        <row r="4543">
          <cell r="E4543"/>
          <cell r="G4543"/>
          <cell r="I4543"/>
          <cell r="K4543"/>
          <cell r="M4543"/>
          <cell r="O4543"/>
        </row>
        <row r="4544">
          <cell r="E4544"/>
          <cell r="G4544"/>
          <cell r="I4544"/>
          <cell r="K4544"/>
          <cell r="M4544"/>
          <cell r="O4544"/>
        </row>
        <row r="4545">
          <cell r="E4545"/>
          <cell r="G4545"/>
          <cell r="I4545"/>
          <cell r="K4545"/>
          <cell r="M4545"/>
          <cell r="O4545"/>
        </row>
        <row r="4546">
          <cell r="E4546"/>
          <cell r="G4546"/>
          <cell r="I4546"/>
          <cell r="K4546"/>
          <cell r="M4546"/>
          <cell r="O4546"/>
        </row>
        <row r="4547">
          <cell r="E4547"/>
          <cell r="G4547"/>
          <cell r="I4547"/>
          <cell r="K4547"/>
          <cell r="M4547"/>
          <cell r="O4547"/>
        </row>
        <row r="4548">
          <cell r="E4548"/>
          <cell r="G4548"/>
          <cell r="I4548"/>
          <cell r="K4548"/>
          <cell r="M4548"/>
          <cell r="O4548"/>
        </row>
        <row r="4549">
          <cell r="E4549"/>
          <cell r="G4549"/>
          <cell r="I4549"/>
          <cell r="K4549"/>
          <cell r="M4549"/>
          <cell r="O4549"/>
        </row>
        <row r="4550">
          <cell r="E4550"/>
          <cell r="G4550"/>
          <cell r="I4550"/>
          <cell r="K4550"/>
          <cell r="M4550"/>
          <cell r="O4550"/>
        </row>
        <row r="4551">
          <cell r="E4551"/>
          <cell r="G4551"/>
          <cell r="I4551"/>
          <cell r="K4551"/>
          <cell r="M4551"/>
          <cell r="O4551"/>
        </row>
        <row r="4552">
          <cell r="E4552"/>
          <cell r="G4552"/>
          <cell r="I4552"/>
          <cell r="K4552"/>
          <cell r="M4552"/>
          <cell r="O4552"/>
        </row>
        <row r="4553">
          <cell r="E4553"/>
          <cell r="G4553"/>
          <cell r="I4553"/>
          <cell r="K4553"/>
          <cell r="M4553"/>
          <cell r="O4553"/>
        </row>
        <row r="4554">
          <cell r="E4554"/>
          <cell r="G4554"/>
          <cell r="I4554"/>
          <cell r="K4554"/>
          <cell r="M4554"/>
          <cell r="O4554"/>
        </row>
        <row r="4555">
          <cell r="E4555"/>
          <cell r="G4555"/>
          <cell r="I4555"/>
          <cell r="K4555"/>
          <cell r="M4555"/>
          <cell r="O4555"/>
        </row>
        <row r="4556">
          <cell r="E4556"/>
          <cell r="G4556"/>
          <cell r="I4556"/>
          <cell r="K4556"/>
          <cell r="M4556"/>
          <cell r="O4556"/>
        </row>
        <row r="4557">
          <cell r="E4557"/>
          <cell r="G4557"/>
          <cell r="I4557"/>
          <cell r="K4557"/>
          <cell r="M4557"/>
          <cell r="O4557"/>
        </row>
        <row r="4558">
          <cell r="E4558"/>
          <cell r="G4558"/>
          <cell r="I4558"/>
          <cell r="K4558"/>
          <cell r="M4558"/>
          <cell r="O4558"/>
        </row>
        <row r="4559">
          <cell r="E4559"/>
          <cell r="G4559"/>
          <cell r="I4559"/>
          <cell r="K4559"/>
          <cell r="M4559"/>
          <cell r="O4559"/>
        </row>
        <row r="4560">
          <cell r="E4560"/>
          <cell r="G4560"/>
          <cell r="I4560"/>
          <cell r="K4560"/>
          <cell r="M4560"/>
          <cell r="O4560"/>
        </row>
        <row r="4561">
          <cell r="E4561"/>
          <cell r="G4561"/>
          <cell r="I4561"/>
          <cell r="K4561"/>
          <cell r="M4561"/>
          <cell r="O4561"/>
        </row>
        <row r="4562">
          <cell r="E4562"/>
          <cell r="G4562"/>
          <cell r="I4562"/>
          <cell r="K4562"/>
          <cell r="M4562"/>
          <cell r="O4562"/>
        </row>
        <row r="4563">
          <cell r="E4563"/>
          <cell r="G4563"/>
          <cell r="I4563"/>
          <cell r="K4563"/>
          <cell r="M4563"/>
          <cell r="O4563"/>
        </row>
        <row r="4564">
          <cell r="E4564"/>
          <cell r="G4564"/>
          <cell r="I4564"/>
          <cell r="K4564"/>
          <cell r="M4564"/>
          <cell r="O4564"/>
        </row>
        <row r="4565">
          <cell r="E4565"/>
          <cell r="G4565"/>
          <cell r="I4565"/>
          <cell r="K4565"/>
          <cell r="M4565"/>
          <cell r="O4565"/>
        </row>
        <row r="4566">
          <cell r="E4566"/>
          <cell r="G4566"/>
          <cell r="I4566"/>
          <cell r="K4566"/>
          <cell r="M4566"/>
          <cell r="O4566"/>
        </row>
        <row r="4567">
          <cell r="E4567"/>
          <cell r="G4567"/>
          <cell r="I4567"/>
          <cell r="K4567"/>
          <cell r="M4567"/>
          <cell r="O4567"/>
        </row>
        <row r="4568">
          <cell r="E4568"/>
          <cell r="G4568"/>
          <cell r="I4568"/>
          <cell r="K4568"/>
          <cell r="M4568"/>
          <cell r="O4568"/>
        </row>
        <row r="4569">
          <cell r="E4569"/>
          <cell r="G4569"/>
          <cell r="I4569"/>
          <cell r="K4569"/>
          <cell r="M4569"/>
          <cell r="O4569"/>
        </row>
        <row r="4570">
          <cell r="E4570"/>
          <cell r="G4570"/>
          <cell r="I4570"/>
          <cell r="K4570"/>
          <cell r="M4570"/>
          <cell r="O4570"/>
        </row>
        <row r="4571">
          <cell r="E4571"/>
          <cell r="G4571"/>
          <cell r="I4571"/>
          <cell r="K4571"/>
          <cell r="M4571"/>
          <cell r="O4571"/>
        </row>
        <row r="4572">
          <cell r="E4572"/>
          <cell r="G4572"/>
          <cell r="I4572"/>
          <cell r="K4572"/>
          <cell r="M4572"/>
          <cell r="O4572"/>
        </row>
        <row r="4573">
          <cell r="E4573"/>
          <cell r="G4573"/>
          <cell r="I4573"/>
          <cell r="K4573"/>
          <cell r="M4573"/>
          <cell r="O4573"/>
        </row>
        <row r="4574">
          <cell r="E4574"/>
          <cell r="G4574"/>
          <cell r="I4574"/>
          <cell r="K4574"/>
          <cell r="M4574"/>
          <cell r="O4574"/>
        </row>
        <row r="4575">
          <cell r="E4575"/>
          <cell r="G4575"/>
          <cell r="I4575"/>
          <cell r="K4575"/>
          <cell r="M4575"/>
          <cell r="O4575"/>
        </row>
        <row r="4576">
          <cell r="E4576"/>
          <cell r="G4576"/>
          <cell r="I4576"/>
          <cell r="K4576"/>
          <cell r="M4576"/>
          <cell r="O4576"/>
        </row>
        <row r="4577">
          <cell r="E4577"/>
          <cell r="G4577"/>
          <cell r="I4577"/>
          <cell r="K4577"/>
          <cell r="M4577"/>
          <cell r="O4577"/>
        </row>
        <row r="4578">
          <cell r="E4578"/>
          <cell r="G4578"/>
          <cell r="I4578"/>
          <cell r="K4578"/>
          <cell r="M4578"/>
          <cell r="O4578"/>
        </row>
        <row r="4579">
          <cell r="E4579"/>
          <cell r="G4579"/>
          <cell r="I4579"/>
          <cell r="K4579"/>
          <cell r="M4579"/>
          <cell r="O4579"/>
        </row>
        <row r="4580">
          <cell r="E4580"/>
          <cell r="G4580"/>
          <cell r="I4580"/>
          <cell r="K4580"/>
          <cell r="M4580"/>
          <cell r="O4580"/>
        </row>
        <row r="4581">
          <cell r="E4581"/>
          <cell r="G4581"/>
          <cell r="I4581"/>
          <cell r="K4581"/>
          <cell r="M4581"/>
          <cell r="O4581"/>
        </row>
        <row r="4582">
          <cell r="E4582"/>
          <cell r="G4582"/>
          <cell r="I4582"/>
          <cell r="K4582"/>
          <cell r="M4582"/>
          <cell r="O4582"/>
        </row>
        <row r="4583">
          <cell r="E4583"/>
          <cell r="G4583"/>
          <cell r="I4583"/>
          <cell r="K4583"/>
          <cell r="M4583"/>
          <cell r="O4583"/>
        </row>
        <row r="4584">
          <cell r="E4584"/>
          <cell r="G4584"/>
          <cell r="I4584"/>
          <cell r="K4584"/>
          <cell r="M4584"/>
          <cell r="O4584"/>
        </row>
        <row r="4585">
          <cell r="E4585"/>
          <cell r="G4585"/>
          <cell r="I4585"/>
          <cell r="K4585"/>
          <cell r="M4585"/>
          <cell r="O4585"/>
        </row>
        <row r="4586">
          <cell r="E4586"/>
          <cell r="G4586"/>
          <cell r="I4586"/>
          <cell r="K4586"/>
          <cell r="M4586"/>
          <cell r="O4586"/>
        </row>
        <row r="4587">
          <cell r="E4587"/>
          <cell r="G4587"/>
          <cell r="I4587"/>
          <cell r="K4587"/>
          <cell r="M4587"/>
          <cell r="O4587"/>
        </row>
        <row r="4588">
          <cell r="E4588"/>
          <cell r="G4588"/>
          <cell r="I4588"/>
          <cell r="K4588"/>
          <cell r="M4588"/>
          <cell r="O4588"/>
        </row>
        <row r="4589">
          <cell r="E4589"/>
          <cell r="G4589"/>
          <cell r="I4589"/>
          <cell r="K4589"/>
          <cell r="M4589"/>
          <cell r="O4589"/>
        </row>
        <row r="4590">
          <cell r="E4590"/>
          <cell r="G4590"/>
          <cell r="I4590"/>
          <cell r="K4590"/>
          <cell r="M4590"/>
          <cell r="O4590"/>
        </row>
        <row r="4591">
          <cell r="E4591"/>
          <cell r="G4591"/>
          <cell r="I4591"/>
          <cell r="K4591"/>
          <cell r="M4591"/>
          <cell r="O4591"/>
        </row>
        <row r="4592">
          <cell r="E4592"/>
          <cell r="G4592"/>
          <cell r="I4592"/>
          <cell r="K4592"/>
          <cell r="M4592"/>
          <cell r="O4592"/>
        </row>
        <row r="4593">
          <cell r="E4593"/>
          <cell r="G4593"/>
          <cell r="I4593"/>
          <cell r="K4593"/>
          <cell r="M4593"/>
          <cell r="O4593"/>
        </row>
        <row r="4594">
          <cell r="E4594"/>
          <cell r="G4594"/>
          <cell r="I4594"/>
          <cell r="K4594"/>
          <cell r="M4594"/>
          <cell r="O4594"/>
        </row>
        <row r="4595">
          <cell r="E4595"/>
          <cell r="G4595"/>
          <cell r="I4595"/>
          <cell r="K4595"/>
          <cell r="M4595"/>
          <cell r="O4595"/>
        </row>
        <row r="4596">
          <cell r="E4596"/>
          <cell r="G4596"/>
          <cell r="I4596"/>
          <cell r="K4596"/>
          <cell r="M4596"/>
          <cell r="O4596"/>
        </row>
        <row r="4597">
          <cell r="E4597"/>
          <cell r="G4597"/>
          <cell r="I4597"/>
          <cell r="K4597"/>
          <cell r="M4597"/>
          <cell r="O4597"/>
        </row>
        <row r="4598">
          <cell r="E4598"/>
          <cell r="G4598"/>
          <cell r="I4598"/>
          <cell r="K4598"/>
          <cell r="M4598"/>
          <cell r="O4598"/>
        </row>
        <row r="4599">
          <cell r="E4599"/>
          <cell r="G4599"/>
          <cell r="I4599"/>
          <cell r="K4599"/>
          <cell r="M4599"/>
          <cell r="O4599"/>
        </row>
        <row r="4600">
          <cell r="E4600"/>
          <cell r="G4600"/>
          <cell r="I4600"/>
          <cell r="K4600"/>
          <cell r="M4600"/>
          <cell r="O4600"/>
        </row>
        <row r="4601">
          <cell r="E4601"/>
          <cell r="G4601"/>
          <cell r="I4601"/>
          <cell r="K4601"/>
          <cell r="M4601"/>
          <cell r="O4601"/>
        </row>
        <row r="4602">
          <cell r="E4602"/>
          <cell r="G4602"/>
          <cell r="I4602"/>
          <cell r="K4602"/>
          <cell r="M4602"/>
          <cell r="O4602"/>
        </row>
        <row r="4603">
          <cell r="E4603"/>
          <cell r="G4603"/>
          <cell r="I4603"/>
          <cell r="K4603"/>
          <cell r="M4603"/>
          <cell r="O4603"/>
        </row>
        <row r="4604">
          <cell r="E4604"/>
          <cell r="G4604"/>
          <cell r="I4604"/>
          <cell r="K4604"/>
          <cell r="M4604"/>
          <cell r="O4604"/>
        </row>
        <row r="4605">
          <cell r="E4605"/>
          <cell r="G4605"/>
          <cell r="I4605"/>
          <cell r="K4605"/>
          <cell r="M4605"/>
          <cell r="O4605"/>
        </row>
        <row r="4606">
          <cell r="E4606"/>
          <cell r="G4606"/>
          <cell r="I4606"/>
          <cell r="K4606"/>
          <cell r="M4606"/>
          <cell r="O4606"/>
        </row>
        <row r="4607">
          <cell r="E4607"/>
          <cell r="G4607"/>
          <cell r="I4607"/>
          <cell r="K4607"/>
          <cell r="M4607"/>
          <cell r="O4607"/>
        </row>
        <row r="4608">
          <cell r="E4608"/>
          <cell r="G4608"/>
          <cell r="I4608"/>
          <cell r="K4608"/>
          <cell r="M4608"/>
          <cell r="O4608"/>
        </row>
        <row r="4609">
          <cell r="E4609"/>
          <cell r="G4609"/>
          <cell r="I4609"/>
          <cell r="K4609"/>
          <cell r="M4609"/>
          <cell r="O4609"/>
        </row>
        <row r="4610">
          <cell r="E4610"/>
          <cell r="G4610"/>
          <cell r="I4610"/>
          <cell r="K4610"/>
          <cell r="M4610"/>
          <cell r="O4610"/>
        </row>
        <row r="4611">
          <cell r="E4611"/>
          <cell r="G4611"/>
          <cell r="I4611"/>
          <cell r="K4611"/>
          <cell r="M4611"/>
          <cell r="O4611"/>
        </row>
        <row r="4612">
          <cell r="E4612"/>
          <cell r="G4612"/>
          <cell r="I4612"/>
          <cell r="K4612"/>
          <cell r="M4612"/>
          <cell r="O4612"/>
        </row>
        <row r="4613">
          <cell r="E4613"/>
          <cell r="G4613"/>
          <cell r="I4613"/>
          <cell r="K4613"/>
          <cell r="M4613"/>
          <cell r="O4613"/>
        </row>
        <row r="4614">
          <cell r="E4614"/>
          <cell r="G4614"/>
          <cell r="I4614"/>
          <cell r="K4614"/>
          <cell r="M4614"/>
          <cell r="O4614"/>
        </row>
        <row r="4615">
          <cell r="E4615"/>
          <cell r="G4615"/>
          <cell r="I4615"/>
          <cell r="K4615"/>
          <cell r="M4615"/>
          <cell r="O4615"/>
        </row>
        <row r="4616">
          <cell r="E4616"/>
          <cell r="G4616"/>
          <cell r="I4616"/>
          <cell r="K4616"/>
          <cell r="M4616"/>
          <cell r="O4616"/>
        </row>
        <row r="4617">
          <cell r="E4617"/>
          <cell r="G4617"/>
          <cell r="I4617"/>
          <cell r="K4617"/>
          <cell r="M4617"/>
          <cell r="O4617"/>
        </row>
        <row r="4618">
          <cell r="E4618"/>
          <cell r="G4618"/>
          <cell r="I4618"/>
          <cell r="K4618"/>
          <cell r="M4618"/>
          <cell r="O4618"/>
        </row>
        <row r="4619">
          <cell r="E4619"/>
          <cell r="G4619"/>
          <cell r="I4619"/>
          <cell r="K4619"/>
          <cell r="M4619"/>
          <cell r="O4619"/>
        </row>
        <row r="4620">
          <cell r="E4620"/>
          <cell r="G4620"/>
          <cell r="I4620"/>
          <cell r="K4620"/>
          <cell r="M4620"/>
          <cell r="O4620"/>
        </row>
        <row r="4621">
          <cell r="E4621"/>
          <cell r="G4621"/>
          <cell r="I4621"/>
          <cell r="K4621"/>
          <cell r="M4621"/>
          <cell r="O4621"/>
        </row>
        <row r="4622">
          <cell r="E4622"/>
          <cell r="G4622"/>
          <cell r="I4622"/>
          <cell r="K4622"/>
          <cell r="M4622"/>
          <cell r="O4622"/>
        </row>
        <row r="4623">
          <cell r="E4623"/>
          <cell r="G4623"/>
          <cell r="I4623"/>
          <cell r="K4623"/>
          <cell r="M4623"/>
          <cell r="O4623"/>
        </row>
        <row r="4624">
          <cell r="E4624"/>
          <cell r="G4624"/>
          <cell r="I4624"/>
          <cell r="K4624"/>
          <cell r="M4624"/>
          <cell r="O4624"/>
        </row>
        <row r="4625">
          <cell r="E4625"/>
          <cell r="G4625"/>
          <cell r="I4625"/>
          <cell r="K4625"/>
          <cell r="M4625"/>
          <cell r="O4625"/>
        </row>
        <row r="4626">
          <cell r="E4626"/>
          <cell r="G4626"/>
          <cell r="I4626"/>
          <cell r="K4626"/>
          <cell r="M4626"/>
          <cell r="O4626"/>
        </row>
        <row r="4627">
          <cell r="E4627"/>
          <cell r="G4627"/>
          <cell r="I4627"/>
          <cell r="K4627"/>
          <cell r="M4627"/>
          <cell r="O4627"/>
        </row>
        <row r="4628">
          <cell r="E4628"/>
          <cell r="G4628"/>
          <cell r="I4628"/>
          <cell r="K4628"/>
          <cell r="M4628"/>
          <cell r="O4628"/>
        </row>
        <row r="4629">
          <cell r="E4629"/>
          <cell r="G4629"/>
          <cell r="I4629"/>
          <cell r="K4629"/>
          <cell r="M4629"/>
          <cell r="O4629"/>
        </row>
        <row r="4630">
          <cell r="E4630"/>
          <cell r="G4630"/>
          <cell r="I4630"/>
          <cell r="K4630"/>
          <cell r="M4630"/>
          <cell r="O4630"/>
        </row>
        <row r="4631">
          <cell r="E4631"/>
          <cell r="G4631"/>
          <cell r="I4631"/>
          <cell r="K4631"/>
          <cell r="M4631"/>
          <cell r="O4631"/>
        </row>
        <row r="4632">
          <cell r="E4632"/>
          <cell r="G4632"/>
          <cell r="I4632"/>
          <cell r="K4632"/>
          <cell r="M4632"/>
          <cell r="O4632"/>
        </row>
        <row r="4633">
          <cell r="E4633"/>
          <cell r="G4633"/>
          <cell r="I4633"/>
          <cell r="K4633"/>
          <cell r="M4633"/>
          <cell r="O4633"/>
        </row>
        <row r="4634">
          <cell r="E4634"/>
          <cell r="G4634"/>
          <cell r="I4634"/>
          <cell r="K4634"/>
          <cell r="M4634"/>
          <cell r="O4634"/>
        </row>
        <row r="4635">
          <cell r="E4635"/>
          <cell r="G4635"/>
          <cell r="I4635"/>
          <cell r="K4635"/>
          <cell r="M4635"/>
          <cell r="O4635"/>
        </row>
        <row r="4636">
          <cell r="E4636"/>
          <cell r="G4636"/>
          <cell r="I4636"/>
          <cell r="K4636"/>
          <cell r="M4636"/>
          <cell r="O4636"/>
        </row>
        <row r="4637">
          <cell r="E4637"/>
          <cell r="G4637"/>
          <cell r="I4637"/>
          <cell r="K4637"/>
          <cell r="M4637"/>
          <cell r="O4637"/>
        </row>
        <row r="4638">
          <cell r="E4638"/>
          <cell r="G4638"/>
          <cell r="I4638"/>
          <cell r="K4638"/>
          <cell r="M4638"/>
          <cell r="O4638"/>
        </row>
        <row r="4639">
          <cell r="E4639"/>
          <cell r="G4639"/>
          <cell r="I4639"/>
          <cell r="K4639"/>
          <cell r="M4639"/>
          <cell r="O4639"/>
        </row>
        <row r="4640">
          <cell r="E4640"/>
          <cell r="G4640"/>
          <cell r="I4640"/>
          <cell r="K4640"/>
          <cell r="M4640"/>
          <cell r="O4640"/>
        </row>
        <row r="4641">
          <cell r="E4641"/>
          <cell r="G4641"/>
          <cell r="I4641"/>
          <cell r="K4641"/>
          <cell r="M4641"/>
          <cell r="O4641"/>
        </row>
        <row r="4642">
          <cell r="E4642"/>
          <cell r="G4642"/>
          <cell r="I4642"/>
          <cell r="K4642"/>
          <cell r="M4642"/>
          <cell r="O4642"/>
        </row>
        <row r="4643">
          <cell r="E4643"/>
          <cell r="G4643"/>
          <cell r="I4643"/>
          <cell r="K4643"/>
          <cell r="M4643"/>
          <cell r="O4643"/>
        </row>
        <row r="4644">
          <cell r="E4644"/>
          <cell r="G4644"/>
          <cell r="I4644"/>
          <cell r="K4644"/>
          <cell r="M4644"/>
          <cell r="O4644"/>
        </row>
        <row r="4645">
          <cell r="E4645"/>
          <cell r="G4645"/>
          <cell r="I4645"/>
          <cell r="K4645"/>
          <cell r="M4645"/>
          <cell r="O4645"/>
        </row>
        <row r="4646">
          <cell r="E4646"/>
          <cell r="G4646"/>
          <cell r="I4646"/>
          <cell r="K4646"/>
          <cell r="M4646"/>
          <cell r="O4646"/>
        </row>
        <row r="4647">
          <cell r="E4647"/>
          <cell r="G4647"/>
          <cell r="I4647"/>
          <cell r="K4647"/>
          <cell r="M4647"/>
          <cell r="O4647"/>
        </row>
        <row r="4648">
          <cell r="E4648"/>
          <cell r="G4648"/>
          <cell r="I4648"/>
          <cell r="K4648"/>
          <cell r="M4648"/>
          <cell r="O4648"/>
        </row>
        <row r="4649">
          <cell r="E4649"/>
          <cell r="G4649"/>
          <cell r="I4649"/>
          <cell r="K4649"/>
          <cell r="M4649"/>
          <cell r="O4649"/>
        </row>
        <row r="4650">
          <cell r="E4650"/>
          <cell r="G4650"/>
          <cell r="I4650"/>
          <cell r="K4650"/>
          <cell r="M4650"/>
          <cell r="O4650"/>
        </row>
        <row r="4651">
          <cell r="E4651"/>
          <cell r="G4651"/>
          <cell r="I4651"/>
          <cell r="K4651"/>
          <cell r="M4651"/>
          <cell r="O4651"/>
        </row>
        <row r="4652">
          <cell r="E4652"/>
          <cell r="G4652"/>
          <cell r="I4652"/>
          <cell r="K4652"/>
          <cell r="M4652"/>
          <cell r="O4652"/>
        </row>
        <row r="4653">
          <cell r="E4653"/>
          <cell r="G4653"/>
          <cell r="I4653"/>
          <cell r="K4653"/>
          <cell r="M4653"/>
          <cell r="O4653"/>
        </row>
        <row r="4654">
          <cell r="E4654"/>
          <cell r="G4654"/>
          <cell r="I4654"/>
          <cell r="K4654"/>
          <cell r="M4654"/>
          <cell r="O4654"/>
        </row>
        <row r="4655">
          <cell r="E4655"/>
          <cell r="G4655"/>
          <cell r="I4655"/>
          <cell r="K4655"/>
          <cell r="M4655"/>
          <cell r="O4655"/>
        </row>
        <row r="4656">
          <cell r="E4656"/>
          <cell r="G4656"/>
          <cell r="I4656"/>
          <cell r="K4656"/>
          <cell r="M4656"/>
          <cell r="O4656"/>
        </row>
        <row r="4657">
          <cell r="E4657"/>
          <cell r="G4657"/>
          <cell r="I4657"/>
          <cell r="K4657"/>
          <cell r="M4657"/>
          <cell r="O4657"/>
        </row>
        <row r="4658">
          <cell r="E4658"/>
          <cell r="G4658"/>
          <cell r="I4658"/>
          <cell r="K4658"/>
          <cell r="M4658"/>
          <cell r="O4658"/>
        </row>
        <row r="4659">
          <cell r="E4659"/>
          <cell r="G4659"/>
          <cell r="I4659"/>
          <cell r="K4659"/>
          <cell r="M4659"/>
          <cell r="O4659"/>
        </row>
        <row r="4660">
          <cell r="E4660"/>
          <cell r="G4660"/>
          <cell r="I4660"/>
          <cell r="K4660"/>
          <cell r="M4660"/>
          <cell r="O4660"/>
        </row>
        <row r="4661">
          <cell r="E4661"/>
          <cell r="G4661"/>
          <cell r="I4661"/>
          <cell r="K4661"/>
          <cell r="M4661"/>
          <cell r="O4661"/>
        </row>
        <row r="4662">
          <cell r="E4662"/>
          <cell r="G4662"/>
          <cell r="I4662"/>
          <cell r="K4662"/>
          <cell r="M4662"/>
          <cell r="O4662"/>
        </row>
        <row r="4663">
          <cell r="E4663"/>
          <cell r="G4663"/>
          <cell r="I4663"/>
          <cell r="K4663"/>
          <cell r="M4663"/>
          <cell r="O4663"/>
        </row>
        <row r="4664">
          <cell r="E4664"/>
          <cell r="G4664"/>
          <cell r="I4664"/>
          <cell r="K4664"/>
          <cell r="M4664"/>
          <cell r="O4664"/>
        </row>
        <row r="4665">
          <cell r="E4665"/>
          <cell r="G4665"/>
          <cell r="I4665"/>
          <cell r="K4665"/>
          <cell r="M4665"/>
          <cell r="O4665"/>
        </row>
        <row r="4666">
          <cell r="E4666"/>
          <cell r="G4666"/>
          <cell r="I4666"/>
          <cell r="K4666"/>
          <cell r="M4666"/>
          <cell r="O4666"/>
        </row>
        <row r="4667">
          <cell r="E4667"/>
          <cell r="G4667"/>
          <cell r="I4667"/>
          <cell r="K4667"/>
          <cell r="M4667"/>
          <cell r="O4667"/>
        </row>
        <row r="4668">
          <cell r="E4668"/>
          <cell r="G4668"/>
          <cell r="I4668"/>
          <cell r="K4668"/>
          <cell r="M4668"/>
          <cell r="O4668"/>
        </row>
        <row r="4669">
          <cell r="E4669"/>
          <cell r="G4669"/>
          <cell r="I4669"/>
          <cell r="K4669"/>
          <cell r="M4669"/>
          <cell r="O4669"/>
        </row>
        <row r="4670">
          <cell r="E4670"/>
          <cell r="G4670"/>
          <cell r="I4670"/>
          <cell r="K4670"/>
          <cell r="M4670"/>
          <cell r="O4670"/>
        </row>
        <row r="4671">
          <cell r="E4671"/>
          <cell r="G4671"/>
          <cell r="I4671"/>
          <cell r="K4671"/>
          <cell r="M4671"/>
          <cell r="O4671"/>
        </row>
        <row r="4672">
          <cell r="E4672"/>
          <cell r="G4672"/>
          <cell r="I4672"/>
          <cell r="K4672"/>
          <cell r="M4672"/>
          <cell r="O4672"/>
        </row>
        <row r="4673">
          <cell r="E4673"/>
          <cell r="G4673"/>
          <cell r="I4673"/>
          <cell r="K4673"/>
          <cell r="M4673"/>
          <cell r="O4673"/>
        </row>
        <row r="4674">
          <cell r="E4674"/>
          <cell r="G4674"/>
          <cell r="I4674"/>
          <cell r="K4674"/>
          <cell r="M4674"/>
          <cell r="O4674"/>
        </row>
        <row r="4675">
          <cell r="E4675"/>
          <cell r="G4675"/>
          <cell r="I4675"/>
          <cell r="K4675"/>
          <cell r="M4675"/>
          <cell r="O4675"/>
        </row>
        <row r="4676">
          <cell r="E4676"/>
          <cell r="G4676"/>
          <cell r="I4676"/>
          <cell r="K4676"/>
          <cell r="M4676"/>
          <cell r="O4676"/>
        </row>
        <row r="4677">
          <cell r="E4677"/>
          <cell r="G4677"/>
          <cell r="I4677"/>
          <cell r="K4677"/>
          <cell r="M4677"/>
          <cell r="O4677"/>
        </row>
        <row r="4678">
          <cell r="E4678"/>
          <cell r="G4678"/>
          <cell r="I4678"/>
          <cell r="K4678"/>
          <cell r="M4678"/>
          <cell r="O4678"/>
        </row>
        <row r="4679">
          <cell r="E4679"/>
          <cell r="G4679"/>
          <cell r="I4679"/>
          <cell r="K4679"/>
          <cell r="M4679"/>
          <cell r="O4679"/>
        </row>
        <row r="4680">
          <cell r="E4680"/>
          <cell r="G4680"/>
          <cell r="I4680"/>
          <cell r="K4680"/>
          <cell r="M4680"/>
          <cell r="O4680"/>
        </row>
        <row r="4681">
          <cell r="E4681"/>
          <cell r="G4681"/>
          <cell r="I4681"/>
          <cell r="K4681"/>
          <cell r="M4681"/>
          <cell r="O4681"/>
        </row>
        <row r="4682">
          <cell r="E4682"/>
          <cell r="G4682"/>
          <cell r="I4682"/>
          <cell r="K4682"/>
          <cell r="M4682"/>
          <cell r="O4682"/>
        </row>
        <row r="4683">
          <cell r="E4683"/>
          <cell r="G4683"/>
          <cell r="I4683"/>
          <cell r="K4683"/>
          <cell r="M4683"/>
          <cell r="O4683"/>
        </row>
        <row r="4684">
          <cell r="E4684"/>
          <cell r="G4684"/>
          <cell r="I4684"/>
          <cell r="K4684"/>
          <cell r="M4684"/>
          <cell r="O4684"/>
        </row>
        <row r="4685">
          <cell r="E4685"/>
          <cell r="G4685"/>
          <cell r="I4685"/>
          <cell r="K4685"/>
          <cell r="M4685"/>
          <cell r="O4685"/>
        </row>
        <row r="4686">
          <cell r="E4686"/>
          <cell r="G4686"/>
          <cell r="I4686"/>
          <cell r="K4686"/>
          <cell r="M4686"/>
          <cell r="O4686"/>
        </row>
        <row r="4687">
          <cell r="E4687"/>
          <cell r="G4687"/>
          <cell r="I4687"/>
          <cell r="K4687"/>
          <cell r="M4687"/>
          <cell r="O4687"/>
        </row>
        <row r="4688">
          <cell r="E4688"/>
          <cell r="G4688"/>
          <cell r="I4688"/>
          <cell r="K4688"/>
          <cell r="M4688"/>
          <cell r="O4688"/>
        </row>
        <row r="4689">
          <cell r="E4689"/>
          <cell r="G4689"/>
          <cell r="I4689"/>
          <cell r="K4689"/>
          <cell r="M4689"/>
          <cell r="O4689"/>
        </row>
        <row r="4690">
          <cell r="E4690"/>
          <cell r="G4690"/>
          <cell r="I4690"/>
          <cell r="K4690"/>
          <cell r="M4690"/>
          <cell r="O4690"/>
        </row>
        <row r="4691">
          <cell r="E4691"/>
          <cell r="G4691"/>
          <cell r="I4691"/>
          <cell r="K4691"/>
          <cell r="M4691"/>
          <cell r="O4691"/>
        </row>
        <row r="4692">
          <cell r="E4692"/>
          <cell r="G4692"/>
          <cell r="I4692"/>
          <cell r="K4692"/>
          <cell r="M4692"/>
          <cell r="O4692"/>
        </row>
        <row r="4693">
          <cell r="E4693"/>
          <cell r="G4693"/>
          <cell r="I4693"/>
          <cell r="K4693"/>
          <cell r="M4693"/>
          <cell r="O4693"/>
        </row>
        <row r="4694">
          <cell r="E4694"/>
          <cell r="G4694"/>
          <cell r="I4694"/>
          <cell r="K4694"/>
          <cell r="M4694"/>
          <cell r="O4694"/>
        </row>
        <row r="4695">
          <cell r="E4695"/>
          <cell r="G4695"/>
          <cell r="I4695"/>
          <cell r="K4695"/>
          <cell r="M4695"/>
          <cell r="O4695"/>
        </row>
        <row r="4696">
          <cell r="E4696"/>
          <cell r="G4696"/>
          <cell r="I4696"/>
          <cell r="K4696"/>
          <cell r="M4696"/>
          <cell r="O4696"/>
        </row>
        <row r="4697">
          <cell r="E4697"/>
          <cell r="G4697"/>
          <cell r="I4697"/>
          <cell r="K4697"/>
          <cell r="M4697"/>
          <cell r="O4697"/>
        </row>
        <row r="4698">
          <cell r="E4698"/>
          <cell r="G4698"/>
          <cell r="I4698"/>
          <cell r="K4698"/>
          <cell r="M4698"/>
          <cell r="O4698"/>
        </row>
        <row r="4699">
          <cell r="E4699"/>
          <cell r="G4699"/>
          <cell r="I4699"/>
          <cell r="K4699"/>
          <cell r="M4699"/>
          <cell r="O4699"/>
        </row>
        <row r="4700">
          <cell r="E4700"/>
          <cell r="G4700"/>
          <cell r="I4700"/>
          <cell r="K4700"/>
          <cell r="M4700"/>
          <cell r="O4700"/>
        </row>
        <row r="4701">
          <cell r="E4701"/>
          <cell r="G4701"/>
          <cell r="I4701"/>
          <cell r="K4701"/>
          <cell r="M4701"/>
          <cell r="O4701"/>
        </row>
        <row r="4702">
          <cell r="E4702"/>
          <cell r="G4702"/>
          <cell r="I4702"/>
          <cell r="K4702"/>
          <cell r="M4702"/>
          <cell r="O4702"/>
        </row>
        <row r="4703">
          <cell r="E4703"/>
          <cell r="G4703"/>
          <cell r="I4703"/>
          <cell r="K4703"/>
          <cell r="M4703"/>
          <cell r="O4703"/>
        </row>
        <row r="4704">
          <cell r="E4704"/>
          <cell r="G4704"/>
          <cell r="I4704"/>
          <cell r="K4704"/>
          <cell r="M4704"/>
          <cell r="O4704"/>
        </row>
        <row r="4705">
          <cell r="E4705"/>
          <cell r="G4705"/>
          <cell r="I4705"/>
          <cell r="K4705"/>
          <cell r="M4705"/>
          <cell r="O4705"/>
        </row>
        <row r="4706">
          <cell r="E4706"/>
          <cell r="G4706"/>
          <cell r="I4706"/>
          <cell r="K4706"/>
          <cell r="M4706"/>
          <cell r="O4706"/>
        </row>
        <row r="4707">
          <cell r="E4707"/>
          <cell r="G4707"/>
          <cell r="I4707"/>
          <cell r="K4707"/>
          <cell r="M4707"/>
          <cell r="O4707"/>
        </row>
        <row r="4708">
          <cell r="E4708"/>
          <cell r="G4708"/>
          <cell r="I4708"/>
          <cell r="K4708"/>
          <cell r="M4708"/>
          <cell r="O4708"/>
        </row>
        <row r="4709">
          <cell r="E4709"/>
          <cell r="G4709"/>
          <cell r="I4709"/>
          <cell r="K4709"/>
          <cell r="M4709"/>
          <cell r="O4709"/>
        </row>
        <row r="4710">
          <cell r="E4710"/>
          <cell r="G4710"/>
          <cell r="I4710"/>
          <cell r="K4710"/>
          <cell r="M4710"/>
          <cell r="O4710"/>
        </row>
        <row r="4711">
          <cell r="E4711"/>
          <cell r="G4711"/>
          <cell r="I4711"/>
          <cell r="K4711"/>
          <cell r="M4711"/>
          <cell r="O4711"/>
        </row>
        <row r="4712">
          <cell r="E4712"/>
          <cell r="G4712"/>
          <cell r="I4712"/>
          <cell r="K4712"/>
          <cell r="M4712"/>
          <cell r="O4712"/>
        </row>
        <row r="4713">
          <cell r="E4713"/>
          <cell r="G4713"/>
          <cell r="I4713"/>
          <cell r="K4713"/>
          <cell r="M4713"/>
          <cell r="O4713"/>
        </row>
        <row r="4714">
          <cell r="E4714"/>
          <cell r="G4714"/>
          <cell r="I4714"/>
          <cell r="K4714"/>
          <cell r="M4714"/>
          <cell r="O4714"/>
        </row>
        <row r="4715">
          <cell r="E4715"/>
          <cell r="G4715"/>
          <cell r="I4715"/>
          <cell r="K4715"/>
          <cell r="M4715"/>
          <cell r="O4715"/>
        </row>
        <row r="4716">
          <cell r="E4716"/>
          <cell r="G4716"/>
          <cell r="I4716"/>
          <cell r="K4716"/>
          <cell r="M4716"/>
          <cell r="O4716"/>
        </row>
        <row r="4717">
          <cell r="E4717"/>
          <cell r="G4717"/>
          <cell r="I4717"/>
          <cell r="K4717"/>
          <cell r="M4717"/>
          <cell r="O4717"/>
        </row>
        <row r="4718">
          <cell r="E4718"/>
          <cell r="G4718"/>
          <cell r="I4718"/>
          <cell r="K4718"/>
          <cell r="M4718"/>
          <cell r="O4718"/>
        </row>
        <row r="4719">
          <cell r="E4719"/>
          <cell r="G4719"/>
          <cell r="I4719"/>
          <cell r="K4719"/>
          <cell r="M4719"/>
          <cell r="O4719"/>
        </row>
        <row r="4720">
          <cell r="E4720"/>
          <cell r="G4720"/>
          <cell r="I4720"/>
          <cell r="K4720"/>
          <cell r="M4720"/>
          <cell r="O4720"/>
        </row>
        <row r="4721">
          <cell r="E4721"/>
          <cell r="G4721"/>
          <cell r="I4721"/>
          <cell r="K4721"/>
          <cell r="M4721"/>
          <cell r="O4721"/>
        </row>
        <row r="4722">
          <cell r="E4722"/>
          <cell r="G4722"/>
          <cell r="I4722"/>
          <cell r="K4722"/>
          <cell r="M4722"/>
          <cell r="O4722"/>
        </row>
        <row r="4723">
          <cell r="E4723"/>
          <cell r="G4723"/>
          <cell r="I4723"/>
          <cell r="K4723"/>
          <cell r="M4723"/>
          <cell r="O4723"/>
        </row>
        <row r="4724">
          <cell r="E4724"/>
          <cell r="G4724"/>
          <cell r="I4724"/>
          <cell r="K4724"/>
          <cell r="M4724"/>
          <cell r="O4724"/>
        </row>
        <row r="4725">
          <cell r="E4725"/>
          <cell r="G4725"/>
          <cell r="I4725"/>
          <cell r="K4725"/>
          <cell r="M4725"/>
          <cell r="O4725"/>
        </row>
        <row r="4726">
          <cell r="E4726"/>
          <cell r="G4726"/>
          <cell r="I4726"/>
          <cell r="K4726"/>
          <cell r="M4726"/>
          <cell r="O4726"/>
        </row>
        <row r="4727">
          <cell r="E4727"/>
          <cell r="G4727"/>
          <cell r="I4727"/>
          <cell r="K4727"/>
          <cell r="M4727"/>
          <cell r="O4727"/>
        </row>
        <row r="4728">
          <cell r="E4728"/>
          <cell r="G4728"/>
          <cell r="I4728"/>
          <cell r="K4728"/>
          <cell r="M4728"/>
          <cell r="O4728"/>
        </row>
        <row r="4729">
          <cell r="E4729"/>
          <cell r="G4729"/>
          <cell r="I4729"/>
          <cell r="K4729"/>
          <cell r="M4729"/>
          <cell r="O4729"/>
        </row>
        <row r="4730">
          <cell r="E4730"/>
          <cell r="G4730"/>
          <cell r="I4730"/>
          <cell r="K4730"/>
          <cell r="M4730"/>
          <cell r="O4730"/>
        </row>
        <row r="4731">
          <cell r="E4731"/>
          <cell r="G4731"/>
          <cell r="I4731"/>
          <cell r="K4731"/>
          <cell r="M4731"/>
          <cell r="O4731"/>
        </row>
        <row r="4732">
          <cell r="E4732"/>
          <cell r="G4732"/>
          <cell r="I4732"/>
          <cell r="K4732"/>
          <cell r="M4732"/>
          <cell r="O4732"/>
        </row>
        <row r="4733">
          <cell r="E4733"/>
          <cell r="G4733"/>
          <cell r="I4733"/>
          <cell r="K4733"/>
          <cell r="M4733"/>
          <cell r="O4733"/>
        </row>
        <row r="4734">
          <cell r="E4734"/>
          <cell r="G4734"/>
          <cell r="I4734"/>
          <cell r="K4734"/>
          <cell r="M4734"/>
          <cell r="O4734"/>
        </row>
        <row r="4735">
          <cell r="E4735"/>
          <cell r="G4735"/>
          <cell r="I4735"/>
          <cell r="K4735"/>
          <cell r="M4735"/>
          <cell r="O4735"/>
        </row>
        <row r="4736">
          <cell r="E4736"/>
          <cell r="G4736"/>
          <cell r="I4736"/>
          <cell r="K4736"/>
          <cell r="M4736"/>
          <cell r="O4736"/>
        </row>
        <row r="4737">
          <cell r="E4737"/>
          <cell r="G4737"/>
          <cell r="I4737"/>
          <cell r="K4737"/>
          <cell r="M4737"/>
          <cell r="O4737"/>
        </row>
        <row r="4738">
          <cell r="E4738"/>
          <cell r="G4738"/>
          <cell r="I4738"/>
          <cell r="K4738"/>
          <cell r="M4738"/>
          <cell r="O4738"/>
        </row>
        <row r="4739">
          <cell r="E4739"/>
          <cell r="G4739"/>
          <cell r="I4739"/>
          <cell r="K4739"/>
          <cell r="M4739"/>
          <cell r="O4739"/>
        </row>
        <row r="4740">
          <cell r="E4740"/>
          <cell r="G4740"/>
          <cell r="I4740"/>
          <cell r="K4740"/>
          <cell r="M4740"/>
          <cell r="O4740"/>
        </row>
        <row r="4741">
          <cell r="E4741"/>
          <cell r="G4741"/>
          <cell r="I4741"/>
          <cell r="K4741"/>
          <cell r="M4741"/>
          <cell r="O4741"/>
        </row>
        <row r="4742">
          <cell r="E4742"/>
          <cell r="G4742"/>
          <cell r="I4742"/>
          <cell r="K4742"/>
          <cell r="M4742"/>
          <cell r="O4742"/>
        </row>
        <row r="4743">
          <cell r="E4743"/>
          <cell r="G4743"/>
          <cell r="I4743"/>
          <cell r="K4743"/>
          <cell r="M4743"/>
          <cell r="O4743"/>
        </row>
        <row r="4744">
          <cell r="E4744"/>
          <cell r="G4744"/>
          <cell r="I4744"/>
          <cell r="K4744"/>
          <cell r="M4744"/>
          <cell r="O4744"/>
        </row>
        <row r="4745">
          <cell r="E4745"/>
          <cell r="G4745"/>
          <cell r="I4745"/>
          <cell r="K4745"/>
          <cell r="M4745"/>
          <cell r="O4745"/>
        </row>
        <row r="4746">
          <cell r="E4746"/>
          <cell r="G4746"/>
          <cell r="I4746"/>
          <cell r="K4746"/>
          <cell r="M4746"/>
          <cell r="O4746"/>
        </row>
        <row r="4747">
          <cell r="E4747"/>
          <cell r="G4747"/>
          <cell r="I4747"/>
          <cell r="K4747"/>
          <cell r="M4747"/>
          <cell r="O4747"/>
        </row>
        <row r="4748">
          <cell r="E4748"/>
          <cell r="G4748"/>
          <cell r="I4748"/>
          <cell r="K4748"/>
          <cell r="M4748"/>
          <cell r="O4748"/>
        </row>
        <row r="4749">
          <cell r="E4749"/>
          <cell r="G4749"/>
          <cell r="I4749"/>
          <cell r="K4749"/>
          <cell r="M4749"/>
          <cell r="O4749"/>
        </row>
        <row r="4750">
          <cell r="E4750"/>
          <cell r="G4750"/>
          <cell r="I4750"/>
          <cell r="K4750"/>
          <cell r="M4750"/>
          <cell r="O4750"/>
        </row>
        <row r="4751">
          <cell r="E4751"/>
          <cell r="G4751"/>
          <cell r="I4751"/>
          <cell r="K4751"/>
          <cell r="M4751"/>
          <cell r="O4751"/>
        </row>
        <row r="4752">
          <cell r="E4752"/>
          <cell r="G4752"/>
          <cell r="I4752"/>
          <cell r="K4752"/>
          <cell r="M4752"/>
          <cell r="O4752"/>
        </row>
        <row r="4753">
          <cell r="E4753"/>
          <cell r="G4753"/>
          <cell r="I4753"/>
          <cell r="K4753"/>
          <cell r="M4753"/>
          <cell r="O4753"/>
        </row>
        <row r="4754">
          <cell r="E4754"/>
          <cell r="G4754"/>
          <cell r="I4754"/>
          <cell r="K4754"/>
          <cell r="M4754"/>
          <cell r="O4754"/>
        </row>
        <row r="4755">
          <cell r="E4755"/>
          <cell r="G4755"/>
          <cell r="I4755"/>
          <cell r="K4755"/>
          <cell r="M4755"/>
          <cell r="O4755"/>
        </row>
        <row r="4756">
          <cell r="E4756"/>
          <cell r="G4756"/>
          <cell r="I4756"/>
          <cell r="K4756"/>
          <cell r="M4756"/>
          <cell r="O4756"/>
        </row>
        <row r="4757">
          <cell r="E4757"/>
          <cell r="G4757"/>
          <cell r="I4757"/>
          <cell r="K4757"/>
          <cell r="M4757"/>
          <cell r="O4757"/>
        </row>
        <row r="4758">
          <cell r="E4758"/>
          <cell r="G4758"/>
          <cell r="I4758"/>
          <cell r="K4758"/>
          <cell r="M4758"/>
          <cell r="O4758"/>
        </row>
        <row r="4759">
          <cell r="E4759"/>
          <cell r="G4759"/>
          <cell r="I4759"/>
          <cell r="K4759"/>
          <cell r="M4759"/>
          <cell r="O4759"/>
        </row>
        <row r="4760">
          <cell r="E4760"/>
          <cell r="G4760"/>
          <cell r="I4760"/>
          <cell r="K4760"/>
          <cell r="M4760"/>
          <cell r="O4760"/>
        </row>
        <row r="4761">
          <cell r="E4761"/>
          <cell r="G4761"/>
          <cell r="I4761"/>
          <cell r="K4761"/>
          <cell r="M4761"/>
          <cell r="O4761"/>
        </row>
        <row r="4762">
          <cell r="E4762"/>
          <cell r="G4762"/>
          <cell r="I4762"/>
          <cell r="K4762"/>
          <cell r="M4762"/>
          <cell r="O4762"/>
        </row>
        <row r="4763">
          <cell r="E4763"/>
          <cell r="G4763"/>
          <cell r="I4763"/>
          <cell r="K4763"/>
          <cell r="M4763"/>
          <cell r="O4763"/>
        </row>
        <row r="4764">
          <cell r="E4764"/>
          <cell r="G4764"/>
          <cell r="I4764"/>
          <cell r="K4764"/>
          <cell r="M4764"/>
          <cell r="O4764"/>
        </row>
        <row r="4765">
          <cell r="E4765"/>
          <cell r="G4765"/>
          <cell r="I4765"/>
          <cell r="K4765"/>
          <cell r="M4765"/>
          <cell r="O4765"/>
        </row>
        <row r="4766">
          <cell r="E4766"/>
          <cell r="G4766"/>
          <cell r="I4766"/>
          <cell r="K4766"/>
          <cell r="M4766"/>
          <cell r="O4766"/>
        </row>
        <row r="4767">
          <cell r="E4767"/>
          <cell r="G4767"/>
          <cell r="I4767"/>
          <cell r="K4767"/>
          <cell r="M4767"/>
          <cell r="O4767"/>
        </row>
        <row r="4768">
          <cell r="E4768"/>
          <cell r="G4768"/>
          <cell r="I4768"/>
          <cell r="K4768"/>
          <cell r="M4768"/>
          <cell r="O4768"/>
        </row>
        <row r="4769">
          <cell r="E4769"/>
          <cell r="G4769"/>
          <cell r="I4769"/>
          <cell r="K4769"/>
          <cell r="M4769"/>
          <cell r="O4769"/>
        </row>
        <row r="4770">
          <cell r="E4770"/>
          <cell r="G4770"/>
          <cell r="I4770"/>
          <cell r="K4770"/>
          <cell r="M4770"/>
          <cell r="O4770"/>
        </row>
        <row r="4771">
          <cell r="E4771"/>
          <cell r="G4771"/>
          <cell r="I4771"/>
          <cell r="K4771"/>
          <cell r="M4771"/>
          <cell r="O4771"/>
        </row>
        <row r="4772">
          <cell r="E4772"/>
          <cell r="G4772"/>
          <cell r="I4772"/>
          <cell r="K4772"/>
          <cell r="M4772"/>
          <cell r="O4772"/>
        </row>
        <row r="4773">
          <cell r="E4773"/>
          <cell r="G4773"/>
          <cell r="I4773"/>
          <cell r="K4773"/>
          <cell r="M4773"/>
          <cell r="O4773"/>
        </row>
        <row r="4774">
          <cell r="E4774"/>
          <cell r="G4774"/>
          <cell r="I4774"/>
          <cell r="K4774"/>
          <cell r="M4774"/>
          <cell r="O4774"/>
        </row>
        <row r="4775">
          <cell r="E4775"/>
          <cell r="G4775"/>
          <cell r="I4775"/>
          <cell r="K4775"/>
          <cell r="M4775"/>
          <cell r="O4775"/>
        </row>
        <row r="4776">
          <cell r="E4776"/>
          <cell r="G4776"/>
          <cell r="I4776"/>
          <cell r="K4776"/>
          <cell r="M4776"/>
          <cell r="O4776"/>
        </row>
        <row r="4777">
          <cell r="E4777"/>
          <cell r="G4777"/>
          <cell r="I4777"/>
          <cell r="K4777"/>
          <cell r="M4777"/>
          <cell r="O4777"/>
        </row>
        <row r="4778">
          <cell r="E4778"/>
          <cell r="G4778"/>
          <cell r="I4778"/>
          <cell r="K4778"/>
          <cell r="M4778"/>
          <cell r="O4778"/>
        </row>
        <row r="4779">
          <cell r="E4779"/>
          <cell r="G4779"/>
          <cell r="I4779"/>
          <cell r="K4779"/>
          <cell r="M4779"/>
          <cell r="O4779"/>
        </row>
        <row r="4780">
          <cell r="E4780"/>
          <cell r="G4780"/>
          <cell r="I4780"/>
          <cell r="K4780"/>
          <cell r="M4780"/>
          <cell r="O4780"/>
        </row>
        <row r="4781">
          <cell r="E4781"/>
          <cell r="G4781"/>
          <cell r="I4781"/>
          <cell r="K4781"/>
          <cell r="M4781"/>
          <cell r="O4781"/>
        </row>
        <row r="4782">
          <cell r="E4782"/>
          <cell r="G4782"/>
          <cell r="I4782"/>
          <cell r="K4782"/>
          <cell r="M4782"/>
          <cell r="O4782"/>
        </row>
        <row r="4783">
          <cell r="E4783"/>
          <cell r="G4783"/>
          <cell r="I4783"/>
          <cell r="K4783"/>
          <cell r="M4783"/>
          <cell r="O4783"/>
        </row>
        <row r="4784">
          <cell r="E4784"/>
          <cell r="G4784"/>
          <cell r="I4784"/>
          <cell r="K4784"/>
          <cell r="M4784"/>
          <cell r="O4784"/>
        </row>
        <row r="4785">
          <cell r="E4785"/>
          <cell r="G4785"/>
          <cell r="I4785"/>
          <cell r="K4785"/>
          <cell r="M4785"/>
          <cell r="O4785"/>
        </row>
        <row r="4786">
          <cell r="E4786"/>
          <cell r="G4786"/>
          <cell r="I4786"/>
          <cell r="K4786"/>
          <cell r="M4786"/>
          <cell r="O4786"/>
        </row>
        <row r="4787">
          <cell r="E4787"/>
          <cell r="G4787"/>
          <cell r="I4787"/>
          <cell r="K4787"/>
          <cell r="M4787"/>
          <cell r="O4787"/>
        </row>
        <row r="4788">
          <cell r="E4788"/>
          <cell r="G4788"/>
          <cell r="I4788"/>
          <cell r="K4788"/>
          <cell r="M4788"/>
          <cell r="O4788"/>
        </row>
        <row r="4789">
          <cell r="E4789"/>
          <cell r="G4789"/>
          <cell r="I4789"/>
          <cell r="K4789"/>
          <cell r="M4789"/>
          <cell r="O4789"/>
        </row>
        <row r="4790">
          <cell r="E4790"/>
          <cell r="G4790"/>
          <cell r="I4790"/>
          <cell r="K4790"/>
          <cell r="M4790"/>
          <cell r="O4790"/>
        </row>
        <row r="4791">
          <cell r="E4791"/>
          <cell r="G4791"/>
          <cell r="I4791"/>
          <cell r="K4791"/>
          <cell r="M4791"/>
          <cell r="O4791"/>
        </row>
        <row r="4792">
          <cell r="E4792"/>
          <cell r="G4792"/>
          <cell r="I4792"/>
          <cell r="K4792"/>
          <cell r="M4792"/>
          <cell r="O4792"/>
        </row>
        <row r="4793">
          <cell r="E4793"/>
          <cell r="G4793"/>
          <cell r="I4793"/>
          <cell r="K4793"/>
          <cell r="M4793"/>
          <cell r="O4793"/>
        </row>
        <row r="4794">
          <cell r="E4794"/>
          <cell r="G4794"/>
          <cell r="I4794"/>
          <cell r="K4794"/>
          <cell r="M4794"/>
          <cell r="O4794"/>
        </row>
        <row r="4795">
          <cell r="E4795"/>
          <cell r="G4795"/>
          <cell r="I4795"/>
          <cell r="K4795"/>
          <cell r="M4795"/>
          <cell r="O4795"/>
        </row>
        <row r="4796">
          <cell r="E4796"/>
          <cell r="G4796"/>
          <cell r="I4796"/>
          <cell r="K4796"/>
          <cell r="M4796"/>
          <cell r="O4796"/>
        </row>
        <row r="4797">
          <cell r="E4797"/>
          <cell r="G4797"/>
          <cell r="I4797"/>
          <cell r="K4797"/>
          <cell r="M4797"/>
          <cell r="O4797"/>
        </row>
        <row r="4798">
          <cell r="E4798"/>
          <cell r="G4798"/>
          <cell r="I4798"/>
          <cell r="K4798"/>
          <cell r="M4798"/>
          <cell r="O4798"/>
        </row>
        <row r="4799">
          <cell r="E4799"/>
          <cell r="G4799"/>
          <cell r="I4799"/>
          <cell r="K4799"/>
          <cell r="M4799"/>
          <cell r="O4799"/>
        </row>
        <row r="4800">
          <cell r="E4800"/>
          <cell r="G4800"/>
          <cell r="I4800"/>
          <cell r="K4800"/>
          <cell r="M4800"/>
          <cell r="O4800"/>
        </row>
        <row r="4801">
          <cell r="E4801"/>
          <cell r="G4801"/>
          <cell r="I4801"/>
          <cell r="K4801"/>
          <cell r="M4801"/>
          <cell r="O4801"/>
        </row>
        <row r="4802">
          <cell r="E4802"/>
          <cell r="G4802"/>
          <cell r="I4802"/>
          <cell r="K4802"/>
          <cell r="M4802"/>
          <cell r="O4802"/>
        </row>
        <row r="4803">
          <cell r="E4803"/>
          <cell r="G4803"/>
          <cell r="I4803"/>
          <cell r="K4803"/>
          <cell r="M4803"/>
          <cell r="O4803"/>
        </row>
        <row r="4804">
          <cell r="E4804"/>
          <cell r="G4804"/>
          <cell r="I4804"/>
          <cell r="K4804"/>
          <cell r="M4804"/>
          <cell r="O4804"/>
        </row>
        <row r="4805">
          <cell r="E4805"/>
          <cell r="G4805"/>
          <cell r="I4805"/>
          <cell r="K4805"/>
          <cell r="M4805"/>
          <cell r="O4805"/>
        </row>
        <row r="4806">
          <cell r="E4806"/>
          <cell r="G4806"/>
          <cell r="I4806"/>
          <cell r="K4806"/>
          <cell r="M4806"/>
          <cell r="O4806"/>
        </row>
        <row r="4807">
          <cell r="E4807"/>
          <cell r="G4807"/>
          <cell r="I4807"/>
          <cell r="K4807"/>
          <cell r="M4807"/>
          <cell r="O4807"/>
        </row>
        <row r="4808">
          <cell r="E4808"/>
          <cell r="G4808"/>
          <cell r="I4808"/>
          <cell r="K4808"/>
          <cell r="M4808"/>
          <cell r="O4808"/>
        </row>
        <row r="4809">
          <cell r="E4809"/>
          <cell r="G4809"/>
          <cell r="I4809"/>
          <cell r="K4809"/>
          <cell r="M4809"/>
          <cell r="O4809"/>
        </row>
        <row r="4810">
          <cell r="E4810"/>
          <cell r="G4810"/>
          <cell r="I4810"/>
          <cell r="K4810"/>
          <cell r="M4810"/>
          <cell r="O4810"/>
        </row>
        <row r="4811">
          <cell r="E4811"/>
          <cell r="G4811"/>
          <cell r="I4811"/>
          <cell r="K4811"/>
          <cell r="M4811"/>
          <cell r="O4811"/>
        </row>
        <row r="4812">
          <cell r="E4812"/>
          <cell r="G4812"/>
          <cell r="I4812"/>
          <cell r="K4812"/>
          <cell r="M4812"/>
          <cell r="O4812"/>
        </row>
        <row r="4813">
          <cell r="E4813"/>
          <cell r="G4813"/>
          <cell r="I4813"/>
          <cell r="K4813"/>
          <cell r="M4813"/>
          <cell r="O4813"/>
        </row>
        <row r="4814">
          <cell r="E4814"/>
          <cell r="G4814"/>
          <cell r="I4814"/>
          <cell r="K4814"/>
          <cell r="M4814"/>
          <cell r="O4814"/>
        </row>
        <row r="4815">
          <cell r="E4815"/>
          <cell r="G4815"/>
          <cell r="I4815"/>
          <cell r="K4815"/>
          <cell r="M4815"/>
          <cell r="O4815"/>
        </row>
        <row r="4816">
          <cell r="E4816"/>
          <cell r="G4816"/>
          <cell r="I4816"/>
          <cell r="K4816"/>
          <cell r="M4816"/>
          <cell r="O4816"/>
        </row>
        <row r="4817">
          <cell r="E4817"/>
          <cell r="G4817"/>
          <cell r="I4817"/>
          <cell r="K4817"/>
          <cell r="M4817"/>
          <cell r="O4817"/>
        </row>
        <row r="4818">
          <cell r="E4818"/>
          <cell r="G4818"/>
          <cell r="I4818"/>
          <cell r="K4818"/>
          <cell r="M4818"/>
          <cell r="O4818"/>
        </row>
        <row r="4819">
          <cell r="E4819"/>
          <cell r="G4819"/>
          <cell r="I4819"/>
          <cell r="K4819"/>
          <cell r="M4819"/>
          <cell r="O4819"/>
        </row>
        <row r="4820">
          <cell r="E4820"/>
          <cell r="G4820"/>
          <cell r="I4820"/>
          <cell r="K4820"/>
          <cell r="M4820"/>
          <cell r="O4820"/>
        </row>
        <row r="4821">
          <cell r="E4821"/>
          <cell r="G4821"/>
          <cell r="I4821"/>
          <cell r="K4821"/>
          <cell r="M4821"/>
          <cell r="O4821"/>
        </row>
        <row r="4822">
          <cell r="E4822"/>
          <cell r="G4822"/>
          <cell r="I4822"/>
          <cell r="K4822"/>
          <cell r="M4822"/>
          <cell r="O4822"/>
        </row>
        <row r="4823">
          <cell r="E4823"/>
          <cell r="G4823"/>
          <cell r="I4823"/>
          <cell r="K4823"/>
          <cell r="M4823"/>
          <cell r="O4823"/>
        </row>
        <row r="4824">
          <cell r="E4824"/>
          <cell r="G4824"/>
          <cell r="I4824"/>
          <cell r="K4824"/>
          <cell r="M4824"/>
          <cell r="O4824"/>
        </row>
        <row r="4825">
          <cell r="E4825"/>
          <cell r="G4825"/>
          <cell r="I4825"/>
          <cell r="K4825"/>
          <cell r="M4825"/>
          <cell r="O4825"/>
        </row>
        <row r="4826">
          <cell r="E4826"/>
          <cell r="G4826"/>
          <cell r="I4826"/>
          <cell r="K4826"/>
          <cell r="M4826"/>
          <cell r="O4826"/>
        </row>
        <row r="4827">
          <cell r="E4827"/>
          <cell r="G4827"/>
          <cell r="I4827"/>
          <cell r="K4827"/>
          <cell r="M4827"/>
          <cell r="O4827"/>
        </row>
        <row r="4828">
          <cell r="E4828"/>
          <cell r="G4828"/>
          <cell r="I4828"/>
          <cell r="K4828"/>
          <cell r="M4828"/>
          <cell r="O4828"/>
        </row>
        <row r="4829">
          <cell r="E4829"/>
          <cell r="G4829"/>
          <cell r="I4829"/>
          <cell r="K4829"/>
          <cell r="M4829"/>
          <cell r="O4829"/>
        </row>
        <row r="4830">
          <cell r="E4830"/>
          <cell r="G4830"/>
          <cell r="I4830"/>
          <cell r="K4830"/>
          <cell r="M4830"/>
          <cell r="O4830"/>
        </row>
        <row r="4831">
          <cell r="E4831"/>
          <cell r="G4831"/>
          <cell r="I4831"/>
          <cell r="K4831"/>
          <cell r="M4831"/>
          <cell r="O4831"/>
        </row>
        <row r="4832">
          <cell r="E4832"/>
          <cell r="G4832"/>
          <cell r="I4832"/>
          <cell r="K4832"/>
          <cell r="M4832"/>
          <cell r="O4832"/>
        </row>
        <row r="4833">
          <cell r="E4833"/>
          <cell r="G4833"/>
          <cell r="I4833"/>
          <cell r="K4833"/>
          <cell r="M4833"/>
          <cell r="O4833"/>
        </row>
        <row r="4834">
          <cell r="E4834"/>
          <cell r="G4834"/>
          <cell r="I4834"/>
          <cell r="K4834"/>
          <cell r="M4834"/>
          <cell r="O4834"/>
        </row>
        <row r="4835">
          <cell r="E4835"/>
          <cell r="G4835"/>
          <cell r="I4835"/>
          <cell r="K4835"/>
          <cell r="M4835"/>
          <cell r="O4835"/>
        </row>
        <row r="4836">
          <cell r="E4836"/>
          <cell r="G4836"/>
          <cell r="I4836"/>
          <cell r="K4836"/>
          <cell r="M4836"/>
          <cell r="O4836"/>
        </row>
        <row r="4837">
          <cell r="E4837"/>
          <cell r="G4837"/>
          <cell r="I4837"/>
          <cell r="K4837"/>
          <cell r="M4837"/>
          <cell r="O4837"/>
        </row>
        <row r="4838">
          <cell r="E4838"/>
          <cell r="G4838"/>
          <cell r="I4838"/>
          <cell r="K4838"/>
          <cell r="M4838"/>
          <cell r="O4838"/>
        </row>
        <row r="4839">
          <cell r="E4839"/>
          <cell r="G4839"/>
          <cell r="I4839"/>
          <cell r="K4839"/>
          <cell r="M4839"/>
          <cell r="O4839"/>
        </row>
        <row r="4840">
          <cell r="E4840"/>
          <cell r="G4840"/>
          <cell r="I4840"/>
          <cell r="K4840"/>
          <cell r="M4840"/>
          <cell r="O4840"/>
        </row>
        <row r="4841">
          <cell r="E4841"/>
          <cell r="G4841"/>
          <cell r="I4841"/>
          <cell r="K4841"/>
          <cell r="M4841"/>
          <cell r="O4841"/>
        </row>
        <row r="4842">
          <cell r="E4842"/>
          <cell r="G4842"/>
          <cell r="I4842"/>
          <cell r="K4842"/>
          <cell r="M4842"/>
          <cell r="O4842"/>
        </row>
        <row r="4843">
          <cell r="E4843"/>
          <cell r="G4843"/>
          <cell r="I4843"/>
          <cell r="K4843"/>
          <cell r="M4843"/>
          <cell r="O4843"/>
        </row>
        <row r="4844">
          <cell r="E4844"/>
          <cell r="G4844"/>
          <cell r="I4844"/>
          <cell r="K4844"/>
          <cell r="M4844"/>
          <cell r="O4844"/>
        </row>
        <row r="4845">
          <cell r="E4845"/>
          <cell r="G4845"/>
          <cell r="I4845"/>
          <cell r="K4845"/>
          <cell r="M4845"/>
          <cell r="O4845"/>
        </row>
        <row r="4846">
          <cell r="E4846"/>
          <cell r="G4846"/>
          <cell r="I4846"/>
          <cell r="K4846"/>
          <cell r="M4846"/>
          <cell r="O4846"/>
        </row>
        <row r="4847">
          <cell r="E4847"/>
          <cell r="G4847"/>
          <cell r="I4847"/>
          <cell r="K4847"/>
          <cell r="M4847"/>
          <cell r="O4847"/>
        </row>
        <row r="4848">
          <cell r="E4848"/>
          <cell r="G4848"/>
          <cell r="I4848"/>
          <cell r="K4848"/>
          <cell r="M4848"/>
          <cell r="O4848"/>
        </row>
        <row r="4849">
          <cell r="E4849"/>
          <cell r="G4849"/>
          <cell r="I4849"/>
          <cell r="K4849"/>
          <cell r="M4849"/>
          <cell r="O4849"/>
        </row>
        <row r="4850">
          <cell r="E4850"/>
          <cell r="G4850"/>
          <cell r="I4850"/>
          <cell r="K4850"/>
          <cell r="M4850"/>
          <cell r="O4850"/>
        </row>
        <row r="4851">
          <cell r="E4851"/>
          <cell r="G4851"/>
          <cell r="I4851"/>
          <cell r="K4851"/>
          <cell r="M4851"/>
          <cell r="O4851"/>
        </row>
        <row r="4852">
          <cell r="E4852"/>
          <cell r="G4852"/>
          <cell r="I4852"/>
          <cell r="K4852"/>
          <cell r="M4852"/>
          <cell r="O4852"/>
        </row>
        <row r="4853">
          <cell r="E4853"/>
          <cell r="G4853"/>
          <cell r="I4853"/>
          <cell r="K4853"/>
          <cell r="M4853"/>
          <cell r="O4853"/>
        </row>
        <row r="4854">
          <cell r="E4854"/>
          <cell r="G4854"/>
          <cell r="I4854"/>
          <cell r="K4854"/>
          <cell r="M4854"/>
          <cell r="O4854"/>
        </row>
        <row r="4855">
          <cell r="E4855"/>
          <cell r="G4855"/>
          <cell r="I4855"/>
          <cell r="K4855"/>
          <cell r="M4855"/>
          <cell r="O4855"/>
        </row>
        <row r="4856">
          <cell r="E4856"/>
          <cell r="G4856"/>
          <cell r="I4856"/>
          <cell r="K4856"/>
          <cell r="M4856"/>
          <cell r="O4856"/>
        </row>
        <row r="4857">
          <cell r="E4857"/>
          <cell r="G4857"/>
          <cell r="I4857"/>
          <cell r="K4857"/>
          <cell r="M4857"/>
          <cell r="O4857"/>
        </row>
        <row r="4858">
          <cell r="E4858"/>
          <cell r="G4858"/>
          <cell r="I4858"/>
          <cell r="K4858"/>
          <cell r="M4858"/>
          <cell r="O4858"/>
        </row>
        <row r="4859">
          <cell r="E4859"/>
          <cell r="G4859"/>
          <cell r="I4859"/>
          <cell r="K4859"/>
          <cell r="M4859"/>
          <cell r="O4859"/>
        </row>
        <row r="4860">
          <cell r="E4860"/>
          <cell r="G4860"/>
          <cell r="I4860"/>
          <cell r="K4860"/>
          <cell r="M4860"/>
          <cell r="O4860"/>
        </row>
        <row r="4861">
          <cell r="E4861"/>
          <cell r="G4861"/>
          <cell r="I4861"/>
          <cell r="K4861"/>
          <cell r="M4861"/>
          <cell r="O4861"/>
        </row>
        <row r="4862">
          <cell r="E4862"/>
          <cell r="G4862"/>
          <cell r="I4862"/>
          <cell r="K4862"/>
          <cell r="M4862"/>
          <cell r="O4862"/>
        </row>
        <row r="4863">
          <cell r="E4863"/>
          <cell r="G4863"/>
          <cell r="I4863"/>
          <cell r="K4863"/>
          <cell r="M4863"/>
          <cell r="O4863"/>
        </row>
        <row r="4864">
          <cell r="E4864"/>
          <cell r="G4864"/>
          <cell r="I4864"/>
          <cell r="K4864"/>
          <cell r="M4864"/>
          <cell r="O4864"/>
        </row>
        <row r="4865">
          <cell r="E4865"/>
          <cell r="G4865"/>
          <cell r="I4865"/>
          <cell r="K4865"/>
          <cell r="M4865"/>
          <cell r="O4865"/>
        </row>
        <row r="4866">
          <cell r="E4866"/>
          <cell r="G4866"/>
          <cell r="I4866"/>
          <cell r="K4866"/>
          <cell r="M4866"/>
          <cell r="O4866"/>
        </row>
        <row r="4867">
          <cell r="E4867"/>
          <cell r="G4867"/>
          <cell r="I4867"/>
          <cell r="K4867"/>
          <cell r="M4867"/>
          <cell r="O4867"/>
        </row>
        <row r="4868">
          <cell r="E4868"/>
          <cell r="G4868"/>
          <cell r="I4868"/>
          <cell r="K4868"/>
          <cell r="M4868"/>
          <cell r="O4868"/>
        </row>
        <row r="4869">
          <cell r="E4869"/>
          <cell r="G4869"/>
          <cell r="I4869"/>
          <cell r="K4869"/>
          <cell r="M4869"/>
          <cell r="O4869"/>
        </row>
        <row r="4870">
          <cell r="E4870"/>
          <cell r="G4870"/>
          <cell r="I4870"/>
          <cell r="K4870"/>
          <cell r="M4870"/>
          <cell r="O4870"/>
        </row>
        <row r="4871">
          <cell r="E4871"/>
          <cell r="G4871"/>
          <cell r="I4871"/>
          <cell r="K4871"/>
          <cell r="M4871"/>
          <cell r="O4871"/>
        </row>
        <row r="4872">
          <cell r="E4872"/>
          <cell r="G4872"/>
          <cell r="I4872"/>
          <cell r="K4872"/>
          <cell r="M4872"/>
          <cell r="O4872"/>
        </row>
        <row r="4873">
          <cell r="E4873"/>
          <cell r="G4873"/>
          <cell r="I4873"/>
          <cell r="K4873"/>
          <cell r="M4873"/>
          <cell r="O4873"/>
        </row>
        <row r="4874">
          <cell r="E4874"/>
          <cell r="G4874"/>
          <cell r="I4874"/>
          <cell r="K4874"/>
          <cell r="M4874"/>
          <cell r="O4874"/>
        </row>
        <row r="4875">
          <cell r="E4875"/>
          <cell r="G4875"/>
          <cell r="I4875"/>
          <cell r="K4875"/>
          <cell r="M4875"/>
          <cell r="O4875"/>
        </row>
        <row r="4876">
          <cell r="E4876"/>
          <cell r="G4876"/>
          <cell r="I4876"/>
          <cell r="K4876"/>
          <cell r="M4876"/>
          <cell r="O4876"/>
        </row>
        <row r="4877">
          <cell r="E4877"/>
          <cell r="G4877"/>
          <cell r="I4877"/>
          <cell r="K4877"/>
          <cell r="M4877"/>
          <cell r="O4877"/>
        </row>
        <row r="4878">
          <cell r="E4878"/>
          <cell r="G4878"/>
          <cell r="I4878"/>
          <cell r="K4878"/>
          <cell r="M4878"/>
          <cell r="O4878"/>
        </row>
        <row r="4879">
          <cell r="E4879"/>
          <cell r="G4879"/>
          <cell r="I4879"/>
          <cell r="K4879"/>
          <cell r="M4879"/>
          <cell r="O4879"/>
        </row>
        <row r="4880">
          <cell r="E4880"/>
          <cell r="G4880"/>
          <cell r="I4880"/>
          <cell r="K4880"/>
          <cell r="M4880"/>
          <cell r="O4880"/>
        </row>
        <row r="4881">
          <cell r="E4881"/>
          <cell r="G4881"/>
          <cell r="I4881"/>
          <cell r="K4881"/>
          <cell r="M4881"/>
          <cell r="O4881"/>
        </row>
        <row r="4882">
          <cell r="E4882"/>
          <cell r="G4882"/>
          <cell r="I4882"/>
          <cell r="K4882"/>
          <cell r="M4882"/>
          <cell r="O4882"/>
        </row>
        <row r="4883">
          <cell r="E4883"/>
          <cell r="G4883"/>
          <cell r="I4883"/>
          <cell r="K4883"/>
          <cell r="M4883"/>
          <cell r="O4883"/>
        </row>
        <row r="4884">
          <cell r="E4884"/>
          <cell r="G4884"/>
          <cell r="I4884"/>
          <cell r="K4884"/>
          <cell r="M4884"/>
          <cell r="O4884"/>
        </row>
        <row r="4885">
          <cell r="E4885"/>
          <cell r="G4885"/>
          <cell r="I4885"/>
          <cell r="K4885"/>
          <cell r="M4885"/>
          <cell r="O4885"/>
        </row>
        <row r="4886">
          <cell r="E4886"/>
          <cell r="G4886"/>
          <cell r="I4886"/>
          <cell r="K4886"/>
          <cell r="M4886"/>
          <cell r="O4886"/>
        </row>
        <row r="4887">
          <cell r="E4887"/>
          <cell r="G4887"/>
          <cell r="I4887"/>
          <cell r="K4887"/>
          <cell r="M4887"/>
          <cell r="O4887"/>
        </row>
        <row r="4888">
          <cell r="E4888"/>
          <cell r="G4888"/>
          <cell r="I4888"/>
          <cell r="K4888"/>
          <cell r="M4888"/>
          <cell r="O4888"/>
        </row>
        <row r="4889">
          <cell r="E4889"/>
          <cell r="G4889"/>
          <cell r="I4889"/>
          <cell r="K4889"/>
          <cell r="M4889"/>
          <cell r="O4889"/>
        </row>
        <row r="4890">
          <cell r="E4890"/>
          <cell r="G4890"/>
          <cell r="I4890"/>
          <cell r="K4890"/>
          <cell r="M4890"/>
          <cell r="O4890"/>
        </row>
        <row r="4891">
          <cell r="E4891"/>
          <cell r="G4891"/>
          <cell r="I4891"/>
          <cell r="K4891"/>
          <cell r="M4891"/>
          <cell r="O4891"/>
        </row>
        <row r="4892">
          <cell r="E4892"/>
          <cell r="G4892"/>
          <cell r="I4892"/>
          <cell r="K4892"/>
          <cell r="M4892"/>
          <cell r="O4892"/>
        </row>
        <row r="4893">
          <cell r="E4893"/>
          <cell r="G4893"/>
          <cell r="I4893"/>
          <cell r="K4893"/>
          <cell r="M4893"/>
          <cell r="O4893"/>
        </row>
        <row r="4894">
          <cell r="E4894"/>
          <cell r="G4894"/>
          <cell r="I4894"/>
          <cell r="K4894"/>
          <cell r="M4894"/>
          <cell r="O4894"/>
        </row>
        <row r="4895">
          <cell r="E4895"/>
          <cell r="G4895"/>
          <cell r="I4895"/>
          <cell r="K4895"/>
          <cell r="M4895"/>
          <cell r="O4895"/>
        </row>
        <row r="4896">
          <cell r="E4896"/>
          <cell r="G4896"/>
          <cell r="I4896"/>
          <cell r="K4896"/>
          <cell r="M4896"/>
          <cell r="O4896"/>
        </row>
        <row r="4897">
          <cell r="E4897"/>
          <cell r="G4897"/>
          <cell r="I4897"/>
          <cell r="K4897"/>
          <cell r="M4897"/>
          <cell r="O4897"/>
        </row>
        <row r="4898">
          <cell r="E4898"/>
          <cell r="G4898"/>
          <cell r="I4898"/>
          <cell r="K4898"/>
          <cell r="M4898"/>
          <cell r="O4898"/>
        </row>
        <row r="4899">
          <cell r="E4899"/>
          <cell r="G4899"/>
          <cell r="I4899"/>
          <cell r="K4899"/>
          <cell r="M4899"/>
          <cell r="O4899"/>
        </row>
        <row r="4900">
          <cell r="E4900"/>
          <cell r="G4900"/>
          <cell r="I4900"/>
          <cell r="K4900"/>
          <cell r="M4900"/>
          <cell r="O4900"/>
        </row>
        <row r="4901">
          <cell r="E4901"/>
          <cell r="G4901"/>
          <cell r="I4901"/>
          <cell r="K4901"/>
          <cell r="M4901"/>
          <cell r="O4901"/>
        </row>
        <row r="4902">
          <cell r="E4902"/>
          <cell r="G4902"/>
          <cell r="I4902"/>
          <cell r="K4902"/>
          <cell r="M4902"/>
          <cell r="O4902"/>
        </row>
        <row r="4903">
          <cell r="E4903"/>
          <cell r="G4903"/>
          <cell r="I4903"/>
          <cell r="K4903"/>
          <cell r="M4903"/>
          <cell r="O4903"/>
        </row>
        <row r="4904">
          <cell r="E4904"/>
          <cell r="G4904"/>
          <cell r="I4904"/>
          <cell r="K4904"/>
          <cell r="M4904"/>
          <cell r="O4904"/>
        </row>
        <row r="4905">
          <cell r="E4905"/>
          <cell r="G4905"/>
          <cell r="I4905"/>
          <cell r="K4905"/>
          <cell r="M4905"/>
          <cell r="O4905"/>
        </row>
        <row r="4906">
          <cell r="E4906"/>
          <cell r="G4906"/>
          <cell r="I4906"/>
          <cell r="K4906"/>
          <cell r="M4906"/>
          <cell r="O4906"/>
        </row>
        <row r="4907">
          <cell r="E4907"/>
          <cell r="G4907"/>
          <cell r="I4907"/>
          <cell r="K4907"/>
          <cell r="M4907"/>
          <cell r="O4907"/>
        </row>
        <row r="4908">
          <cell r="E4908"/>
          <cell r="G4908"/>
          <cell r="I4908"/>
          <cell r="K4908"/>
          <cell r="M4908"/>
          <cell r="O4908"/>
        </row>
        <row r="4909">
          <cell r="E4909"/>
          <cell r="G4909"/>
          <cell r="I4909"/>
          <cell r="K4909"/>
          <cell r="M4909"/>
          <cell r="O4909"/>
        </row>
        <row r="4910">
          <cell r="E4910"/>
          <cell r="G4910"/>
          <cell r="I4910"/>
          <cell r="K4910"/>
          <cell r="M4910"/>
          <cell r="O4910"/>
        </row>
        <row r="4911">
          <cell r="E4911"/>
          <cell r="G4911"/>
          <cell r="I4911"/>
          <cell r="K4911"/>
          <cell r="M4911"/>
          <cell r="O4911"/>
        </row>
        <row r="4912">
          <cell r="E4912"/>
          <cell r="G4912"/>
          <cell r="I4912"/>
          <cell r="K4912"/>
          <cell r="M4912"/>
          <cell r="O4912"/>
        </row>
        <row r="4913">
          <cell r="E4913"/>
          <cell r="G4913"/>
          <cell r="I4913"/>
          <cell r="K4913"/>
          <cell r="M4913"/>
          <cell r="O4913"/>
        </row>
        <row r="4914">
          <cell r="E4914"/>
          <cell r="G4914"/>
          <cell r="I4914"/>
          <cell r="K4914"/>
          <cell r="M4914"/>
          <cell r="O4914"/>
        </row>
        <row r="4915">
          <cell r="E4915"/>
          <cell r="G4915"/>
          <cell r="I4915"/>
          <cell r="K4915"/>
          <cell r="M4915"/>
          <cell r="O4915"/>
        </row>
        <row r="4916">
          <cell r="E4916"/>
          <cell r="G4916"/>
          <cell r="I4916"/>
          <cell r="K4916"/>
          <cell r="M4916"/>
          <cell r="O4916"/>
        </row>
        <row r="4917">
          <cell r="E4917"/>
          <cell r="G4917"/>
          <cell r="I4917"/>
          <cell r="K4917"/>
          <cell r="M4917"/>
          <cell r="O4917"/>
        </row>
        <row r="4918">
          <cell r="E4918"/>
          <cell r="G4918"/>
          <cell r="I4918"/>
          <cell r="K4918"/>
          <cell r="M4918"/>
          <cell r="O4918"/>
        </row>
        <row r="4919">
          <cell r="E4919"/>
          <cell r="G4919"/>
          <cell r="I4919"/>
          <cell r="K4919"/>
          <cell r="M4919"/>
          <cell r="O4919"/>
        </row>
        <row r="4920">
          <cell r="E4920"/>
          <cell r="G4920"/>
          <cell r="I4920"/>
          <cell r="K4920"/>
          <cell r="M4920"/>
          <cell r="O4920"/>
        </row>
        <row r="4921">
          <cell r="E4921"/>
          <cell r="G4921"/>
          <cell r="I4921"/>
          <cell r="K4921"/>
          <cell r="M4921"/>
          <cell r="O4921"/>
        </row>
        <row r="4922">
          <cell r="E4922"/>
          <cell r="G4922"/>
          <cell r="I4922"/>
          <cell r="K4922"/>
          <cell r="M4922"/>
          <cell r="O4922"/>
        </row>
        <row r="4923">
          <cell r="E4923"/>
          <cell r="G4923"/>
          <cell r="I4923"/>
          <cell r="K4923"/>
          <cell r="M4923"/>
          <cell r="O4923"/>
        </row>
        <row r="4924">
          <cell r="E4924"/>
          <cell r="G4924"/>
          <cell r="I4924"/>
          <cell r="K4924"/>
          <cell r="M4924"/>
          <cell r="O4924"/>
        </row>
        <row r="4925">
          <cell r="E4925"/>
          <cell r="G4925"/>
          <cell r="I4925"/>
          <cell r="K4925"/>
          <cell r="M4925"/>
          <cell r="O4925"/>
        </row>
        <row r="4926">
          <cell r="E4926"/>
          <cell r="G4926"/>
          <cell r="I4926"/>
          <cell r="K4926"/>
          <cell r="M4926"/>
          <cell r="O4926"/>
        </row>
        <row r="4927">
          <cell r="E4927"/>
          <cell r="G4927"/>
          <cell r="I4927"/>
          <cell r="K4927"/>
          <cell r="M4927"/>
          <cell r="O4927"/>
        </row>
        <row r="4928">
          <cell r="E4928"/>
          <cell r="G4928"/>
          <cell r="I4928"/>
          <cell r="K4928"/>
          <cell r="M4928"/>
          <cell r="O4928"/>
        </row>
        <row r="4929">
          <cell r="E4929"/>
          <cell r="G4929"/>
          <cell r="I4929"/>
          <cell r="K4929"/>
          <cell r="M4929"/>
          <cell r="O4929"/>
        </row>
        <row r="4930">
          <cell r="E4930"/>
          <cell r="G4930"/>
          <cell r="I4930"/>
          <cell r="K4930"/>
          <cell r="M4930"/>
          <cell r="O4930"/>
        </row>
        <row r="4931">
          <cell r="E4931"/>
          <cell r="G4931"/>
          <cell r="I4931"/>
          <cell r="K4931"/>
          <cell r="M4931"/>
          <cell r="O4931"/>
        </row>
        <row r="4932">
          <cell r="E4932"/>
          <cell r="G4932"/>
          <cell r="I4932"/>
          <cell r="K4932"/>
          <cell r="M4932"/>
          <cell r="O4932"/>
        </row>
        <row r="4933">
          <cell r="E4933"/>
          <cell r="G4933"/>
          <cell r="I4933"/>
          <cell r="K4933"/>
          <cell r="M4933"/>
          <cell r="O4933"/>
        </row>
        <row r="4934">
          <cell r="E4934"/>
          <cell r="G4934"/>
          <cell r="I4934"/>
          <cell r="K4934"/>
          <cell r="M4934"/>
          <cell r="O4934"/>
        </row>
        <row r="4935">
          <cell r="E4935"/>
          <cell r="G4935"/>
          <cell r="I4935"/>
          <cell r="K4935"/>
          <cell r="M4935"/>
          <cell r="O4935"/>
        </row>
        <row r="4936">
          <cell r="E4936"/>
          <cell r="G4936"/>
          <cell r="I4936"/>
          <cell r="K4936"/>
          <cell r="M4936"/>
          <cell r="O4936"/>
        </row>
        <row r="4937">
          <cell r="E4937"/>
          <cell r="G4937"/>
          <cell r="I4937"/>
          <cell r="K4937"/>
          <cell r="M4937"/>
          <cell r="O4937"/>
        </row>
        <row r="4938">
          <cell r="E4938"/>
          <cell r="G4938"/>
          <cell r="I4938"/>
          <cell r="K4938"/>
          <cell r="M4938"/>
          <cell r="O4938"/>
        </row>
        <row r="4939">
          <cell r="E4939"/>
          <cell r="G4939"/>
          <cell r="I4939"/>
          <cell r="K4939"/>
          <cell r="M4939"/>
          <cell r="O4939"/>
        </row>
        <row r="4940">
          <cell r="E4940"/>
          <cell r="G4940"/>
          <cell r="I4940"/>
          <cell r="K4940"/>
          <cell r="M4940"/>
          <cell r="O4940"/>
        </row>
        <row r="4941">
          <cell r="E4941"/>
          <cell r="G4941"/>
          <cell r="I4941"/>
          <cell r="K4941"/>
          <cell r="M4941"/>
          <cell r="O4941"/>
        </row>
        <row r="4942">
          <cell r="E4942"/>
          <cell r="G4942"/>
          <cell r="I4942"/>
          <cell r="K4942"/>
          <cell r="M4942"/>
          <cell r="O4942"/>
        </row>
        <row r="4943">
          <cell r="E4943"/>
          <cell r="G4943"/>
          <cell r="I4943"/>
          <cell r="K4943"/>
          <cell r="M4943"/>
          <cell r="O4943"/>
        </row>
        <row r="4944">
          <cell r="E4944"/>
          <cell r="G4944"/>
          <cell r="I4944"/>
          <cell r="K4944"/>
          <cell r="M4944"/>
          <cell r="O4944"/>
        </row>
        <row r="4945">
          <cell r="E4945"/>
          <cell r="G4945"/>
          <cell r="I4945"/>
          <cell r="K4945"/>
          <cell r="M4945"/>
          <cell r="O4945"/>
        </row>
        <row r="4946">
          <cell r="E4946"/>
          <cell r="G4946"/>
          <cell r="I4946"/>
          <cell r="K4946"/>
          <cell r="M4946"/>
          <cell r="O4946"/>
        </row>
        <row r="4947">
          <cell r="E4947"/>
          <cell r="G4947"/>
          <cell r="I4947"/>
          <cell r="K4947"/>
          <cell r="M4947"/>
          <cell r="O4947"/>
        </row>
        <row r="4948">
          <cell r="E4948"/>
          <cell r="G4948"/>
          <cell r="I4948"/>
          <cell r="K4948"/>
          <cell r="M4948"/>
          <cell r="O4948"/>
        </row>
        <row r="4949">
          <cell r="E4949"/>
          <cell r="G4949"/>
          <cell r="I4949"/>
          <cell r="K4949"/>
          <cell r="M4949"/>
          <cell r="O4949"/>
        </row>
        <row r="4950">
          <cell r="E4950"/>
          <cell r="G4950"/>
          <cell r="I4950"/>
          <cell r="K4950"/>
          <cell r="M4950"/>
          <cell r="O4950"/>
        </row>
        <row r="4951">
          <cell r="E4951"/>
          <cell r="G4951"/>
          <cell r="I4951"/>
          <cell r="K4951"/>
          <cell r="M4951"/>
          <cell r="O4951"/>
        </row>
        <row r="4952">
          <cell r="E4952"/>
          <cell r="G4952"/>
          <cell r="I4952"/>
          <cell r="K4952"/>
          <cell r="M4952"/>
          <cell r="O4952"/>
        </row>
        <row r="4953">
          <cell r="E4953"/>
          <cell r="G4953"/>
          <cell r="I4953"/>
          <cell r="K4953"/>
          <cell r="M4953"/>
          <cell r="O4953"/>
        </row>
        <row r="4954">
          <cell r="E4954"/>
          <cell r="G4954"/>
          <cell r="I4954"/>
          <cell r="K4954"/>
          <cell r="M4954"/>
          <cell r="O4954"/>
        </row>
        <row r="4955">
          <cell r="E4955"/>
          <cell r="G4955"/>
          <cell r="I4955"/>
          <cell r="K4955"/>
          <cell r="M4955"/>
          <cell r="O4955"/>
        </row>
        <row r="4956">
          <cell r="E4956"/>
          <cell r="G4956"/>
          <cell r="I4956"/>
          <cell r="K4956"/>
          <cell r="M4956"/>
          <cell r="O4956"/>
        </row>
        <row r="4957">
          <cell r="E4957"/>
          <cell r="G4957"/>
          <cell r="I4957"/>
          <cell r="K4957"/>
          <cell r="M4957"/>
          <cell r="O4957"/>
        </row>
        <row r="4958">
          <cell r="E4958"/>
          <cell r="G4958"/>
          <cell r="I4958"/>
          <cell r="K4958"/>
          <cell r="M4958"/>
          <cell r="O4958"/>
        </row>
        <row r="4959">
          <cell r="E4959"/>
          <cell r="G4959"/>
          <cell r="I4959"/>
          <cell r="K4959"/>
          <cell r="M4959"/>
          <cell r="O4959"/>
        </row>
        <row r="4960">
          <cell r="E4960"/>
          <cell r="G4960"/>
          <cell r="I4960"/>
          <cell r="K4960"/>
          <cell r="M4960"/>
          <cell r="O4960"/>
        </row>
        <row r="4961">
          <cell r="E4961"/>
          <cell r="G4961"/>
          <cell r="I4961"/>
          <cell r="K4961"/>
          <cell r="M4961"/>
          <cell r="O4961"/>
        </row>
        <row r="4962">
          <cell r="E4962"/>
          <cell r="G4962"/>
          <cell r="I4962"/>
          <cell r="K4962"/>
          <cell r="M4962"/>
          <cell r="O4962"/>
        </row>
        <row r="4963">
          <cell r="E4963"/>
          <cell r="G4963"/>
          <cell r="I4963"/>
          <cell r="K4963"/>
          <cell r="M4963"/>
          <cell r="O4963"/>
        </row>
        <row r="4964">
          <cell r="E4964"/>
          <cell r="G4964"/>
          <cell r="I4964"/>
          <cell r="K4964"/>
          <cell r="M4964"/>
          <cell r="O4964"/>
        </row>
        <row r="4965">
          <cell r="E4965"/>
          <cell r="G4965"/>
          <cell r="I4965"/>
          <cell r="K4965"/>
          <cell r="M4965"/>
          <cell r="O4965"/>
        </row>
        <row r="4966">
          <cell r="E4966"/>
          <cell r="G4966"/>
          <cell r="I4966"/>
          <cell r="K4966"/>
          <cell r="M4966"/>
          <cell r="O4966"/>
        </row>
        <row r="4967">
          <cell r="E4967"/>
          <cell r="G4967"/>
          <cell r="I4967"/>
          <cell r="K4967"/>
          <cell r="M4967"/>
          <cell r="O4967"/>
        </row>
        <row r="4968">
          <cell r="E4968"/>
          <cell r="G4968"/>
          <cell r="I4968"/>
          <cell r="K4968"/>
          <cell r="M4968"/>
          <cell r="O4968"/>
        </row>
        <row r="4969">
          <cell r="E4969"/>
          <cell r="G4969"/>
          <cell r="I4969"/>
          <cell r="K4969"/>
          <cell r="M4969"/>
          <cell r="O4969"/>
        </row>
        <row r="4970">
          <cell r="E4970"/>
          <cell r="G4970"/>
          <cell r="I4970"/>
          <cell r="K4970"/>
          <cell r="M4970"/>
          <cell r="O4970"/>
        </row>
        <row r="4971">
          <cell r="E4971"/>
          <cell r="G4971"/>
          <cell r="I4971"/>
          <cell r="K4971"/>
          <cell r="M4971"/>
          <cell r="O4971"/>
        </row>
        <row r="4972">
          <cell r="E4972"/>
          <cell r="G4972"/>
          <cell r="I4972"/>
          <cell r="K4972"/>
          <cell r="M4972"/>
          <cell r="O4972"/>
        </row>
        <row r="4973">
          <cell r="E4973"/>
          <cell r="G4973"/>
          <cell r="I4973"/>
          <cell r="K4973"/>
          <cell r="M4973"/>
          <cell r="O4973"/>
        </row>
        <row r="4974">
          <cell r="E4974"/>
          <cell r="G4974"/>
          <cell r="I4974"/>
          <cell r="K4974"/>
          <cell r="M4974"/>
          <cell r="O4974"/>
        </row>
        <row r="4975">
          <cell r="E4975"/>
          <cell r="G4975"/>
          <cell r="I4975"/>
          <cell r="K4975"/>
          <cell r="M4975"/>
          <cell r="O4975"/>
        </row>
        <row r="4976">
          <cell r="E4976"/>
          <cell r="G4976"/>
          <cell r="I4976"/>
          <cell r="K4976"/>
          <cell r="M4976"/>
          <cell r="O4976"/>
        </row>
        <row r="4977">
          <cell r="E4977"/>
          <cell r="G4977"/>
          <cell r="I4977"/>
          <cell r="K4977"/>
          <cell r="M4977"/>
          <cell r="O4977"/>
        </row>
        <row r="4978">
          <cell r="E4978"/>
          <cell r="G4978"/>
          <cell r="I4978"/>
          <cell r="K4978"/>
          <cell r="M4978"/>
          <cell r="O4978"/>
        </row>
        <row r="4979">
          <cell r="E4979"/>
          <cell r="G4979"/>
          <cell r="I4979"/>
          <cell r="K4979"/>
          <cell r="M4979"/>
          <cell r="O4979"/>
        </row>
        <row r="4980">
          <cell r="E4980"/>
          <cell r="G4980"/>
          <cell r="I4980"/>
          <cell r="K4980"/>
          <cell r="M4980"/>
          <cell r="O4980"/>
        </row>
        <row r="4981">
          <cell r="E4981"/>
          <cell r="G4981"/>
          <cell r="I4981"/>
          <cell r="K4981"/>
          <cell r="M4981"/>
          <cell r="O4981"/>
        </row>
        <row r="4982">
          <cell r="E4982"/>
          <cell r="G4982"/>
          <cell r="I4982"/>
          <cell r="K4982"/>
          <cell r="M4982"/>
          <cell r="O4982"/>
        </row>
        <row r="4983">
          <cell r="E4983"/>
          <cell r="G4983"/>
          <cell r="I4983"/>
          <cell r="K4983"/>
          <cell r="M4983"/>
          <cell r="O4983"/>
        </row>
        <row r="4984">
          <cell r="E4984"/>
          <cell r="G4984"/>
          <cell r="I4984"/>
          <cell r="K4984"/>
          <cell r="M4984"/>
          <cell r="O4984"/>
        </row>
        <row r="4985">
          <cell r="E4985"/>
          <cell r="G4985"/>
          <cell r="I4985"/>
          <cell r="K4985"/>
          <cell r="M4985"/>
          <cell r="O4985"/>
        </row>
        <row r="4986">
          <cell r="E4986"/>
          <cell r="G4986"/>
          <cell r="I4986"/>
          <cell r="K4986"/>
          <cell r="M4986"/>
          <cell r="O4986"/>
        </row>
        <row r="4987">
          <cell r="E4987"/>
          <cell r="G4987"/>
          <cell r="I4987"/>
          <cell r="K4987"/>
          <cell r="M4987"/>
          <cell r="O4987"/>
        </row>
        <row r="4988">
          <cell r="E4988"/>
          <cell r="G4988"/>
          <cell r="I4988"/>
          <cell r="K4988"/>
          <cell r="M4988"/>
          <cell r="O4988"/>
        </row>
        <row r="4989">
          <cell r="E4989"/>
          <cell r="G4989"/>
          <cell r="I4989"/>
          <cell r="K4989"/>
          <cell r="M4989"/>
          <cell r="O4989"/>
        </row>
        <row r="4990">
          <cell r="E4990"/>
          <cell r="G4990"/>
          <cell r="I4990"/>
          <cell r="K4990"/>
          <cell r="M4990"/>
          <cell r="O4990"/>
        </row>
        <row r="4991">
          <cell r="E4991"/>
          <cell r="G4991"/>
          <cell r="I4991"/>
          <cell r="K4991"/>
          <cell r="M4991"/>
          <cell r="O4991"/>
        </row>
        <row r="4992">
          <cell r="E4992"/>
          <cell r="G4992"/>
          <cell r="I4992"/>
          <cell r="K4992"/>
          <cell r="M4992"/>
          <cell r="O4992"/>
        </row>
        <row r="4993">
          <cell r="E4993"/>
          <cell r="G4993"/>
          <cell r="I4993"/>
          <cell r="K4993"/>
          <cell r="M4993"/>
          <cell r="O4993"/>
        </row>
        <row r="4994">
          <cell r="E4994"/>
          <cell r="G4994"/>
          <cell r="I4994"/>
          <cell r="K4994"/>
          <cell r="M4994"/>
          <cell r="O4994"/>
        </row>
        <row r="4995">
          <cell r="E4995"/>
          <cell r="G4995"/>
          <cell r="I4995"/>
          <cell r="K4995"/>
          <cell r="M4995"/>
          <cell r="O4995"/>
        </row>
        <row r="4996">
          <cell r="E4996"/>
          <cell r="G4996"/>
          <cell r="I4996"/>
          <cell r="K4996"/>
          <cell r="M4996"/>
          <cell r="O4996"/>
        </row>
        <row r="4997">
          <cell r="E4997"/>
          <cell r="G4997"/>
          <cell r="I4997"/>
          <cell r="K4997"/>
          <cell r="M4997"/>
          <cell r="O4997"/>
        </row>
        <row r="4998">
          <cell r="E4998"/>
          <cell r="G4998"/>
          <cell r="I4998"/>
          <cell r="K4998"/>
          <cell r="M4998"/>
          <cell r="O4998"/>
        </row>
        <row r="4999">
          <cell r="E4999"/>
          <cell r="G4999"/>
          <cell r="I4999"/>
          <cell r="K4999"/>
          <cell r="M4999"/>
          <cell r="O4999"/>
        </row>
        <row r="5000">
          <cell r="E5000"/>
          <cell r="G5000"/>
          <cell r="I5000"/>
          <cell r="K5000"/>
          <cell r="M5000"/>
          <cell r="O5000"/>
        </row>
        <row r="5001">
          <cell r="E5001"/>
          <cell r="G5001"/>
          <cell r="I5001"/>
          <cell r="K5001"/>
          <cell r="M5001"/>
          <cell r="O5001"/>
        </row>
        <row r="5002">
          <cell r="E5002"/>
          <cell r="G5002"/>
          <cell r="I5002"/>
          <cell r="K5002"/>
          <cell r="M5002"/>
          <cell r="O5002"/>
        </row>
        <row r="5003">
          <cell r="E5003"/>
          <cell r="G5003"/>
          <cell r="I5003"/>
          <cell r="K5003"/>
          <cell r="M5003"/>
          <cell r="O5003"/>
        </row>
        <row r="5004">
          <cell r="E5004"/>
          <cell r="G5004"/>
          <cell r="I5004"/>
          <cell r="K5004"/>
          <cell r="M5004"/>
          <cell r="O5004"/>
        </row>
        <row r="5005">
          <cell r="E5005"/>
          <cell r="G5005"/>
          <cell r="I5005"/>
          <cell r="K5005"/>
          <cell r="M5005"/>
          <cell r="O5005"/>
        </row>
        <row r="5006">
          <cell r="E5006"/>
          <cell r="G5006"/>
          <cell r="I5006"/>
          <cell r="K5006"/>
          <cell r="M5006"/>
          <cell r="O5006"/>
        </row>
        <row r="5007">
          <cell r="E5007"/>
          <cell r="G5007"/>
          <cell r="I5007"/>
          <cell r="K5007"/>
          <cell r="M5007"/>
          <cell r="O5007"/>
        </row>
        <row r="5008">
          <cell r="E5008"/>
          <cell r="G5008"/>
          <cell r="I5008"/>
          <cell r="K5008"/>
          <cell r="M5008"/>
          <cell r="O5008"/>
        </row>
        <row r="5009">
          <cell r="E5009"/>
          <cell r="G5009"/>
          <cell r="I5009"/>
          <cell r="K5009"/>
          <cell r="M5009"/>
          <cell r="O5009"/>
        </row>
        <row r="5010">
          <cell r="E5010"/>
          <cell r="G5010"/>
          <cell r="I5010"/>
          <cell r="K5010"/>
          <cell r="M5010"/>
          <cell r="O5010"/>
        </row>
        <row r="5011">
          <cell r="E5011"/>
          <cell r="G5011"/>
          <cell r="I5011"/>
          <cell r="K5011"/>
          <cell r="M5011"/>
          <cell r="O5011"/>
        </row>
        <row r="5012">
          <cell r="E5012"/>
          <cell r="G5012"/>
          <cell r="I5012"/>
          <cell r="K5012"/>
          <cell r="M5012"/>
          <cell r="O5012"/>
        </row>
        <row r="5013">
          <cell r="E5013"/>
          <cell r="G5013"/>
          <cell r="I5013"/>
          <cell r="K5013"/>
          <cell r="M5013"/>
          <cell r="O5013"/>
        </row>
        <row r="5014">
          <cell r="E5014"/>
          <cell r="G5014"/>
          <cell r="I5014"/>
          <cell r="K5014"/>
          <cell r="M5014"/>
          <cell r="O5014"/>
        </row>
        <row r="5015">
          <cell r="E5015"/>
          <cell r="G5015"/>
          <cell r="I5015"/>
          <cell r="K5015"/>
          <cell r="M5015"/>
          <cell r="O5015"/>
        </row>
        <row r="5016">
          <cell r="E5016"/>
          <cell r="G5016"/>
          <cell r="I5016"/>
          <cell r="K5016"/>
          <cell r="M5016"/>
          <cell r="O5016"/>
        </row>
        <row r="5017">
          <cell r="E5017"/>
          <cell r="G5017"/>
          <cell r="I5017"/>
          <cell r="K5017"/>
          <cell r="M5017"/>
          <cell r="O5017"/>
        </row>
        <row r="5018">
          <cell r="E5018"/>
          <cell r="G5018"/>
          <cell r="I5018"/>
          <cell r="K5018"/>
          <cell r="M5018"/>
          <cell r="O5018"/>
        </row>
        <row r="5019">
          <cell r="E5019"/>
          <cell r="G5019"/>
          <cell r="I5019"/>
          <cell r="K5019"/>
          <cell r="M5019"/>
          <cell r="O5019"/>
        </row>
        <row r="5020">
          <cell r="E5020"/>
          <cell r="G5020"/>
          <cell r="I5020"/>
          <cell r="K5020"/>
          <cell r="M5020"/>
          <cell r="O5020"/>
        </row>
        <row r="5021">
          <cell r="E5021"/>
          <cell r="G5021"/>
          <cell r="I5021"/>
          <cell r="K5021"/>
          <cell r="M5021"/>
          <cell r="O5021"/>
        </row>
        <row r="5022">
          <cell r="E5022"/>
          <cell r="G5022"/>
          <cell r="I5022"/>
          <cell r="K5022"/>
          <cell r="M5022"/>
          <cell r="O5022"/>
        </row>
        <row r="5023">
          <cell r="E5023"/>
          <cell r="G5023"/>
          <cell r="I5023"/>
          <cell r="K5023"/>
          <cell r="M5023"/>
          <cell r="O5023"/>
        </row>
        <row r="5024">
          <cell r="E5024"/>
          <cell r="G5024"/>
          <cell r="I5024"/>
          <cell r="K5024"/>
          <cell r="M5024"/>
          <cell r="O5024"/>
        </row>
        <row r="5025">
          <cell r="E5025"/>
          <cell r="G5025"/>
          <cell r="I5025"/>
          <cell r="K5025"/>
          <cell r="M5025"/>
          <cell r="O5025"/>
        </row>
        <row r="5026">
          <cell r="E5026"/>
          <cell r="G5026"/>
          <cell r="I5026"/>
          <cell r="K5026"/>
          <cell r="M5026"/>
          <cell r="O5026"/>
        </row>
        <row r="5027">
          <cell r="E5027"/>
          <cell r="G5027"/>
          <cell r="I5027"/>
          <cell r="K5027"/>
          <cell r="M5027"/>
          <cell r="O5027"/>
        </row>
        <row r="5028">
          <cell r="E5028"/>
          <cell r="G5028"/>
          <cell r="I5028"/>
          <cell r="K5028"/>
          <cell r="M5028"/>
          <cell r="O5028"/>
        </row>
        <row r="5029">
          <cell r="E5029"/>
          <cell r="G5029"/>
          <cell r="I5029"/>
          <cell r="K5029"/>
          <cell r="M5029"/>
          <cell r="O5029"/>
        </row>
        <row r="5030">
          <cell r="E5030"/>
          <cell r="G5030"/>
          <cell r="I5030"/>
          <cell r="K5030"/>
          <cell r="M5030"/>
          <cell r="O5030"/>
        </row>
        <row r="5031">
          <cell r="E5031"/>
          <cell r="G5031"/>
          <cell r="I5031"/>
          <cell r="K5031"/>
          <cell r="M5031"/>
          <cell r="O5031"/>
        </row>
        <row r="5032">
          <cell r="E5032"/>
          <cell r="G5032"/>
          <cell r="I5032"/>
          <cell r="K5032"/>
          <cell r="M5032"/>
          <cell r="O5032"/>
        </row>
        <row r="5033">
          <cell r="E5033"/>
          <cell r="G5033"/>
          <cell r="I5033"/>
          <cell r="K5033"/>
          <cell r="M5033"/>
          <cell r="O5033"/>
        </row>
        <row r="5034">
          <cell r="E5034"/>
          <cell r="G5034"/>
          <cell r="I5034"/>
          <cell r="K5034"/>
          <cell r="M5034"/>
          <cell r="O5034"/>
        </row>
        <row r="5035">
          <cell r="E5035"/>
          <cell r="G5035"/>
          <cell r="I5035"/>
          <cell r="K5035"/>
          <cell r="M5035"/>
          <cell r="O5035"/>
        </row>
        <row r="5036">
          <cell r="E5036"/>
          <cell r="G5036"/>
          <cell r="I5036"/>
          <cell r="K5036"/>
          <cell r="M5036"/>
          <cell r="O5036"/>
        </row>
        <row r="5037">
          <cell r="E5037"/>
          <cell r="G5037"/>
          <cell r="I5037"/>
          <cell r="K5037"/>
          <cell r="M5037"/>
          <cell r="O5037"/>
        </row>
        <row r="5038">
          <cell r="E5038"/>
          <cell r="G5038"/>
          <cell r="I5038"/>
          <cell r="K5038"/>
          <cell r="M5038"/>
          <cell r="O5038"/>
        </row>
        <row r="5039">
          <cell r="E5039"/>
          <cell r="G5039"/>
          <cell r="I5039"/>
          <cell r="K5039"/>
          <cell r="M5039"/>
          <cell r="O5039"/>
        </row>
        <row r="5040">
          <cell r="E5040"/>
          <cell r="G5040"/>
          <cell r="I5040"/>
          <cell r="K5040"/>
          <cell r="M5040"/>
          <cell r="O5040"/>
        </row>
        <row r="5041">
          <cell r="E5041"/>
          <cell r="G5041"/>
          <cell r="I5041"/>
          <cell r="K5041"/>
          <cell r="M5041"/>
          <cell r="O5041"/>
        </row>
        <row r="5042">
          <cell r="E5042"/>
          <cell r="G5042"/>
          <cell r="I5042"/>
          <cell r="K5042"/>
          <cell r="M5042"/>
          <cell r="O5042"/>
        </row>
        <row r="5043">
          <cell r="E5043"/>
          <cell r="G5043"/>
          <cell r="I5043"/>
          <cell r="K5043"/>
          <cell r="M5043"/>
          <cell r="O5043"/>
        </row>
        <row r="5044">
          <cell r="E5044"/>
          <cell r="G5044"/>
          <cell r="I5044"/>
          <cell r="K5044"/>
          <cell r="M5044"/>
          <cell r="O5044"/>
        </row>
        <row r="5045">
          <cell r="E5045"/>
          <cell r="G5045"/>
          <cell r="I5045"/>
          <cell r="K5045"/>
          <cell r="M5045"/>
          <cell r="O5045"/>
        </row>
        <row r="5046">
          <cell r="E5046"/>
          <cell r="G5046"/>
          <cell r="I5046"/>
          <cell r="K5046"/>
          <cell r="M5046"/>
          <cell r="O5046"/>
        </row>
        <row r="5047">
          <cell r="E5047"/>
          <cell r="G5047"/>
          <cell r="I5047"/>
          <cell r="K5047"/>
          <cell r="M5047"/>
          <cell r="O5047"/>
        </row>
        <row r="5048">
          <cell r="E5048"/>
          <cell r="G5048"/>
          <cell r="I5048"/>
          <cell r="K5048"/>
          <cell r="M5048"/>
          <cell r="O5048"/>
        </row>
        <row r="5049">
          <cell r="E5049"/>
          <cell r="G5049"/>
          <cell r="I5049"/>
          <cell r="K5049"/>
          <cell r="M5049"/>
          <cell r="O5049"/>
        </row>
        <row r="5050">
          <cell r="E5050"/>
          <cell r="G5050"/>
          <cell r="I5050"/>
          <cell r="K5050"/>
          <cell r="M5050"/>
          <cell r="O5050"/>
        </row>
        <row r="5051">
          <cell r="E5051"/>
          <cell r="G5051"/>
          <cell r="I5051"/>
          <cell r="K5051"/>
          <cell r="M5051"/>
          <cell r="O5051"/>
        </row>
        <row r="5052">
          <cell r="E5052"/>
          <cell r="G5052"/>
          <cell r="I5052"/>
          <cell r="K5052"/>
          <cell r="M5052"/>
          <cell r="O5052"/>
        </row>
        <row r="5053">
          <cell r="E5053"/>
          <cell r="G5053"/>
          <cell r="I5053"/>
          <cell r="K5053"/>
          <cell r="M5053"/>
          <cell r="O5053"/>
        </row>
        <row r="5054">
          <cell r="E5054"/>
          <cell r="G5054"/>
          <cell r="I5054"/>
          <cell r="K5054"/>
          <cell r="M5054"/>
          <cell r="O5054"/>
        </row>
        <row r="5055">
          <cell r="E5055"/>
          <cell r="G5055"/>
          <cell r="I5055"/>
          <cell r="K5055"/>
          <cell r="M5055"/>
          <cell r="O5055"/>
        </row>
        <row r="5056">
          <cell r="E5056"/>
          <cell r="G5056"/>
          <cell r="I5056"/>
          <cell r="K5056"/>
          <cell r="M5056"/>
          <cell r="O5056"/>
        </row>
        <row r="5057">
          <cell r="E5057"/>
          <cell r="G5057"/>
          <cell r="I5057"/>
          <cell r="K5057"/>
          <cell r="M5057"/>
          <cell r="O5057"/>
        </row>
        <row r="5058">
          <cell r="E5058"/>
          <cell r="G5058"/>
          <cell r="I5058"/>
          <cell r="K5058"/>
          <cell r="M5058"/>
          <cell r="O5058"/>
        </row>
        <row r="5059">
          <cell r="E5059"/>
          <cell r="G5059"/>
          <cell r="I5059"/>
          <cell r="K5059"/>
          <cell r="M5059"/>
          <cell r="O5059"/>
        </row>
        <row r="5060">
          <cell r="E5060"/>
          <cell r="G5060"/>
          <cell r="I5060"/>
          <cell r="K5060"/>
          <cell r="M5060"/>
          <cell r="O5060"/>
        </row>
        <row r="5061">
          <cell r="E5061"/>
          <cell r="G5061"/>
          <cell r="I5061"/>
          <cell r="K5061"/>
          <cell r="M5061"/>
          <cell r="O5061"/>
        </row>
        <row r="5062">
          <cell r="E5062"/>
          <cell r="G5062"/>
          <cell r="I5062"/>
          <cell r="K5062"/>
          <cell r="M5062"/>
          <cell r="O5062"/>
        </row>
        <row r="5063">
          <cell r="E5063"/>
          <cell r="G5063"/>
          <cell r="I5063"/>
          <cell r="K5063"/>
          <cell r="M5063"/>
          <cell r="O5063"/>
        </row>
        <row r="5064">
          <cell r="E5064"/>
          <cell r="G5064"/>
          <cell r="I5064"/>
          <cell r="K5064"/>
          <cell r="M5064"/>
          <cell r="O5064"/>
        </row>
        <row r="5065">
          <cell r="E5065"/>
          <cell r="G5065"/>
          <cell r="I5065"/>
          <cell r="K5065"/>
          <cell r="M5065"/>
          <cell r="O5065"/>
        </row>
        <row r="5066">
          <cell r="E5066"/>
          <cell r="G5066"/>
          <cell r="I5066"/>
          <cell r="K5066"/>
          <cell r="M5066"/>
          <cell r="O5066"/>
        </row>
        <row r="5067">
          <cell r="E5067"/>
          <cell r="G5067"/>
          <cell r="I5067"/>
          <cell r="K5067"/>
          <cell r="M5067"/>
          <cell r="O5067"/>
        </row>
        <row r="5068">
          <cell r="E5068"/>
          <cell r="G5068"/>
          <cell r="I5068"/>
          <cell r="K5068"/>
          <cell r="M5068"/>
          <cell r="O5068"/>
        </row>
        <row r="5069">
          <cell r="E5069"/>
          <cell r="G5069"/>
          <cell r="I5069"/>
          <cell r="K5069"/>
          <cell r="M5069"/>
          <cell r="O5069"/>
        </row>
        <row r="5070">
          <cell r="E5070"/>
          <cell r="G5070"/>
          <cell r="I5070"/>
          <cell r="K5070"/>
          <cell r="M5070"/>
          <cell r="O5070"/>
        </row>
        <row r="5071">
          <cell r="E5071"/>
          <cell r="G5071"/>
          <cell r="I5071"/>
          <cell r="K5071"/>
          <cell r="M5071"/>
          <cell r="O5071"/>
        </row>
        <row r="5072">
          <cell r="E5072"/>
          <cell r="G5072"/>
          <cell r="I5072"/>
          <cell r="K5072"/>
          <cell r="M5072"/>
          <cell r="O5072"/>
        </row>
        <row r="5073">
          <cell r="E5073"/>
          <cell r="G5073"/>
          <cell r="I5073"/>
          <cell r="K5073"/>
          <cell r="M5073"/>
          <cell r="O5073"/>
        </row>
        <row r="5074">
          <cell r="E5074"/>
          <cell r="G5074"/>
          <cell r="I5074"/>
          <cell r="K5074"/>
          <cell r="M5074"/>
          <cell r="O5074"/>
        </row>
        <row r="5075">
          <cell r="E5075"/>
          <cell r="G5075"/>
          <cell r="I5075"/>
          <cell r="K5075"/>
          <cell r="M5075"/>
          <cell r="O5075"/>
        </row>
        <row r="5076">
          <cell r="E5076"/>
          <cell r="G5076"/>
          <cell r="I5076"/>
          <cell r="K5076"/>
          <cell r="M5076"/>
          <cell r="O5076"/>
        </row>
        <row r="5077">
          <cell r="E5077"/>
          <cell r="G5077"/>
          <cell r="I5077"/>
          <cell r="K5077"/>
          <cell r="M5077"/>
          <cell r="O5077"/>
        </row>
        <row r="5078">
          <cell r="E5078"/>
          <cell r="G5078"/>
          <cell r="I5078"/>
          <cell r="K5078"/>
          <cell r="M5078"/>
          <cell r="O5078"/>
        </row>
        <row r="5079">
          <cell r="E5079"/>
          <cell r="G5079"/>
          <cell r="I5079"/>
          <cell r="K5079"/>
          <cell r="M5079"/>
          <cell r="O5079"/>
        </row>
        <row r="5080">
          <cell r="E5080"/>
          <cell r="G5080"/>
          <cell r="I5080"/>
          <cell r="K5080"/>
          <cell r="M5080"/>
          <cell r="O5080"/>
        </row>
        <row r="5081">
          <cell r="E5081"/>
          <cell r="G5081"/>
          <cell r="I5081"/>
          <cell r="K5081"/>
          <cell r="M5081"/>
          <cell r="O5081"/>
        </row>
        <row r="5082">
          <cell r="E5082"/>
          <cell r="G5082"/>
          <cell r="I5082"/>
          <cell r="K5082"/>
          <cell r="M5082"/>
          <cell r="O5082"/>
        </row>
        <row r="5083">
          <cell r="E5083"/>
          <cell r="G5083"/>
          <cell r="I5083"/>
          <cell r="K5083"/>
          <cell r="M5083"/>
          <cell r="O5083"/>
        </row>
        <row r="5084">
          <cell r="E5084"/>
          <cell r="G5084"/>
          <cell r="I5084"/>
          <cell r="K5084"/>
          <cell r="M5084"/>
          <cell r="O5084"/>
        </row>
        <row r="5085">
          <cell r="E5085"/>
          <cell r="G5085"/>
          <cell r="I5085"/>
          <cell r="K5085"/>
          <cell r="M5085"/>
          <cell r="O5085"/>
        </row>
        <row r="5086">
          <cell r="E5086"/>
          <cell r="G5086"/>
          <cell r="I5086"/>
          <cell r="K5086"/>
          <cell r="M5086"/>
          <cell r="O5086"/>
        </row>
        <row r="5087">
          <cell r="E5087"/>
          <cell r="G5087"/>
          <cell r="I5087"/>
          <cell r="K5087"/>
          <cell r="M5087"/>
          <cell r="O5087"/>
        </row>
        <row r="5088">
          <cell r="E5088"/>
          <cell r="G5088"/>
          <cell r="I5088"/>
          <cell r="K5088"/>
          <cell r="M5088"/>
          <cell r="O5088"/>
        </row>
        <row r="5089">
          <cell r="E5089"/>
          <cell r="G5089"/>
          <cell r="I5089"/>
          <cell r="K5089"/>
          <cell r="M5089"/>
          <cell r="O5089"/>
        </row>
        <row r="5090">
          <cell r="E5090"/>
          <cell r="G5090"/>
          <cell r="I5090"/>
          <cell r="K5090"/>
          <cell r="M5090"/>
          <cell r="O5090"/>
        </row>
        <row r="5091">
          <cell r="E5091"/>
          <cell r="G5091"/>
          <cell r="I5091"/>
          <cell r="K5091"/>
          <cell r="M5091"/>
          <cell r="O5091"/>
        </row>
        <row r="5092">
          <cell r="E5092"/>
          <cell r="G5092"/>
          <cell r="I5092"/>
          <cell r="K5092"/>
          <cell r="M5092"/>
          <cell r="O5092"/>
        </row>
        <row r="5093">
          <cell r="E5093"/>
          <cell r="G5093"/>
          <cell r="I5093"/>
          <cell r="K5093"/>
          <cell r="M5093"/>
          <cell r="O5093"/>
        </row>
        <row r="5094">
          <cell r="E5094"/>
          <cell r="G5094"/>
          <cell r="I5094"/>
          <cell r="K5094"/>
          <cell r="M5094"/>
          <cell r="O5094"/>
        </row>
        <row r="5095">
          <cell r="E5095"/>
          <cell r="G5095"/>
          <cell r="I5095"/>
          <cell r="K5095"/>
          <cell r="M5095"/>
          <cell r="O5095"/>
        </row>
        <row r="5096">
          <cell r="E5096"/>
          <cell r="G5096"/>
          <cell r="I5096"/>
          <cell r="K5096"/>
          <cell r="M5096"/>
          <cell r="O5096"/>
        </row>
        <row r="5097">
          <cell r="E5097"/>
          <cell r="G5097"/>
          <cell r="I5097"/>
          <cell r="K5097"/>
          <cell r="M5097"/>
          <cell r="O5097"/>
        </row>
        <row r="5098">
          <cell r="E5098"/>
          <cell r="G5098"/>
          <cell r="I5098"/>
          <cell r="K5098"/>
          <cell r="M5098"/>
          <cell r="O5098"/>
        </row>
        <row r="5099">
          <cell r="E5099"/>
          <cell r="G5099"/>
          <cell r="I5099"/>
          <cell r="K5099"/>
          <cell r="M5099"/>
          <cell r="O5099"/>
        </row>
        <row r="5100">
          <cell r="E5100"/>
          <cell r="G5100"/>
          <cell r="I5100"/>
          <cell r="K5100"/>
          <cell r="M5100"/>
          <cell r="O5100"/>
        </row>
        <row r="5101">
          <cell r="E5101"/>
          <cell r="G5101"/>
          <cell r="I5101"/>
          <cell r="K5101"/>
          <cell r="M5101"/>
          <cell r="O5101"/>
        </row>
        <row r="5102">
          <cell r="E5102"/>
          <cell r="G5102"/>
          <cell r="I5102"/>
          <cell r="K5102"/>
          <cell r="M5102"/>
          <cell r="O5102"/>
        </row>
        <row r="5103">
          <cell r="E5103"/>
          <cell r="G5103"/>
          <cell r="I5103"/>
          <cell r="K5103"/>
          <cell r="M5103"/>
          <cell r="O5103"/>
        </row>
        <row r="5104">
          <cell r="E5104"/>
          <cell r="G5104"/>
          <cell r="I5104"/>
          <cell r="K5104"/>
          <cell r="M5104"/>
          <cell r="O5104"/>
        </row>
        <row r="5105">
          <cell r="E5105"/>
          <cell r="G5105"/>
          <cell r="I5105"/>
          <cell r="K5105"/>
          <cell r="M5105"/>
          <cell r="O5105"/>
        </row>
        <row r="5106">
          <cell r="E5106"/>
          <cell r="G5106"/>
          <cell r="I5106"/>
          <cell r="K5106"/>
          <cell r="M5106"/>
          <cell r="O5106"/>
        </row>
        <row r="5107">
          <cell r="E5107"/>
          <cell r="G5107"/>
          <cell r="I5107"/>
          <cell r="K5107"/>
          <cell r="M5107"/>
          <cell r="O5107"/>
        </row>
        <row r="5108">
          <cell r="E5108"/>
          <cell r="G5108"/>
          <cell r="I5108"/>
          <cell r="K5108"/>
          <cell r="M5108"/>
          <cell r="O5108"/>
        </row>
        <row r="5109">
          <cell r="E5109"/>
          <cell r="G5109"/>
          <cell r="I5109"/>
          <cell r="K5109"/>
          <cell r="M5109"/>
          <cell r="O5109"/>
        </row>
        <row r="5110">
          <cell r="E5110"/>
          <cell r="G5110"/>
          <cell r="I5110"/>
          <cell r="K5110"/>
          <cell r="M5110"/>
          <cell r="O5110"/>
        </row>
        <row r="5111">
          <cell r="E5111"/>
          <cell r="G5111"/>
          <cell r="I5111"/>
          <cell r="K5111"/>
          <cell r="M5111"/>
          <cell r="O5111"/>
        </row>
        <row r="5112">
          <cell r="E5112"/>
          <cell r="G5112"/>
          <cell r="I5112"/>
          <cell r="K5112"/>
          <cell r="M5112"/>
          <cell r="O5112"/>
        </row>
        <row r="5113">
          <cell r="E5113"/>
          <cell r="G5113"/>
          <cell r="I5113"/>
          <cell r="K5113"/>
          <cell r="M5113"/>
          <cell r="O5113"/>
        </row>
        <row r="5114">
          <cell r="E5114"/>
          <cell r="G5114"/>
          <cell r="I5114"/>
          <cell r="K5114"/>
          <cell r="M5114"/>
          <cell r="O5114"/>
        </row>
        <row r="5115">
          <cell r="E5115"/>
          <cell r="G5115"/>
          <cell r="I5115"/>
          <cell r="K5115"/>
          <cell r="M5115"/>
          <cell r="O5115"/>
        </row>
        <row r="5116">
          <cell r="E5116"/>
          <cell r="G5116"/>
          <cell r="I5116"/>
          <cell r="K5116"/>
          <cell r="M5116"/>
          <cell r="O5116"/>
        </row>
        <row r="5117">
          <cell r="E5117"/>
          <cell r="G5117"/>
          <cell r="I5117"/>
          <cell r="K5117"/>
          <cell r="M5117"/>
          <cell r="O5117"/>
        </row>
        <row r="5118">
          <cell r="E5118"/>
          <cell r="G5118"/>
          <cell r="I5118"/>
          <cell r="K5118"/>
          <cell r="M5118"/>
          <cell r="O5118"/>
        </row>
        <row r="5119">
          <cell r="E5119"/>
          <cell r="G5119"/>
          <cell r="I5119"/>
          <cell r="K5119"/>
          <cell r="M5119"/>
          <cell r="O5119"/>
        </row>
        <row r="5120">
          <cell r="E5120"/>
          <cell r="G5120"/>
          <cell r="I5120"/>
          <cell r="K5120"/>
          <cell r="M5120"/>
          <cell r="O5120"/>
        </row>
        <row r="5121">
          <cell r="E5121"/>
          <cell r="G5121"/>
          <cell r="I5121"/>
          <cell r="K5121"/>
          <cell r="M5121"/>
          <cell r="O5121"/>
        </row>
        <row r="5122">
          <cell r="E5122"/>
          <cell r="G5122"/>
          <cell r="I5122"/>
          <cell r="K5122"/>
          <cell r="M5122"/>
          <cell r="O5122"/>
        </row>
        <row r="5123">
          <cell r="E5123"/>
          <cell r="G5123"/>
          <cell r="I5123"/>
          <cell r="K5123"/>
          <cell r="M5123"/>
          <cell r="O5123"/>
        </row>
        <row r="5124">
          <cell r="E5124"/>
          <cell r="G5124"/>
          <cell r="I5124"/>
          <cell r="K5124"/>
          <cell r="M5124"/>
          <cell r="O5124"/>
        </row>
        <row r="5125">
          <cell r="E5125"/>
          <cell r="G5125"/>
          <cell r="I5125"/>
          <cell r="K5125"/>
          <cell r="M5125"/>
          <cell r="O5125"/>
        </row>
        <row r="5126">
          <cell r="E5126"/>
          <cell r="G5126"/>
          <cell r="I5126"/>
          <cell r="K5126"/>
          <cell r="M5126"/>
          <cell r="O5126"/>
        </row>
        <row r="5127">
          <cell r="E5127"/>
          <cell r="G5127"/>
          <cell r="I5127"/>
          <cell r="K5127"/>
          <cell r="M5127"/>
          <cell r="O5127"/>
        </row>
        <row r="5128">
          <cell r="E5128"/>
          <cell r="G5128"/>
          <cell r="I5128"/>
          <cell r="K5128"/>
          <cell r="M5128"/>
          <cell r="O5128"/>
        </row>
        <row r="5129">
          <cell r="E5129"/>
          <cell r="G5129"/>
          <cell r="I5129"/>
          <cell r="K5129"/>
          <cell r="M5129"/>
          <cell r="O5129"/>
        </row>
        <row r="5130">
          <cell r="E5130"/>
          <cell r="G5130"/>
          <cell r="I5130"/>
          <cell r="K5130"/>
          <cell r="M5130"/>
          <cell r="O5130"/>
        </row>
        <row r="5131">
          <cell r="E5131"/>
          <cell r="G5131"/>
          <cell r="I5131"/>
          <cell r="K5131"/>
          <cell r="M5131"/>
          <cell r="O5131"/>
        </row>
        <row r="5132">
          <cell r="E5132"/>
          <cell r="G5132"/>
          <cell r="I5132"/>
          <cell r="K5132"/>
          <cell r="M5132"/>
          <cell r="O5132"/>
        </row>
        <row r="5133">
          <cell r="E5133"/>
          <cell r="G5133"/>
          <cell r="I5133"/>
          <cell r="K5133"/>
          <cell r="M5133"/>
          <cell r="O5133"/>
        </row>
        <row r="5134">
          <cell r="E5134"/>
          <cell r="G5134"/>
          <cell r="I5134"/>
          <cell r="K5134"/>
          <cell r="M5134"/>
          <cell r="O5134"/>
        </row>
        <row r="5135">
          <cell r="E5135"/>
          <cell r="G5135"/>
          <cell r="I5135"/>
          <cell r="K5135"/>
          <cell r="M5135"/>
          <cell r="O5135"/>
        </row>
        <row r="5136">
          <cell r="E5136"/>
          <cell r="G5136"/>
          <cell r="I5136"/>
          <cell r="K5136"/>
          <cell r="M5136"/>
          <cell r="O5136"/>
        </row>
        <row r="5137">
          <cell r="E5137"/>
          <cell r="G5137"/>
          <cell r="I5137"/>
          <cell r="K5137"/>
          <cell r="M5137"/>
          <cell r="O5137"/>
        </row>
        <row r="5138">
          <cell r="E5138"/>
          <cell r="G5138"/>
          <cell r="I5138"/>
          <cell r="K5138"/>
          <cell r="M5138"/>
          <cell r="O5138"/>
        </row>
        <row r="5139">
          <cell r="E5139"/>
          <cell r="G5139"/>
          <cell r="I5139"/>
          <cell r="K5139"/>
          <cell r="M5139"/>
          <cell r="O5139"/>
        </row>
        <row r="5140">
          <cell r="E5140"/>
          <cell r="G5140"/>
          <cell r="I5140"/>
          <cell r="K5140"/>
          <cell r="M5140"/>
          <cell r="O5140"/>
        </row>
        <row r="5141">
          <cell r="E5141"/>
          <cell r="G5141"/>
          <cell r="I5141"/>
          <cell r="K5141"/>
          <cell r="M5141"/>
          <cell r="O5141"/>
        </row>
        <row r="5142">
          <cell r="E5142"/>
          <cell r="G5142"/>
          <cell r="I5142"/>
          <cell r="K5142"/>
          <cell r="M5142"/>
          <cell r="O5142"/>
        </row>
        <row r="5143">
          <cell r="E5143"/>
          <cell r="G5143"/>
          <cell r="I5143"/>
          <cell r="K5143"/>
          <cell r="M5143"/>
          <cell r="O5143"/>
        </row>
        <row r="5144">
          <cell r="E5144"/>
          <cell r="G5144"/>
          <cell r="I5144"/>
          <cell r="K5144"/>
          <cell r="M5144"/>
          <cell r="O5144"/>
        </row>
        <row r="5145">
          <cell r="E5145"/>
          <cell r="G5145"/>
          <cell r="I5145"/>
          <cell r="K5145"/>
          <cell r="M5145"/>
          <cell r="O5145"/>
        </row>
        <row r="5146">
          <cell r="E5146"/>
          <cell r="G5146"/>
          <cell r="I5146"/>
          <cell r="K5146"/>
          <cell r="M5146"/>
          <cell r="O5146"/>
        </row>
        <row r="5147">
          <cell r="E5147"/>
          <cell r="G5147"/>
          <cell r="I5147"/>
          <cell r="K5147"/>
          <cell r="M5147"/>
          <cell r="O5147"/>
        </row>
        <row r="5148">
          <cell r="E5148"/>
          <cell r="G5148"/>
          <cell r="I5148"/>
          <cell r="K5148"/>
          <cell r="M5148"/>
          <cell r="O5148"/>
        </row>
        <row r="5149">
          <cell r="E5149"/>
          <cell r="G5149"/>
          <cell r="I5149"/>
          <cell r="K5149"/>
          <cell r="M5149"/>
          <cell r="O5149"/>
        </row>
        <row r="5150">
          <cell r="E5150"/>
          <cell r="G5150"/>
          <cell r="I5150"/>
          <cell r="K5150"/>
          <cell r="M5150"/>
          <cell r="O5150"/>
        </row>
        <row r="5151">
          <cell r="E5151"/>
          <cell r="G5151"/>
          <cell r="I5151"/>
          <cell r="K5151"/>
          <cell r="M5151"/>
          <cell r="O5151"/>
        </row>
        <row r="5152">
          <cell r="E5152"/>
          <cell r="G5152"/>
          <cell r="I5152"/>
          <cell r="K5152"/>
          <cell r="M5152"/>
          <cell r="O5152"/>
        </row>
        <row r="5153">
          <cell r="E5153"/>
          <cell r="G5153"/>
          <cell r="I5153"/>
          <cell r="K5153"/>
          <cell r="M5153"/>
          <cell r="O5153"/>
        </row>
        <row r="5154">
          <cell r="E5154"/>
          <cell r="G5154"/>
          <cell r="I5154"/>
          <cell r="K5154"/>
          <cell r="M5154"/>
          <cell r="O5154"/>
        </row>
        <row r="5155">
          <cell r="E5155"/>
          <cell r="G5155"/>
          <cell r="I5155"/>
          <cell r="K5155"/>
          <cell r="M5155"/>
          <cell r="O5155"/>
        </row>
        <row r="5156">
          <cell r="E5156"/>
          <cell r="G5156"/>
          <cell r="I5156"/>
          <cell r="K5156"/>
          <cell r="M5156"/>
          <cell r="O5156"/>
        </row>
        <row r="5157">
          <cell r="E5157"/>
          <cell r="G5157"/>
          <cell r="I5157"/>
          <cell r="K5157"/>
          <cell r="M5157"/>
          <cell r="O5157"/>
        </row>
        <row r="5158">
          <cell r="E5158"/>
          <cell r="G5158"/>
          <cell r="I5158"/>
          <cell r="K5158"/>
          <cell r="M5158"/>
          <cell r="O5158"/>
        </row>
        <row r="5159">
          <cell r="E5159"/>
          <cell r="G5159"/>
          <cell r="I5159"/>
          <cell r="K5159"/>
          <cell r="M5159"/>
          <cell r="O5159"/>
        </row>
        <row r="5160">
          <cell r="E5160"/>
          <cell r="G5160"/>
          <cell r="I5160"/>
          <cell r="K5160"/>
          <cell r="M5160"/>
          <cell r="O5160"/>
        </row>
        <row r="5161">
          <cell r="E5161"/>
          <cell r="G5161"/>
          <cell r="I5161"/>
          <cell r="K5161"/>
          <cell r="M5161"/>
          <cell r="O5161"/>
        </row>
        <row r="5162">
          <cell r="E5162"/>
          <cell r="G5162"/>
          <cell r="I5162"/>
          <cell r="K5162"/>
          <cell r="M5162"/>
          <cell r="O5162"/>
        </row>
        <row r="5163">
          <cell r="E5163"/>
          <cell r="G5163"/>
          <cell r="I5163"/>
          <cell r="K5163"/>
          <cell r="M5163"/>
          <cell r="O5163"/>
        </row>
        <row r="5164">
          <cell r="E5164"/>
          <cell r="G5164"/>
          <cell r="I5164"/>
          <cell r="K5164"/>
          <cell r="M5164"/>
          <cell r="O5164"/>
        </row>
        <row r="5165">
          <cell r="E5165"/>
          <cell r="G5165"/>
          <cell r="I5165"/>
          <cell r="K5165"/>
          <cell r="M5165"/>
          <cell r="O5165"/>
        </row>
        <row r="5166">
          <cell r="E5166"/>
          <cell r="G5166"/>
          <cell r="I5166"/>
          <cell r="K5166"/>
          <cell r="M5166"/>
          <cell r="O5166"/>
        </row>
        <row r="5167">
          <cell r="E5167"/>
          <cell r="G5167"/>
          <cell r="I5167"/>
          <cell r="K5167"/>
          <cell r="M5167"/>
          <cell r="O5167"/>
        </row>
        <row r="5168">
          <cell r="E5168"/>
          <cell r="G5168"/>
          <cell r="I5168"/>
          <cell r="K5168"/>
          <cell r="M5168"/>
          <cell r="O5168"/>
        </row>
        <row r="5169">
          <cell r="E5169"/>
          <cell r="G5169"/>
          <cell r="I5169"/>
          <cell r="K5169"/>
          <cell r="M5169"/>
          <cell r="O5169"/>
        </row>
        <row r="5170">
          <cell r="E5170"/>
          <cell r="G5170"/>
          <cell r="I5170"/>
          <cell r="K5170"/>
          <cell r="M5170"/>
          <cell r="O5170"/>
        </row>
        <row r="5171">
          <cell r="E5171"/>
          <cell r="G5171"/>
          <cell r="I5171"/>
          <cell r="K5171"/>
          <cell r="M5171"/>
          <cell r="O5171"/>
        </row>
        <row r="5172">
          <cell r="E5172"/>
          <cell r="G5172"/>
          <cell r="I5172"/>
          <cell r="K5172"/>
          <cell r="M5172"/>
          <cell r="O5172"/>
        </row>
        <row r="5173">
          <cell r="E5173"/>
          <cell r="G5173"/>
          <cell r="I5173"/>
          <cell r="K5173"/>
          <cell r="M5173"/>
          <cell r="O5173"/>
        </row>
        <row r="5174">
          <cell r="E5174"/>
          <cell r="G5174"/>
          <cell r="I5174"/>
          <cell r="K5174"/>
          <cell r="M5174"/>
          <cell r="O5174"/>
        </row>
        <row r="5175">
          <cell r="E5175"/>
          <cell r="G5175"/>
          <cell r="I5175"/>
          <cell r="K5175"/>
          <cell r="M5175"/>
          <cell r="O5175"/>
        </row>
        <row r="5176">
          <cell r="E5176"/>
          <cell r="G5176"/>
          <cell r="I5176"/>
          <cell r="K5176"/>
          <cell r="M5176"/>
          <cell r="O5176"/>
        </row>
        <row r="5177">
          <cell r="E5177"/>
          <cell r="G5177"/>
          <cell r="I5177"/>
          <cell r="K5177"/>
          <cell r="M5177"/>
          <cell r="O5177"/>
        </row>
        <row r="5178">
          <cell r="E5178"/>
          <cell r="G5178"/>
          <cell r="I5178"/>
          <cell r="K5178"/>
          <cell r="M5178"/>
          <cell r="O5178"/>
        </row>
        <row r="5179">
          <cell r="E5179"/>
          <cell r="G5179"/>
          <cell r="I5179"/>
          <cell r="K5179"/>
          <cell r="M5179"/>
          <cell r="O5179"/>
        </row>
        <row r="5180">
          <cell r="E5180"/>
          <cell r="G5180"/>
          <cell r="I5180"/>
          <cell r="K5180"/>
          <cell r="M5180"/>
          <cell r="O5180"/>
        </row>
        <row r="5181">
          <cell r="E5181"/>
          <cell r="G5181"/>
          <cell r="I5181"/>
          <cell r="K5181"/>
          <cell r="M5181"/>
          <cell r="O5181"/>
        </row>
        <row r="5182">
          <cell r="E5182"/>
          <cell r="G5182"/>
          <cell r="I5182"/>
          <cell r="K5182"/>
          <cell r="M5182"/>
          <cell r="O5182"/>
        </row>
        <row r="5183">
          <cell r="E5183"/>
          <cell r="G5183"/>
          <cell r="I5183"/>
          <cell r="K5183"/>
          <cell r="M5183"/>
          <cell r="O5183"/>
        </row>
        <row r="5184">
          <cell r="E5184"/>
          <cell r="G5184"/>
          <cell r="I5184"/>
          <cell r="K5184"/>
          <cell r="M5184"/>
          <cell r="O5184"/>
        </row>
        <row r="5185">
          <cell r="E5185"/>
          <cell r="G5185"/>
          <cell r="I5185"/>
          <cell r="K5185"/>
          <cell r="M5185"/>
          <cell r="O5185"/>
        </row>
        <row r="5186">
          <cell r="E5186"/>
          <cell r="G5186"/>
          <cell r="I5186"/>
          <cell r="K5186"/>
          <cell r="M5186"/>
          <cell r="O5186"/>
        </row>
        <row r="5187">
          <cell r="E5187"/>
          <cell r="G5187"/>
          <cell r="I5187"/>
          <cell r="K5187"/>
          <cell r="M5187"/>
          <cell r="O5187"/>
        </row>
        <row r="5188">
          <cell r="E5188"/>
          <cell r="G5188"/>
          <cell r="I5188"/>
          <cell r="K5188"/>
          <cell r="M5188"/>
          <cell r="O5188"/>
        </row>
        <row r="5189">
          <cell r="E5189"/>
          <cell r="G5189"/>
          <cell r="I5189"/>
          <cell r="K5189"/>
          <cell r="M5189"/>
          <cell r="O5189"/>
        </row>
        <row r="5190">
          <cell r="E5190"/>
          <cell r="G5190"/>
          <cell r="I5190"/>
          <cell r="K5190"/>
          <cell r="M5190"/>
          <cell r="O5190"/>
        </row>
        <row r="5191">
          <cell r="E5191"/>
          <cell r="G5191"/>
          <cell r="I5191"/>
          <cell r="K5191"/>
          <cell r="M5191"/>
          <cell r="O5191"/>
        </row>
        <row r="5192">
          <cell r="E5192"/>
          <cell r="G5192"/>
          <cell r="I5192"/>
          <cell r="K5192"/>
          <cell r="M5192"/>
          <cell r="O5192"/>
        </row>
        <row r="5193">
          <cell r="E5193"/>
          <cell r="G5193"/>
          <cell r="I5193"/>
          <cell r="K5193"/>
          <cell r="M5193"/>
          <cell r="O5193"/>
        </row>
        <row r="5194">
          <cell r="E5194"/>
          <cell r="G5194"/>
          <cell r="I5194"/>
          <cell r="K5194"/>
          <cell r="M5194"/>
          <cell r="O5194"/>
        </row>
        <row r="5195">
          <cell r="E5195"/>
          <cell r="G5195"/>
          <cell r="I5195"/>
          <cell r="K5195"/>
          <cell r="M5195"/>
          <cell r="O5195"/>
        </row>
        <row r="5196">
          <cell r="E5196"/>
          <cell r="G5196"/>
          <cell r="I5196"/>
          <cell r="K5196"/>
          <cell r="M5196"/>
          <cell r="O5196"/>
        </row>
        <row r="5197">
          <cell r="E5197"/>
          <cell r="G5197"/>
          <cell r="I5197"/>
          <cell r="K5197"/>
          <cell r="M5197"/>
          <cell r="O5197"/>
        </row>
        <row r="5198">
          <cell r="E5198"/>
          <cell r="G5198"/>
          <cell r="I5198"/>
          <cell r="K5198"/>
          <cell r="M5198"/>
          <cell r="O5198"/>
        </row>
        <row r="5199">
          <cell r="E5199"/>
          <cell r="G5199"/>
          <cell r="I5199"/>
          <cell r="K5199"/>
          <cell r="M5199"/>
          <cell r="O5199"/>
        </row>
        <row r="5200">
          <cell r="E5200"/>
          <cell r="G5200"/>
          <cell r="I5200"/>
          <cell r="K5200"/>
          <cell r="M5200"/>
          <cell r="O5200"/>
        </row>
        <row r="5201">
          <cell r="E5201"/>
          <cell r="G5201"/>
          <cell r="I5201"/>
          <cell r="K5201"/>
          <cell r="M5201"/>
          <cell r="O5201"/>
        </row>
        <row r="5202">
          <cell r="E5202"/>
          <cell r="G5202"/>
          <cell r="I5202"/>
          <cell r="K5202"/>
          <cell r="M5202"/>
          <cell r="O5202"/>
        </row>
        <row r="5203">
          <cell r="E5203"/>
          <cell r="G5203"/>
          <cell r="I5203"/>
          <cell r="K5203"/>
          <cell r="M5203"/>
          <cell r="O5203"/>
        </row>
        <row r="5204">
          <cell r="E5204"/>
          <cell r="G5204"/>
          <cell r="I5204"/>
          <cell r="K5204"/>
          <cell r="M5204"/>
          <cell r="O5204"/>
        </row>
        <row r="5205">
          <cell r="E5205"/>
          <cell r="G5205"/>
          <cell r="I5205"/>
          <cell r="K5205"/>
          <cell r="M5205"/>
          <cell r="O5205"/>
        </row>
        <row r="5206">
          <cell r="E5206"/>
          <cell r="G5206"/>
          <cell r="I5206"/>
          <cell r="K5206"/>
          <cell r="M5206"/>
          <cell r="O5206"/>
        </row>
        <row r="5207">
          <cell r="E5207"/>
          <cell r="G5207"/>
          <cell r="I5207"/>
          <cell r="K5207"/>
          <cell r="M5207"/>
          <cell r="O5207"/>
        </row>
        <row r="5208">
          <cell r="E5208"/>
          <cell r="G5208"/>
          <cell r="I5208"/>
          <cell r="K5208"/>
          <cell r="M5208"/>
          <cell r="O5208"/>
        </row>
        <row r="5209">
          <cell r="E5209"/>
          <cell r="G5209"/>
          <cell r="I5209"/>
          <cell r="K5209"/>
          <cell r="M5209"/>
          <cell r="O5209"/>
        </row>
        <row r="5210">
          <cell r="E5210"/>
          <cell r="G5210"/>
          <cell r="I5210"/>
          <cell r="K5210"/>
          <cell r="M5210"/>
          <cell r="O5210"/>
        </row>
        <row r="5211">
          <cell r="E5211"/>
          <cell r="G5211"/>
          <cell r="I5211"/>
          <cell r="K5211"/>
          <cell r="M5211"/>
          <cell r="O5211"/>
        </row>
        <row r="5212">
          <cell r="E5212"/>
          <cell r="G5212"/>
          <cell r="I5212"/>
          <cell r="K5212"/>
          <cell r="M5212"/>
          <cell r="O5212"/>
        </row>
        <row r="5213">
          <cell r="E5213"/>
          <cell r="G5213"/>
          <cell r="I5213"/>
          <cell r="K5213"/>
          <cell r="M5213"/>
          <cell r="O5213"/>
        </row>
        <row r="5214">
          <cell r="E5214"/>
          <cell r="G5214"/>
          <cell r="I5214"/>
          <cell r="K5214"/>
          <cell r="M5214"/>
          <cell r="O5214"/>
        </row>
        <row r="5215">
          <cell r="E5215"/>
          <cell r="G5215"/>
          <cell r="I5215"/>
          <cell r="K5215"/>
          <cell r="M5215"/>
          <cell r="O5215"/>
        </row>
        <row r="5216">
          <cell r="E5216"/>
          <cell r="G5216"/>
          <cell r="I5216"/>
          <cell r="K5216"/>
          <cell r="M5216"/>
          <cell r="O5216"/>
        </row>
        <row r="5217">
          <cell r="E5217"/>
          <cell r="G5217"/>
          <cell r="I5217"/>
          <cell r="K5217"/>
          <cell r="M5217"/>
          <cell r="O5217"/>
        </row>
        <row r="5218">
          <cell r="E5218"/>
          <cell r="G5218"/>
          <cell r="I5218"/>
          <cell r="K5218"/>
          <cell r="M5218"/>
          <cell r="O5218"/>
        </row>
        <row r="5219">
          <cell r="E5219"/>
          <cell r="G5219"/>
          <cell r="I5219"/>
          <cell r="K5219"/>
          <cell r="M5219"/>
          <cell r="O5219"/>
        </row>
        <row r="5220">
          <cell r="E5220"/>
          <cell r="G5220"/>
          <cell r="I5220"/>
          <cell r="K5220"/>
          <cell r="M5220"/>
          <cell r="O5220"/>
        </row>
        <row r="5221">
          <cell r="E5221"/>
          <cell r="G5221"/>
          <cell r="I5221"/>
          <cell r="K5221"/>
          <cell r="M5221"/>
          <cell r="O5221"/>
        </row>
        <row r="5222">
          <cell r="E5222"/>
          <cell r="G5222"/>
          <cell r="I5222"/>
          <cell r="K5222"/>
          <cell r="M5222"/>
          <cell r="O5222"/>
        </row>
        <row r="5223">
          <cell r="E5223"/>
          <cell r="G5223"/>
          <cell r="I5223"/>
          <cell r="K5223"/>
          <cell r="M5223"/>
          <cell r="O5223"/>
        </row>
        <row r="5224">
          <cell r="E5224"/>
          <cell r="G5224"/>
          <cell r="I5224"/>
          <cell r="K5224"/>
          <cell r="M5224"/>
          <cell r="O5224"/>
        </row>
        <row r="5225">
          <cell r="E5225"/>
          <cell r="G5225"/>
          <cell r="I5225"/>
          <cell r="K5225"/>
          <cell r="M5225"/>
          <cell r="O5225"/>
        </row>
        <row r="5226">
          <cell r="E5226"/>
          <cell r="G5226"/>
          <cell r="I5226"/>
          <cell r="K5226"/>
          <cell r="M5226"/>
          <cell r="O5226"/>
        </row>
        <row r="5227">
          <cell r="E5227"/>
          <cell r="G5227"/>
          <cell r="I5227"/>
          <cell r="K5227"/>
          <cell r="M5227"/>
          <cell r="O5227"/>
        </row>
        <row r="5228">
          <cell r="E5228"/>
          <cell r="G5228"/>
          <cell r="I5228"/>
          <cell r="K5228"/>
          <cell r="M5228"/>
          <cell r="O5228"/>
        </row>
        <row r="5229">
          <cell r="E5229"/>
          <cell r="G5229"/>
          <cell r="I5229"/>
          <cell r="K5229"/>
          <cell r="M5229"/>
          <cell r="O5229"/>
        </row>
        <row r="5230">
          <cell r="E5230"/>
          <cell r="G5230"/>
          <cell r="I5230"/>
          <cell r="K5230"/>
          <cell r="M5230"/>
          <cell r="O5230"/>
        </row>
        <row r="5231">
          <cell r="E5231"/>
          <cell r="G5231"/>
          <cell r="I5231"/>
          <cell r="K5231"/>
          <cell r="M5231"/>
          <cell r="O5231"/>
        </row>
        <row r="5232">
          <cell r="E5232"/>
          <cell r="G5232"/>
          <cell r="I5232"/>
          <cell r="K5232"/>
          <cell r="M5232"/>
          <cell r="O5232"/>
        </row>
        <row r="5233">
          <cell r="E5233"/>
          <cell r="G5233"/>
          <cell r="I5233"/>
          <cell r="K5233"/>
          <cell r="M5233"/>
          <cell r="O5233"/>
        </row>
        <row r="5234">
          <cell r="E5234"/>
          <cell r="G5234"/>
          <cell r="I5234"/>
          <cell r="K5234"/>
          <cell r="M5234"/>
          <cell r="O5234"/>
        </row>
        <row r="5235">
          <cell r="E5235"/>
          <cell r="G5235"/>
          <cell r="I5235"/>
          <cell r="K5235"/>
          <cell r="M5235"/>
          <cell r="O5235"/>
        </row>
        <row r="5236">
          <cell r="E5236"/>
          <cell r="G5236"/>
          <cell r="I5236"/>
          <cell r="K5236"/>
          <cell r="M5236"/>
          <cell r="O5236"/>
        </row>
        <row r="5237">
          <cell r="E5237"/>
          <cell r="G5237"/>
          <cell r="I5237"/>
          <cell r="K5237"/>
          <cell r="M5237"/>
          <cell r="O5237"/>
        </row>
        <row r="5238">
          <cell r="E5238"/>
          <cell r="G5238"/>
          <cell r="I5238"/>
          <cell r="K5238"/>
          <cell r="M5238"/>
          <cell r="O5238"/>
        </row>
        <row r="5239">
          <cell r="E5239"/>
          <cell r="G5239"/>
          <cell r="I5239"/>
          <cell r="K5239"/>
          <cell r="M5239"/>
          <cell r="O5239"/>
        </row>
        <row r="5240">
          <cell r="E5240"/>
          <cell r="G5240"/>
          <cell r="I5240"/>
          <cell r="K5240"/>
          <cell r="M5240"/>
          <cell r="O5240"/>
        </row>
        <row r="5241">
          <cell r="E5241"/>
          <cell r="G5241"/>
          <cell r="I5241"/>
          <cell r="K5241"/>
          <cell r="M5241"/>
          <cell r="O5241"/>
        </row>
        <row r="5242">
          <cell r="E5242"/>
          <cell r="G5242"/>
          <cell r="I5242"/>
          <cell r="K5242"/>
          <cell r="M5242"/>
          <cell r="O5242"/>
        </row>
        <row r="5243">
          <cell r="E5243"/>
          <cell r="G5243"/>
          <cell r="I5243"/>
          <cell r="K5243"/>
          <cell r="M5243"/>
          <cell r="O5243"/>
        </row>
        <row r="5244">
          <cell r="E5244"/>
          <cell r="G5244"/>
          <cell r="I5244"/>
          <cell r="K5244"/>
          <cell r="M5244"/>
          <cell r="O5244"/>
        </row>
        <row r="5245">
          <cell r="E5245"/>
          <cell r="G5245"/>
          <cell r="I5245"/>
          <cell r="K5245"/>
          <cell r="M5245"/>
          <cell r="O5245"/>
        </row>
        <row r="5246">
          <cell r="E5246"/>
          <cell r="G5246"/>
          <cell r="I5246"/>
          <cell r="K5246"/>
          <cell r="M5246"/>
          <cell r="O5246"/>
        </row>
        <row r="5247">
          <cell r="E5247"/>
          <cell r="G5247"/>
          <cell r="I5247"/>
          <cell r="K5247"/>
          <cell r="M5247"/>
          <cell r="O5247"/>
        </row>
        <row r="5248">
          <cell r="E5248"/>
          <cell r="G5248"/>
          <cell r="I5248"/>
          <cell r="K5248"/>
          <cell r="M5248"/>
          <cell r="O5248"/>
        </row>
        <row r="5249">
          <cell r="E5249"/>
          <cell r="G5249"/>
          <cell r="I5249"/>
          <cell r="K5249"/>
          <cell r="M5249"/>
          <cell r="O5249"/>
        </row>
        <row r="5250">
          <cell r="E5250"/>
          <cell r="G5250"/>
          <cell r="I5250"/>
          <cell r="K5250"/>
          <cell r="M5250"/>
          <cell r="O5250"/>
        </row>
        <row r="5251">
          <cell r="E5251"/>
          <cell r="G5251"/>
          <cell r="I5251"/>
          <cell r="K5251"/>
          <cell r="M5251"/>
          <cell r="O5251"/>
        </row>
        <row r="5252">
          <cell r="E5252"/>
          <cell r="G5252"/>
          <cell r="I5252"/>
          <cell r="K5252"/>
          <cell r="M5252"/>
          <cell r="O5252"/>
        </row>
        <row r="5253">
          <cell r="E5253"/>
          <cell r="G5253"/>
          <cell r="I5253"/>
          <cell r="K5253"/>
          <cell r="M5253"/>
          <cell r="O5253"/>
        </row>
        <row r="5254">
          <cell r="E5254"/>
          <cell r="G5254"/>
          <cell r="I5254"/>
          <cell r="K5254"/>
          <cell r="M5254"/>
          <cell r="O5254"/>
        </row>
        <row r="5255">
          <cell r="E5255"/>
          <cell r="G5255"/>
          <cell r="I5255"/>
          <cell r="K5255"/>
          <cell r="M5255"/>
          <cell r="O5255"/>
        </row>
        <row r="5256">
          <cell r="E5256"/>
          <cell r="G5256"/>
          <cell r="I5256"/>
          <cell r="K5256"/>
          <cell r="M5256"/>
          <cell r="O5256"/>
        </row>
        <row r="5257">
          <cell r="E5257"/>
          <cell r="G5257"/>
          <cell r="I5257"/>
          <cell r="K5257"/>
          <cell r="M5257"/>
          <cell r="O5257"/>
        </row>
        <row r="5258">
          <cell r="E5258"/>
          <cell r="G5258"/>
          <cell r="I5258"/>
          <cell r="K5258"/>
          <cell r="M5258"/>
          <cell r="O5258"/>
        </row>
        <row r="5259">
          <cell r="E5259"/>
          <cell r="G5259"/>
          <cell r="I5259"/>
          <cell r="K5259"/>
          <cell r="M5259"/>
          <cell r="O5259"/>
        </row>
        <row r="5260">
          <cell r="E5260"/>
          <cell r="G5260"/>
          <cell r="I5260"/>
          <cell r="K5260"/>
          <cell r="M5260"/>
          <cell r="O5260"/>
        </row>
        <row r="5261">
          <cell r="E5261"/>
          <cell r="G5261"/>
          <cell r="I5261"/>
          <cell r="K5261"/>
          <cell r="M5261"/>
          <cell r="O5261"/>
        </row>
        <row r="5262">
          <cell r="E5262"/>
          <cell r="G5262"/>
          <cell r="I5262"/>
          <cell r="K5262"/>
          <cell r="M5262"/>
          <cell r="O5262"/>
        </row>
        <row r="5263">
          <cell r="E5263"/>
          <cell r="G5263"/>
          <cell r="I5263"/>
          <cell r="K5263"/>
          <cell r="M5263"/>
          <cell r="O5263"/>
        </row>
        <row r="5264">
          <cell r="E5264"/>
          <cell r="G5264"/>
          <cell r="I5264"/>
          <cell r="K5264"/>
          <cell r="M5264"/>
          <cell r="O5264"/>
        </row>
        <row r="5265">
          <cell r="E5265"/>
          <cell r="G5265"/>
          <cell r="I5265"/>
          <cell r="K5265"/>
          <cell r="M5265"/>
          <cell r="O5265"/>
        </row>
        <row r="5266">
          <cell r="E5266"/>
          <cell r="G5266"/>
          <cell r="I5266"/>
          <cell r="K5266"/>
          <cell r="M5266"/>
          <cell r="O5266"/>
        </row>
        <row r="5267">
          <cell r="E5267"/>
          <cell r="G5267"/>
          <cell r="I5267"/>
          <cell r="K5267"/>
          <cell r="M5267"/>
          <cell r="O5267"/>
        </row>
        <row r="5268">
          <cell r="E5268"/>
          <cell r="G5268"/>
          <cell r="I5268"/>
          <cell r="K5268"/>
          <cell r="M5268"/>
          <cell r="O5268"/>
        </row>
        <row r="5269">
          <cell r="E5269"/>
          <cell r="G5269"/>
          <cell r="I5269"/>
          <cell r="K5269"/>
          <cell r="M5269"/>
          <cell r="O5269"/>
        </row>
        <row r="5270">
          <cell r="E5270"/>
          <cell r="G5270"/>
          <cell r="I5270"/>
          <cell r="K5270"/>
          <cell r="M5270"/>
          <cell r="O5270"/>
        </row>
        <row r="5271">
          <cell r="E5271"/>
          <cell r="G5271"/>
          <cell r="I5271"/>
          <cell r="K5271"/>
          <cell r="M5271"/>
          <cell r="O5271"/>
        </row>
        <row r="5272">
          <cell r="E5272"/>
          <cell r="G5272"/>
          <cell r="I5272"/>
          <cell r="K5272"/>
          <cell r="M5272"/>
          <cell r="O5272"/>
        </row>
        <row r="5273">
          <cell r="E5273"/>
          <cell r="G5273"/>
          <cell r="I5273"/>
          <cell r="K5273"/>
          <cell r="M5273"/>
          <cell r="O5273"/>
        </row>
        <row r="5274">
          <cell r="E5274"/>
          <cell r="G5274"/>
          <cell r="I5274"/>
          <cell r="K5274"/>
          <cell r="M5274"/>
          <cell r="O5274"/>
        </row>
        <row r="5275">
          <cell r="E5275"/>
          <cell r="G5275"/>
          <cell r="I5275"/>
          <cell r="K5275"/>
          <cell r="M5275"/>
          <cell r="O5275"/>
        </row>
        <row r="5276">
          <cell r="E5276"/>
          <cell r="G5276"/>
          <cell r="I5276"/>
          <cell r="K5276"/>
          <cell r="M5276"/>
          <cell r="O5276"/>
        </row>
        <row r="5277">
          <cell r="E5277"/>
          <cell r="G5277"/>
          <cell r="I5277"/>
          <cell r="K5277"/>
          <cell r="M5277"/>
          <cell r="O5277"/>
        </row>
        <row r="5278">
          <cell r="E5278"/>
          <cell r="G5278"/>
          <cell r="I5278"/>
          <cell r="K5278"/>
          <cell r="M5278"/>
          <cell r="O5278"/>
        </row>
        <row r="5279">
          <cell r="E5279"/>
          <cell r="G5279"/>
          <cell r="I5279"/>
          <cell r="K5279"/>
          <cell r="M5279"/>
          <cell r="O5279"/>
        </row>
        <row r="5280">
          <cell r="E5280"/>
          <cell r="G5280"/>
          <cell r="I5280"/>
          <cell r="K5280"/>
          <cell r="M5280"/>
          <cell r="O5280"/>
        </row>
        <row r="5281">
          <cell r="E5281"/>
          <cell r="G5281"/>
          <cell r="I5281"/>
          <cell r="K5281"/>
          <cell r="M5281"/>
          <cell r="O5281"/>
        </row>
        <row r="5282">
          <cell r="E5282"/>
          <cell r="G5282"/>
          <cell r="I5282"/>
          <cell r="K5282"/>
          <cell r="M5282"/>
          <cell r="O5282"/>
        </row>
        <row r="5283">
          <cell r="E5283"/>
          <cell r="G5283"/>
          <cell r="I5283"/>
          <cell r="K5283"/>
          <cell r="M5283"/>
          <cell r="O5283"/>
        </row>
        <row r="5284">
          <cell r="E5284"/>
          <cell r="G5284"/>
          <cell r="I5284"/>
          <cell r="K5284"/>
          <cell r="M5284"/>
          <cell r="O5284"/>
        </row>
        <row r="5285">
          <cell r="E5285"/>
          <cell r="G5285"/>
          <cell r="I5285"/>
          <cell r="K5285"/>
          <cell r="M5285"/>
          <cell r="O5285"/>
        </row>
        <row r="5286">
          <cell r="E5286"/>
          <cell r="G5286"/>
          <cell r="I5286"/>
          <cell r="K5286"/>
          <cell r="M5286"/>
          <cell r="O5286"/>
        </row>
        <row r="5287">
          <cell r="E5287"/>
          <cell r="G5287"/>
          <cell r="I5287"/>
          <cell r="K5287"/>
          <cell r="M5287"/>
          <cell r="O5287"/>
        </row>
        <row r="5288">
          <cell r="E5288"/>
          <cell r="G5288"/>
          <cell r="I5288"/>
          <cell r="K5288"/>
          <cell r="M5288"/>
          <cell r="O5288"/>
        </row>
        <row r="5289">
          <cell r="E5289"/>
          <cell r="G5289"/>
          <cell r="I5289"/>
          <cell r="K5289"/>
          <cell r="M5289"/>
          <cell r="O5289"/>
        </row>
        <row r="5290">
          <cell r="E5290"/>
          <cell r="G5290"/>
          <cell r="I5290"/>
          <cell r="K5290"/>
          <cell r="M5290"/>
          <cell r="O5290"/>
        </row>
        <row r="5291">
          <cell r="E5291"/>
          <cell r="G5291"/>
          <cell r="I5291"/>
          <cell r="K5291"/>
          <cell r="M5291"/>
          <cell r="O5291"/>
        </row>
        <row r="5292">
          <cell r="E5292"/>
          <cell r="G5292"/>
          <cell r="I5292"/>
          <cell r="K5292"/>
          <cell r="M5292"/>
          <cell r="O5292"/>
        </row>
        <row r="5293">
          <cell r="E5293"/>
          <cell r="G5293"/>
          <cell r="I5293"/>
          <cell r="K5293"/>
          <cell r="M5293"/>
          <cell r="O5293"/>
        </row>
        <row r="5294">
          <cell r="E5294"/>
          <cell r="G5294"/>
          <cell r="I5294"/>
          <cell r="K5294"/>
          <cell r="M5294"/>
          <cell r="O5294"/>
        </row>
        <row r="5295">
          <cell r="E5295"/>
          <cell r="G5295"/>
          <cell r="I5295"/>
          <cell r="K5295"/>
          <cell r="M5295"/>
          <cell r="O5295"/>
        </row>
        <row r="5296">
          <cell r="E5296"/>
          <cell r="G5296"/>
          <cell r="I5296"/>
          <cell r="K5296"/>
          <cell r="M5296"/>
          <cell r="O5296"/>
        </row>
        <row r="5297">
          <cell r="E5297"/>
          <cell r="G5297"/>
          <cell r="I5297"/>
          <cell r="K5297"/>
          <cell r="M5297"/>
          <cell r="O5297"/>
        </row>
        <row r="5298">
          <cell r="E5298"/>
          <cell r="G5298"/>
          <cell r="I5298"/>
          <cell r="K5298"/>
          <cell r="M5298"/>
          <cell r="O5298"/>
        </row>
        <row r="5299">
          <cell r="E5299"/>
          <cell r="G5299"/>
          <cell r="I5299"/>
          <cell r="K5299"/>
          <cell r="M5299"/>
          <cell r="O5299"/>
        </row>
        <row r="5300">
          <cell r="E5300"/>
          <cell r="G5300"/>
          <cell r="I5300"/>
          <cell r="K5300"/>
          <cell r="M5300"/>
          <cell r="O5300"/>
        </row>
        <row r="5301">
          <cell r="E5301"/>
          <cell r="G5301"/>
          <cell r="I5301"/>
          <cell r="K5301"/>
          <cell r="M5301"/>
          <cell r="O5301"/>
        </row>
        <row r="5302">
          <cell r="E5302"/>
          <cell r="G5302"/>
          <cell r="I5302"/>
          <cell r="K5302"/>
          <cell r="M5302"/>
          <cell r="O5302"/>
        </row>
        <row r="5303">
          <cell r="E5303"/>
          <cell r="G5303"/>
          <cell r="I5303"/>
          <cell r="K5303"/>
          <cell r="M5303"/>
          <cell r="O5303"/>
        </row>
        <row r="5304">
          <cell r="E5304"/>
          <cell r="G5304"/>
          <cell r="I5304"/>
          <cell r="K5304"/>
          <cell r="M5304"/>
          <cell r="O5304"/>
        </row>
        <row r="5305">
          <cell r="E5305"/>
          <cell r="G5305"/>
          <cell r="I5305"/>
          <cell r="K5305"/>
          <cell r="M5305"/>
          <cell r="O5305"/>
        </row>
        <row r="5306">
          <cell r="E5306"/>
          <cell r="G5306"/>
          <cell r="I5306"/>
          <cell r="K5306"/>
          <cell r="M5306"/>
          <cell r="O5306"/>
        </row>
        <row r="5307">
          <cell r="E5307"/>
          <cell r="G5307"/>
          <cell r="I5307"/>
          <cell r="K5307"/>
          <cell r="M5307"/>
          <cell r="O5307"/>
        </row>
        <row r="5308">
          <cell r="E5308"/>
          <cell r="G5308"/>
          <cell r="I5308"/>
          <cell r="K5308"/>
          <cell r="M5308"/>
          <cell r="O5308"/>
        </row>
        <row r="5309">
          <cell r="E5309"/>
          <cell r="G5309"/>
          <cell r="I5309"/>
          <cell r="K5309"/>
          <cell r="M5309"/>
          <cell r="O5309"/>
        </row>
        <row r="5310">
          <cell r="E5310"/>
          <cell r="G5310"/>
          <cell r="I5310"/>
          <cell r="K5310"/>
          <cell r="M5310"/>
          <cell r="O5310"/>
        </row>
        <row r="5311">
          <cell r="E5311"/>
          <cell r="G5311"/>
          <cell r="I5311"/>
          <cell r="K5311"/>
          <cell r="M5311"/>
          <cell r="O5311"/>
        </row>
        <row r="5312">
          <cell r="E5312"/>
          <cell r="G5312"/>
          <cell r="I5312"/>
          <cell r="K5312"/>
          <cell r="M5312"/>
          <cell r="O5312"/>
        </row>
        <row r="5313">
          <cell r="E5313"/>
          <cell r="G5313"/>
          <cell r="I5313"/>
          <cell r="K5313"/>
          <cell r="M5313"/>
          <cell r="O5313"/>
        </row>
        <row r="5314">
          <cell r="E5314"/>
          <cell r="G5314"/>
          <cell r="I5314"/>
          <cell r="K5314"/>
          <cell r="M5314"/>
          <cell r="O5314"/>
        </row>
        <row r="5315">
          <cell r="E5315"/>
          <cell r="G5315"/>
          <cell r="I5315"/>
          <cell r="K5315"/>
          <cell r="M5315"/>
          <cell r="O5315"/>
        </row>
        <row r="5316">
          <cell r="E5316"/>
          <cell r="G5316"/>
          <cell r="I5316"/>
          <cell r="K5316"/>
          <cell r="M5316"/>
          <cell r="O5316"/>
        </row>
        <row r="5317">
          <cell r="E5317"/>
          <cell r="G5317"/>
          <cell r="I5317"/>
          <cell r="K5317"/>
          <cell r="M5317"/>
          <cell r="O5317"/>
        </row>
        <row r="5318">
          <cell r="E5318"/>
          <cell r="G5318"/>
          <cell r="I5318"/>
          <cell r="K5318"/>
          <cell r="M5318"/>
          <cell r="O5318"/>
        </row>
        <row r="5319">
          <cell r="E5319"/>
          <cell r="G5319"/>
          <cell r="I5319"/>
          <cell r="K5319"/>
          <cell r="M5319"/>
          <cell r="O5319"/>
        </row>
        <row r="5320">
          <cell r="E5320"/>
          <cell r="G5320"/>
          <cell r="I5320"/>
          <cell r="K5320"/>
          <cell r="M5320"/>
          <cell r="O5320"/>
        </row>
        <row r="5321">
          <cell r="E5321"/>
          <cell r="G5321"/>
          <cell r="I5321"/>
          <cell r="K5321"/>
          <cell r="M5321"/>
          <cell r="O5321"/>
        </row>
        <row r="5322">
          <cell r="E5322"/>
          <cell r="G5322"/>
          <cell r="I5322"/>
          <cell r="K5322"/>
          <cell r="M5322"/>
          <cell r="O5322"/>
        </row>
        <row r="5323">
          <cell r="E5323"/>
          <cell r="G5323"/>
          <cell r="I5323"/>
          <cell r="K5323"/>
          <cell r="M5323"/>
          <cell r="O5323"/>
        </row>
        <row r="5324">
          <cell r="E5324"/>
          <cell r="G5324"/>
          <cell r="I5324"/>
          <cell r="K5324"/>
          <cell r="M5324"/>
          <cell r="O5324"/>
        </row>
        <row r="5325">
          <cell r="E5325"/>
          <cell r="G5325"/>
          <cell r="I5325"/>
          <cell r="K5325"/>
          <cell r="M5325"/>
          <cell r="O5325"/>
        </row>
        <row r="5326">
          <cell r="E5326"/>
          <cell r="G5326"/>
          <cell r="I5326"/>
          <cell r="K5326"/>
          <cell r="M5326"/>
          <cell r="O5326"/>
        </row>
        <row r="5327">
          <cell r="E5327"/>
          <cell r="G5327"/>
          <cell r="I5327"/>
          <cell r="K5327"/>
          <cell r="M5327"/>
          <cell r="O5327"/>
        </row>
        <row r="5328">
          <cell r="E5328"/>
          <cell r="G5328"/>
          <cell r="I5328"/>
          <cell r="K5328"/>
          <cell r="M5328"/>
          <cell r="O5328"/>
        </row>
        <row r="5329">
          <cell r="E5329"/>
          <cell r="G5329"/>
          <cell r="I5329"/>
          <cell r="K5329"/>
          <cell r="M5329"/>
          <cell r="O5329"/>
        </row>
        <row r="5330">
          <cell r="E5330"/>
          <cell r="G5330"/>
          <cell r="I5330"/>
          <cell r="K5330"/>
          <cell r="M5330"/>
          <cell r="O5330"/>
        </row>
        <row r="5331">
          <cell r="E5331"/>
          <cell r="G5331"/>
          <cell r="I5331"/>
          <cell r="K5331"/>
          <cell r="M5331"/>
          <cell r="O5331"/>
        </row>
        <row r="5332">
          <cell r="E5332"/>
          <cell r="G5332"/>
          <cell r="I5332"/>
          <cell r="K5332"/>
          <cell r="M5332"/>
          <cell r="O5332"/>
        </row>
        <row r="5333">
          <cell r="E5333"/>
          <cell r="G5333"/>
          <cell r="I5333"/>
          <cell r="K5333"/>
          <cell r="M5333"/>
          <cell r="O5333"/>
        </row>
        <row r="5334">
          <cell r="E5334"/>
          <cell r="G5334"/>
          <cell r="I5334"/>
          <cell r="K5334"/>
          <cell r="M5334"/>
          <cell r="O5334"/>
        </row>
        <row r="5335">
          <cell r="E5335"/>
          <cell r="G5335"/>
          <cell r="I5335"/>
          <cell r="K5335"/>
          <cell r="M5335"/>
          <cell r="O5335"/>
        </row>
        <row r="5336">
          <cell r="E5336"/>
          <cell r="G5336"/>
          <cell r="I5336"/>
          <cell r="K5336"/>
          <cell r="M5336"/>
          <cell r="O5336"/>
        </row>
        <row r="5337">
          <cell r="E5337"/>
          <cell r="G5337"/>
          <cell r="I5337"/>
          <cell r="K5337"/>
          <cell r="M5337"/>
          <cell r="O5337"/>
        </row>
        <row r="5338">
          <cell r="E5338"/>
          <cell r="G5338"/>
          <cell r="I5338"/>
          <cell r="K5338"/>
          <cell r="M5338"/>
          <cell r="O5338"/>
        </row>
        <row r="5339">
          <cell r="E5339"/>
          <cell r="G5339"/>
          <cell r="I5339"/>
          <cell r="K5339"/>
          <cell r="M5339"/>
          <cell r="O5339"/>
        </row>
        <row r="5340">
          <cell r="E5340"/>
          <cell r="G5340"/>
          <cell r="I5340"/>
          <cell r="K5340"/>
          <cell r="M5340"/>
          <cell r="O5340"/>
        </row>
        <row r="5341">
          <cell r="E5341"/>
          <cell r="G5341"/>
          <cell r="I5341"/>
          <cell r="K5341"/>
          <cell r="M5341"/>
          <cell r="O5341"/>
        </row>
        <row r="5342">
          <cell r="E5342"/>
          <cell r="G5342"/>
          <cell r="I5342"/>
          <cell r="K5342"/>
          <cell r="M5342"/>
          <cell r="O5342"/>
        </row>
        <row r="5343">
          <cell r="E5343"/>
          <cell r="G5343"/>
          <cell r="I5343"/>
          <cell r="K5343"/>
          <cell r="M5343"/>
          <cell r="O5343"/>
        </row>
        <row r="5344">
          <cell r="E5344"/>
          <cell r="G5344"/>
          <cell r="I5344"/>
          <cell r="K5344"/>
          <cell r="M5344"/>
          <cell r="O5344"/>
        </row>
        <row r="5345">
          <cell r="E5345"/>
          <cell r="G5345"/>
          <cell r="I5345"/>
          <cell r="K5345"/>
          <cell r="M5345"/>
          <cell r="O5345"/>
        </row>
        <row r="5346">
          <cell r="E5346"/>
          <cell r="G5346"/>
          <cell r="I5346"/>
          <cell r="K5346"/>
          <cell r="M5346"/>
          <cell r="O5346"/>
        </row>
        <row r="5347">
          <cell r="E5347"/>
          <cell r="G5347"/>
          <cell r="I5347"/>
          <cell r="K5347"/>
          <cell r="M5347"/>
          <cell r="O5347"/>
        </row>
        <row r="5348">
          <cell r="E5348"/>
          <cell r="G5348"/>
          <cell r="I5348"/>
          <cell r="K5348"/>
          <cell r="M5348"/>
          <cell r="O5348"/>
        </row>
        <row r="5349">
          <cell r="E5349"/>
          <cell r="G5349"/>
          <cell r="I5349"/>
          <cell r="K5349"/>
          <cell r="M5349"/>
          <cell r="O5349"/>
        </row>
        <row r="5350">
          <cell r="E5350"/>
          <cell r="G5350"/>
          <cell r="I5350"/>
          <cell r="K5350"/>
          <cell r="M5350"/>
          <cell r="O5350"/>
        </row>
        <row r="5351">
          <cell r="E5351"/>
          <cell r="G5351"/>
          <cell r="I5351"/>
          <cell r="K5351"/>
          <cell r="M5351"/>
          <cell r="O5351"/>
        </row>
        <row r="5352">
          <cell r="E5352"/>
          <cell r="G5352"/>
          <cell r="I5352"/>
          <cell r="K5352"/>
          <cell r="M5352"/>
          <cell r="O5352"/>
        </row>
        <row r="5353">
          <cell r="E5353"/>
          <cell r="G5353"/>
          <cell r="I5353"/>
          <cell r="K5353"/>
          <cell r="M5353"/>
          <cell r="O5353"/>
        </row>
        <row r="5354">
          <cell r="E5354"/>
          <cell r="G5354"/>
          <cell r="I5354"/>
          <cell r="K5354"/>
          <cell r="M5354"/>
          <cell r="O5354"/>
        </row>
        <row r="5355">
          <cell r="E5355"/>
          <cell r="G5355"/>
          <cell r="I5355"/>
          <cell r="K5355"/>
          <cell r="M5355"/>
          <cell r="O5355"/>
        </row>
        <row r="5356">
          <cell r="E5356"/>
          <cell r="G5356"/>
          <cell r="I5356"/>
          <cell r="K5356"/>
          <cell r="M5356"/>
          <cell r="O5356"/>
        </row>
        <row r="5357">
          <cell r="E5357"/>
          <cell r="G5357"/>
          <cell r="I5357"/>
          <cell r="K5357"/>
          <cell r="M5357"/>
          <cell r="O5357"/>
        </row>
        <row r="5358">
          <cell r="E5358"/>
          <cell r="G5358"/>
          <cell r="I5358"/>
          <cell r="K5358"/>
          <cell r="M5358"/>
          <cell r="O5358"/>
        </row>
        <row r="5359">
          <cell r="E5359"/>
          <cell r="G5359"/>
          <cell r="I5359"/>
          <cell r="K5359"/>
          <cell r="M5359"/>
          <cell r="O5359"/>
        </row>
        <row r="5360">
          <cell r="E5360"/>
          <cell r="G5360"/>
          <cell r="I5360"/>
          <cell r="K5360"/>
          <cell r="M5360"/>
          <cell r="O5360"/>
        </row>
        <row r="5361">
          <cell r="E5361"/>
          <cell r="G5361"/>
          <cell r="I5361"/>
          <cell r="K5361"/>
          <cell r="M5361"/>
          <cell r="O5361"/>
        </row>
        <row r="5362">
          <cell r="E5362"/>
          <cell r="G5362"/>
          <cell r="I5362"/>
          <cell r="K5362"/>
          <cell r="M5362"/>
          <cell r="O5362"/>
        </row>
        <row r="5363">
          <cell r="E5363"/>
          <cell r="G5363"/>
          <cell r="I5363"/>
          <cell r="K5363"/>
          <cell r="M5363"/>
          <cell r="O5363"/>
        </row>
        <row r="5364">
          <cell r="E5364"/>
          <cell r="G5364"/>
          <cell r="I5364"/>
          <cell r="K5364"/>
          <cell r="M5364"/>
          <cell r="O5364"/>
        </row>
        <row r="5365">
          <cell r="E5365"/>
          <cell r="G5365"/>
          <cell r="I5365"/>
          <cell r="K5365"/>
          <cell r="M5365"/>
          <cell r="O5365"/>
        </row>
        <row r="5366">
          <cell r="E5366"/>
          <cell r="G5366"/>
          <cell r="I5366"/>
          <cell r="K5366"/>
          <cell r="M5366"/>
          <cell r="O5366"/>
        </row>
        <row r="5367">
          <cell r="E5367"/>
          <cell r="G5367"/>
          <cell r="I5367"/>
          <cell r="K5367"/>
          <cell r="M5367"/>
          <cell r="O5367"/>
        </row>
        <row r="5368">
          <cell r="E5368"/>
          <cell r="G5368"/>
          <cell r="I5368"/>
          <cell r="K5368"/>
          <cell r="M5368"/>
          <cell r="O5368"/>
        </row>
        <row r="5369">
          <cell r="E5369"/>
          <cell r="G5369"/>
          <cell r="I5369"/>
          <cell r="K5369"/>
          <cell r="M5369"/>
          <cell r="O5369"/>
        </row>
        <row r="5370">
          <cell r="E5370"/>
          <cell r="G5370"/>
          <cell r="I5370"/>
          <cell r="K5370"/>
          <cell r="M5370"/>
          <cell r="O5370"/>
        </row>
        <row r="5371">
          <cell r="E5371"/>
          <cell r="G5371"/>
          <cell r="I5371"/>
          <cell r="K5371"/>
          <cell r="M5371"/>
          <cell r="O5371"/>
        </row>
        <row r="5372">
          <cell r="E5372"/>
          <cell r="G5372"/>
          <cell r="I5372"/>
          <cell r="K5372"/>
          <cell r="M5372"/>
          <cell r="O5372"/>
        </row>
        <row r="5373">
          <cell r="E5373"/>
          <cell r="G5373"/>
          <cell r="I5373"/>
          <cell r="K5373"/>
          <cell r="M5373"/>
          <cell r="O5373"/>
        </row>
        <row r="5374">
          <cell r="E5374"/>
          <cell r="G5374"/>
          <cell r="I5374"/>
          <cell r="K5374"/>
          <cell r="M5374"/>
          <cell r="O5374"/>
        </row>
        <row r="5375">
          <cell r="E5375"/>
          <cell r="G5375"/>
          <cell r="I5375"/>
          <cell r="K5375"/>
          <cell r="M5375"/>
          <cell r="O5375"/>
        </row>
        <row r="5376">
          <cell r="E5376"/>
          <cell r="G5376"/>
          <cell r="I5376"/>
          <cell r="K5376"/>
          <cell r="M5376"/>
          <cell r="O5376"/>
        </row>
        <row r="5377">
          <cell r="E5377"/>
          <cell r="G5377"/>
          <cell r="I5377"/>
          <cell r="K5377"/>
          <cell r="M5377"/>
          <cell r="O5377"/>
        </row>
        <row r="5378">
          <cell r="E5378"/>
          <cell r="G5378"/>
          <cell r="I5378"/>
          <cell r="K5378"/>
          <cell r="M5378"/>
          <cell r="O5378"/>
        </row>
        <row r="5379">
          <cell r="E5379"/>
          <cell r="G5379"/>
          <cell r="I5379"/>
          <cell r="K5379"/>
          <cell r="M5379"/>
          <cell r="O5379"/>
        </row>
        <row r="5380">
          <cell r="E5380"/>
          <cell r="G5380"/>
          <cell r="I5380"/>
          <cell r="K5380"/>
          <cell r="M5380"/>
          <cell r="O5380"/>
        </row>
        <row r="5381">
          <cell r="E5381"/>
          <cell r="G5381"/>
          <cell r="I5381"/>
          <cell r="K5381"/>
          <cell r="M5381"/>
          <cell r="O5381"/>
        </row>
        <row r="5382">
          <cell r="E5382"/>
          <cell r="G5382"/>
          <cell r="I5382"/>
          <cell r="K5382"/>
          <cell r="M5382"/>
          <cell r="O5382"/>
        </row>
        <row r="5383">
          <cell r="E5383"/>
          <cell r="G5383"/>
          <cell r="I5383"/>
          <cell r="K5383"/>
          <cell r="M5383"/>
          <cell r="O5383"/>
        </row>
        <row r="5384">
          <cell r="E5384"/>
          <cell r="G5384"/>
          <cell r="I5384"/>
          <cell r="K5384"/>
          <cell r="M5384"/>
          <cell r="O5384"/>
        </row>
        <row r="5385">
          <cell r="E5385"/>
          <cell r="G5385"/>
          <cell r="I5385"/>
          <cell r="K5385"/>
          <cell r="M5385"/>
          <cell r="O5385"/>
        </row>
        <row r="5386">
          <cell r="E5386"/>
          <cell r="G5386"/>
          <cell r="I5386"/>
          <cell r="K5386"/>
          <cell r="M5386"/>
          <cell r="O5386"/>
        </row>
        <row r="5387">
          <cell r="E5387"/>
          <cell r="G5387"/>
          <cell r="I5387"/>
          <cell r="K5387"/>
          <cell r="M5387"/>
          <cell r="O5387"/>
        </row>
        <row r="5388">
          <cell r="E5388"/>
          <cell r="G5388"/>
          <cell r="I5388"/>
          <cell r="K5388"/>
          <cell r="M5388"/>
          <cell r="O5388"/>
        </row>
        <row r="5389">
          <cell r="E5389"/>
          <cell r="G5389"/>
          <cell r="I5389"/>
          <cell r="K5389"/>
          <cell r="M5389"/>
          <cell r="O5389"/>
        </row>
        <row r="5390">
          <cell r="E5390"/>
          <cell r="G5390"/>
          <cell r="I5390"/>
          <cell r="K5390"/>
          <cell r="M5390"/>
          <cell r="O5390"/>
        </row>
        <row r="5391">
          <cell r="E5391"/>
          <cell r="G5391"/>
          <cell r="I5391"/>
          <cell r="K5391"/>
          <cell r="M5391"/>
          <cell r="O5391"/>
        </row>
        <row r="5392">
          <cell r="E5392"/>
          <cell r="G5392"/>
          <cell r="I5392"/>
          <cell r="K5392"/>
          <cell r="M5392"/>
          <cell r="O5392"/>
        </row>
        <row r="5393">
          <cell r="E5393"/>
          <cell r="G5393"/>
          <cell r="I5393"/>
          <cell r="K5393"/>
          <cell r="M5393"/>
          <cell r="O5393"/>
        </row>
        <row r="5394">
          <cell r="E5394"/>
          <cell r="G5394"/>
          <cell r="I5394"/>
          <cell r="K5394"/>
          <cell r="M5394"/>
          <cell r="O5394"/>
        </row>
        <row r="5395">
          <cell r="E5395"/>
          <cell r="G5395"/>
          <cell r="I5395"/>
          <cell r="K5395"/>
          <cell r="M5395"/>
          <cell r="O5395"/>
        </row>
        <row r="5396">
          <cell r="E5396"/>
          <cell r="G5396"/>
          <cell r="I5396"/>
          <cell r="K5396"/>
          <cell r="M5396"/>
          <cell r="O5396"/>
        </row>
        <row r="5397">
          <cell r="E5397"/>
          <cell r="G5397"/>
          <cell r="I5397"/>
          <cell r="K5397"/>
          <cell r="M5397"/>
          <cell r="O5397"/>
        </row>
        <row r="5398">
          <cell r="E5398"/>
          <cell r="G5398"/>
          <cell r="I5398"/>
          <cell r="K5398"/>
          <cell r="M5398"/>
          <cell r="O5398"/>
        </row>
        <row r="5399">
          <cell r="E5399"/>
          <cell r="G5399"/>
          <cell r="I5399"/>
          <cell r="K5399"/>
          <cell r="M5399"/>
          <cell r="O5399"/>
        </row>
        <row r="5400">
          <cell r="E5400"/>
          <cell r="G5400"/>
          <cell r="I5400"/>
          <cell r="K5400"/>
          <cell r="M5400"/>
          <cell r="O5400"/>
        </row>
        <row r="5401">
          <cell r="E5401"/>
          <cell r="G5401"/>
          <cell r="I5401"/>
          <cell r="K5401"/>
          <cell r="M5401"/>
          <cell r="O5401"/>
        </row>
        <row r="5402">
          <cell r="E5402"/>
          <cell r="G5402"/>
          <cell r="I5402"/>
          <cell r="K5402"/>
          <cell r="M5402"/>
          <cell r="O5402"/>
        </row>
        <row r="5403">
          <cell r="E5403"/>
          <cell r="G5403"/>
          <cell r="I5403"/>
          <cell r="K5403"/>
          <cell r="M5403"/>
          <cell r="O5403"/>
        </row>
        <row r="5404">
          <cell r="E5404"/>
          <cell r="G5404"/>
          <cell r="I5404"/>
          <cell r="K5404"/>
          <cell r="M5404"/>
          <cell r="O5404"/>
        </row>
        <row r="5405">
          <cell r="E5405"/>
          <cell r="G5405"/>
          <cell r="I5405"/>
          <cell r="K5405"/>
          <cell r="M5405"/>
          <cell r="O5405"/>
        </row>
        <row r="5406">
          <cell r="E5406"/>
          <cell r="G5406"/>
          <cell r="I5406"/>
          <cell r="K5406"/>
          <cell r="M5406"/>
          <cell r="O5406"/>
        </row>
        <row r="5407">
          <cell r="E5407"/>
          <cell r="G5407"/>
          <cell r="I5407"/>
          <cell r="K5407"/>
          <cell r="M5407"/>
          <cell r="O5407"/>
        </row>
        <row r="5408">
          <cell r="E5408"/>
          <cell r="G5408"/>
          <cell r="I5408"/>
          <cell r="K5408"/>
          <cell r="M5408"/>
          <cell r="O5408"/>
        </row>
        <row r="5409">
          <cell r="E5409"/>
          <cell r="G5409"/>
          <cell r="I5409"/>
          <cell r="K5409"/>
          <cell r="M5409"/>
          <cell r="O5409"/>
        </row>
        <row r="5410">
          <cell r="E5410"/>
          <cell r="G5410"/>
          <cell r="I5410"/>
          <cell r="K5410"/>
          <cell r="M5410"/>
          <cell r="O5410"/>
        </row>
        <row r="5411">
          <cell r="E5411"/>
          <cell r="G5411"/>
          <cell r="I5411"/>
          <cell r="K5411"/>
          <cell r="M5411"/>
          <cell r="O5411"/>
        </row>
        <row r="5412">
          <cell r="E5412"/>
          <cell r="G5412"/>
          <cell r="I5412"/>
          <cell r="K5412"/>
          <cell r="M5412"/>
          <cell r="O5412"/>
        </row>
        <row r="5413">
          <cell r="E5413"/>
          <cell r="G5413"/>
          <cell r="I5413"/>
          <cell r="K5413"/>
          <cell r="M5413"/>
          <cell r="O5413"/>
        </row>
        <row r="5414">
          <cell r="E5414"/>
          <cell r="G5414"/>
          <cell r="I5414"/>
          <cell r="K5414"/>
          <cell r="M5414"/>
          <cell r="O5414"/>
        </row>
        <row r="5415">
          <cell r="E5415"/>
          <cell r="G5415"/>
          <cell r="I5415"/>
          <cell r="K5415"/>
          <cell r="M5415"/>
          <cell r="O5415"/>
        </row>
        <row r="5416">
          <cell r="E5416"/>
          <cell r="G5416"/>
          <cell r="I5416"/>
          <cell r="K5416"/>
          <cell r="M5416"/>
          <cell r="O5416"/>
        </row>
        <row r="5417">
          <cell r="E5417"/>
          <cell r="G5417"/>
          <cell r="I5417"/>
          <cell r="K5417"/>
          <cell r="M5417"/>
          <cell r="O5417"/>
        </row>
        <row r="5418">
          <cell r="E5418"/>
          <cell r="G5418"/>
          <cell r="I5418"/>
          <cell r="K5418"/>
          <cell r="M5418"/>
          <cell r="O5418"/>
        </row>
        <row r="5419">
          <cell r="E5419"/>
          <cell r="G5419"/>
          <cell r="I5419"/>
          <cell r="K5419"/>
          <cell r="M5419"/>
          <cell r="O5419"/>
        </row>
        <row r="5420">
          <cell r="E5420"/>
          <cell r="G5420"/>
          <cell r="I5420"/>
          <cell r="K5420"/>
          <cell r="M5420"/>
          <cell r="O5420"/>
        </row>
        <row r="5421">
          <cell r="E5421"/>
          <cell r="G5421"/>
          <cell r="I5421"/>
          <cell r="K5421"/>
          <cell r="M5421"/>
          <cell r="O5421"/>
        </row>
        <row r="5422">
          <cell r="E5422"/>
          <cell r="G5422"/>
          <cell r="I5422"/>
          <cell r="K5422"/>
          <cell r="M5422"/>
          <cell r="O5422"/>
        </row>
        <row r="5423">
          <cell r="E5423"/>
          <cell r="G5423"/>
          <cell r="I5423"/>
          <cell r="K5423"/>
          <cell r="M5423"/>
          <cell r="O5423"/>
        </row>
        <row r="5424">
          <cell r="E5424"/>
          <cell r="G5424"/>
          <cell r="I5424"/>
          <cell r="K5424"/>
          <cell r="M5424"/>
          <cell r="O5424"/>
        </row>
        <row r="5425">
          <cell r="E5425"/>
          <cell r="G5425"/>
          <cell r="I5425"/>
          <cell r="K5425"/>
          <cell r="M5425"/>
          <cell r="O5425"/>
        </row>
        <row r="5426">
          <cell r="E5426"/>
          <cell r="G5426"/>
          <cell r="I5426"/>
          <cell r="K5426"/>
          <cell r="M5426"/>
          <cell r="O5426"/>
        </row>
        <row r="5427">
          <cell r="E5427"/>
          <cell r="G5427"/>
          <cell r="I5427"/>
          <cell r="K5427"/>
          <cell r="M5427"/>
          <cell r="O5427"/>
        </row>
        <row r="5428">
          <cell r="E5428"/>
          <cell r="G5428"/>
          <cell r="I5428"/>
          <cell r="K5428"/>
          <cell r="M5428"/>
          <cell r="O5428"/>
        </row>
        <row r="5429">
          <cell r="E5429"/>
          <cell r="G5429"/>
          <cell r="I5429"/>
          <cell r="K5429"/>
          <cell r="M5429"/>
          <cell r="O5429"/>
        </row>
        <row r="5430">
          <cell r="E5430"/>
          <cell r="G5430"/>
          <cell r="I5430"/>
          <cell r="K5430"/>
          <cell r="M5430"/>
          <cell r="O5430"/>
        </row>
        <row r="5431">
          <cell r="E5431"/>
          <cell r="G5431"/>
          <cell r="I5431"/>
          <cell r="K5431"/>
          <cell r="M5431"/>
          <cell r="O5431"/>
        </row>
        <row r="5432">
          <cell r="E5432"/>
          <cell r="G5432"/>
          <cell r="I5432"/>
          <cell r="K5432"/>
          <cell r="M5432"/>
          <cell r="O5432"/>
        </row>
        <row r="5433">
          <cell r="E5433"/>
          <cell r="G5433"/>
          <cell r="I5433"/>
          <cell r="K5433"/>
          <cell r="M5433"/>
          <cell r="O5433"/>
        </row>
        <row r="5434">
          <cell r="E5434"/>
          <cell r="G5434"/>
          <cell r="I5434"/>
          <cell r="K5434"/>
          <cell r="M5434"/>
          <cell r="O5434"/>
        </row>
        <row r="5435">
          <cell r="E5435"/>
          <cell r="G5435"/>
          <cell r="I5435"/>
          <cell r="K5435"/>
          <cell r="M5435"/>
          <cell r="O5435"/>
        </row>
        <row r="5436">
          <cell r="E5436"/>
          <cell r="G5436"/>
          <cell r="I5436"/>
          <cell r="K5436"/>
          <cell r="M5436"/>
          <cell r="O5436"/>
        </row>
        <row r="5437">
          <cell r="E5437"/>
          <cell r="G5437"/>
          <cell r="I5437"/>
          <cell r="K5437"/>
          <cell r="M5437"/>
          <cell r="O5437"/>
        </row>
        <row r="5438">
          <cell r="E5438"/>
          <cell r="G5438"/>
          <cell r="I5438"/>
          <cell r="K5438"/>
          <cell r="M5438"/>
          <cell r="O5438"/>
        </row>
        <row r="5439">
          <cell r="E5439"/>
          <cell r="G5439"/>
          <cell r="I5439"/>
          <cell r="K5439"/>
          <cell r="M5439"/>
          <cell r="O5439"/>
        </row>
        <row r="5440">
          <cell r="E5440"/>
          <cell r="G5440"/>
          <cell r="I5440"/>
          <cell r="K5440"/>
          <cell r="M5440"/>
          <cell r="O5440"/>
        </row>
        <row r="5441">
          <cell r="E5441"/>
          <cell r="G5441"/>
          <cell r="I5441"/>
          <cell r="K5441"/>
          <cell r="M5441"/>
          <cell r="O5441"/>
        </row>
        <row r="5442">
          <cell r="E5442"/>
          <cell r="G5442"/>
          <cell r="I5442"/>
          <cell r="K5442"/>
          <cell r="M5442"/>
          <cell r="O5442"/>
        </row>
        <row r="5443">
          <cell r="E5443"/>
          <cell r="G5443"/>
          <cell r="I5443"/>
          <cell r="K5443"/>
          <cell r="M5443"/>
          <cell r="O5443"/>
        </row>
        <row r="5444">
          <cell r="E5444"/>
          <cell r="G5444"/>
          <cell r="I5444"/>
          <cell r="K5444"/>
          <cell r="M5444"/>
          <cell r="O5444"/>
        </row>
        <row r="5445">
          <cell r="E5445"/>
          <cell r="G5445"/>
          <cell r="I5445"/>
          <cell r="K5445"/>
          <cell r="M5445"/>
          <cell r="O5445"/>
        </row>
        <row r="5446">
          <cell r="E5446"/>
          <cell r="G5446"/>
          <cell r="I5446"/>
          <cell r="K5446"/>
          <cell r="M5446"/>
          <cell r="O5446"/>
        </row>
        <row r="5447">
          <cell r="E5447"/>
          <cell r="G5447"/>
          <cell r="I5447"/>
          <cell r="K5447"/>
          <cell r="M5447"/>
          <cell r="O5447"/>
        </row>
        <row r="5448">
          <cell r="E5448"/>
          <cell r="G5448"/>
          <cell r="I5448"/>
          <cell r="K5448"/>
          <cell r="M5448"/>
          <cell r="O5448"/>
        </row>
        <row r="5449">
          <cell r="E5449"/>
          <cell r="G5449"/>
          <cell r="I5449"/>
          <cell r="K5449"/>
          <cell r="M5449"/>
          <cell r="O5449"/>
        </row>
        <row r="5450">
          <cell r="E5450"/>
          <cell r="G5450"/>
          <cell r="I5450"/>
          <cell r="K5450"/>
          <cell r="M5450"/>
          <cell r="O5450"/>
        </row>
        <row r="5451">
          <cell r="E5451"/>
          <cell r="G5451"/>
          <cell r="I5451"/>
          <cell r="K5451"/>
          <cell r="M5451"/>
          <cell r="O5451"/>
        </row>
        <row r="5452">
          <cell r="E5452"/>
          <cell r="G5452"/>
          <cell r="I5452"/>
          <cell r="K5452"/>
          <cell r="M5452"/>
          <cell r="O5452"/>
        </row>
        <row r="5453">
          <cell r="E5453"/>
          <cell r="G5453"/>
          <cell r="I5453"/>
          <cell r="K5453"/>
          <cell r="M5453"/>
          <cell r="O5453"/>
        </row>
        <row r="5454">
          <cell r="E5454"/>
          <cell r="G5454"/>
          <cell r="I5454"/>
          <cell r="K5454"/>
          <cell r="M5454"/>
          <cell r="O5454"/>
        </row>
        <row r="5455">
          <cell r="E5455"/>
          <cell r="G5455"/>
          <cell r="I5455"/>
          <cell r="K5455"/>
          <cell r="M5455"/>
          <cell r="O5455"/>
        </row>
        <row r="5456">
          <cell r="E5456"/>
          <cell r="G5456"/>
          <cell r="I5456"/>
          <cell r="K5456"/>
          <cell r="M5456"/>
          <cell r="O5456"/>
        </row>
        <row r="5457">
          <cell r="E5457"/>
          <cell r="G5457"/>
          <cell r="I5457"/>
          <cell r="K5457"/>
          <cell r="M5457"/>
          <cell r="O5457"/>
        </row>
        <row r="5458">
          <cell r="E5458"/>
          <cell r="G5458"/>
          <cell r="I5458"/>
          <cell r="K5458"/>
          <cell r="M5458"/>
          <cell r="O5458"/>
        </row>
        <row r="5459">
          <cell r="E5459"/>
          <cell r="G5459"/>
          <cell r="I5459"/>
          <cell r="K5459"/>
          <cell r="M5459"/>
          <cell r="O5459"/>
        </row>
        <row r="5460">
          <cell r="E5460"/>
          <cell r="G5460"/>
          <cell r="I5460"/>
          <cell r="K5460"/>
          <cell r="M5460"/>
          <cell r="O5460"/>
        </row>
        <row r="5461">
          <cell r="E5461"/>
          <cell r="G5461"/>
          <cell r="I5461"/>
          <cell r="K5461"/>
          <cell r="M5461"/>
          <cell r="O5461"/>
        </row>
        <row r="5462">
          <cell r="E5462"/>
          <cell r="G5462"/>
          <cell r="I5462"/>
          <cell r="K5462"/>
          <cell r="M5462"/>
          <cell r="O5462"/>
        </row>
        <row r="5463">
          <cell r="E5463"/>
          <cell r="G5463"/>
          <cell r="I5463"/>
          <cell r="K5463"/>
          <cell r="M5463"/>
          <cell r="O5463"/>
        </row>
        <row r="5464">
          <cell r="E5464"/>
          <cell r="G5464"/>
          <cell r="I5464"/>
          <cell r="K5464"/>
          <cell r="M5464"/>
          <cell r="O5464"/>
        </row>
        <row r="5465">
          <cell r="E5465"/>
          <cell r="G5465"/>
          <cell r="I5465"/>
          <cell r="K5465"/>
          <cell r="M5465"/>
          <cell r="O5465"/>
        </row>
        <row r="5466">
          <cell r="E5466"/>
          <cell r="G5466"/>
          <cell r="I5466"/>
          <cell r="K5466"/>
          <cell r="M5466"/>
          <cell r="O5466"/>
        </row>
        <row r="5467">
          <cell r="E5467"/>
          <cell r="G5467"/>
          <cell r="I5467"/>
          <cell r="K5467"/>
          <cell r="M5467"/>
          <cell r="O5467"/>
        </row>
        <row r="5468">
          <cell r="E5468"/>
          <cell r="G5468"/>
          <cell r="I5468"/>
          <cell r="K5468"/>
          <cell r="M5468"/>
          <cell r="O5468"/>
        </row>
        <row r="5469">
          <cell r="E5469"/>
          <cell r="G5469"/>
          <cell r="I5469"/>
          <cell r="K5469"/>
          <cell r="M5469"/>
          <cell r="O5469"/>
        </row>
        <row r="5470">
          <cell r="E5470"/>
          <cell r="G5470"/>
          <cell r="I5470"/>
          <cell r="K5470"/>
          <cell r="M5470"/>
          <cell r="O5470"/>
        </row>
        <row r="5471">
          <cell r="E5471"/>
          <cell r="G5471"/>
          <cell r="I5471"/>
          <cell r="K5471"/>
          <cell r="M5471"/>
          <cell r="O5471"/>
        </row>
        <row r="5472">
          <cell r="E5472"/>
          <cell r="G5472"/>
          <cell r="I5472"/>
          <cell r="K5472"/>
          <cell r="M5472"/>
          <cell r="O5472"/>
        </row>
        <row r="5473">
          <cell r="E5473"/>
          <cell r="G5473"/>
          <cell r="I5473"/>
          <cell r="K5473"/>
          <cell r="M5473"/>
          <cell r="O5473"/>
        </row>
        <row r="5474">
          <cell r="E5474"/>
          <cell r="G5474"/>
          <cell r="I5474"/>
          <cell r="K5474"/>
          <cell r="M5474"/>
          <cell r="O5474"/>
        </row>
        <row r="5475">
          <cell r="E5475"/>
          <cell r="G5475"/>
          <cell r="I5475"/>
          <cell r="K5475"/>
          <cell r="M5475"/>
          <cell r="O5475"/>
        </row>
        <row r="5476">
          <cell r="E5476"/>
          <cell r="G5476"/>
          <cell r="I5476"/>
          <cell r="K5476"/>
          <cell r="M5476"/>
          <cell r="O5476"/>
        </row>
        <row r="5477">
          <cell r="E5477"/>
          <cell r="G5477"/>
          <cell r="I5477"/>
          <cell r="K5477"/>
          <cell r="M5477"/>
          <cell r="O5477"/>
        </row>
        <row r="5478">
          <cell r="E5478"/>
          <cell r="G5478"/>
          <cell r="I5478"/>
          <cell r="K5478"/>
          <cell r="M5478"/>
          <cell r="O5478"/>
        </row>
        <row r="5479">
          <cell r="E5479"/>
          <cell r="G5479"/>
          <cell r="I5479"/>
          <cell r="K5479"/>
          <cell r="M5479"/>
          <cell r="O5479"/>
        </row>
        <row r="5480">
          <cell r="E5480"/>
          <cell r="G5480"/>
          <cell r="I5480"/>
          <cell r="K5480"/>
          <cell r="M5480"/>
          <cell r="O5480"/>
        </row>
        <row r="5481">
          <cell r="E5481"/>
          <cell r="G5481"/>
          <cell r="I5481"/>
          <cell r="K5481"/>
          <cell r="M5481"/>
          <cell r="O5481"/>
        </row>
        <row r="5482">
          <cell r="E5482"/>
          <cell r="G5482"/>
          <cell r="I5482"/>
          <cell r="K5482"/>
          <cell r="M5482"/>
          <cell r="O5482"/>
        </row>
        <row r="5483">
          <cell r="E5483"/>
          <cell r="G5483"/>
          <cell r="I5483"/>
          <cell r="K5483"/>
          <cell r="M5483"/>
          <cell r="O5483"/>
        </row>
        <row r="5484">
          <cell r="E5484"/>
          <cell r="G5484"/>
          <cell r="I5484"/>
          <cell r="K5484"/>
          <cell r="M5484"/>
          <cell r="O5484"/>
        </row>
        <row r="5485">
          <cell r="E5485"/>
          <cell r="G5485"/>
          <cell r="I5485"/>
          <cell r="K5485"/>
          <cell r="M5485"/>
          <cell r="O5485"/>
        </row>
        <row r="5486">
          <cell r="E5486"/>
          <cell r="G5486"/>
          <cell r="I5486"/>
          <cell r="K5486"/>
          <cell r="M5486"/>
          <cell r="O5486"/>
        </row>
        <row r="5487">
          <cell r="E5487"/>
          <cell r="G5487"/>
          <cell r="I5487"/>
          <cell r="K5487"/>
          <cell r="M5487"/>
          <cell r="O5487"/>
        </row>
        <row r="5488">
          <cell r="E5488"/>
          <cell r="G5488"/>
          <cell r="I5488"/>
          <cell r="K5488"/>
          <cell r="M5488"/>
          <cell r="O5488"/>
        </row>
        <row r="5489">
          <cell r="E5489"/>
          <cell r="G5489"/>
          <cell r="I5489"/>
          <cell r="K5489"/>
          <cell r="M5489"/>
          <cell r="O5489"/>
        </row>
        <row r="5490">
          <cell r="E5490"/>
          <cell r="G5490"/>
          <cell r="I5490"/>
          <cell r="K5490"/>
          <cell r="M5490"/>
          <cell r="O5490"/>
        </row>
        <row r="5491">
          <cell r="E5491"/>
          <cell r="G5491"/>
          <cell r="I5491"/>
          <cell r="K5491"/>
          <cell r="M5491"/>
          <cell r="O5491"/>
        </row>
        <row r="5492">
          <cell r="E5492"/>
          <cell r="G5492"/>
          <cell r="I5492"/>
          <cell r="K5492"/>
          <cell r="M5492"/>
          <cell r="O5492"/>
        </row>
        <row r="5493">
          <cell r="E5493"/>
          <cell r="G5493"/>
          <cell r="I5493"/>
          <cell r="K5493"/>
          <cell r="M5493"/>
          <cell r="O5493"/>
        </row>
        <row r="5494">
          <cell r="E5494"/>
          <cell r="G5494"/>
          <cell r="I5494"/>
          <cell r="K5494"/>
          <cell r="M5494"/>
          <cell r="O5494"/>
        </row>
        <row r="5495">
          <cell r="E5495"/>
          <cell r="G5495"/>
          <cell r="I5495"/>
          <cell r="K5495"/>
          <cell r="M5495"/>
          <cell r="O5495"/>
        </row>
        <row r="5496">
          <cell r="E5496"/>
          <cell r="G5496"/>
          <cell r="I5496"/>
          <cell r="K5496"/>
          <cell r="M5496"/>
          <cell r="O5496"/>
        </row>
        <row r="5497">
          <cell r="E5497"/>
          <cell r="G5497"/>
          <cell r="I5497"/>
          <cell r="K5497"/>
          <cell r="M5497"/>
          <cell r="O5497"/>
        </row>
        <row r="5498">
          <cell r="E5498"/>
          <cell r="G5498"/>
          <cell r="I5498"/>
          <cell r="K5498"/>
          <cell r="M5498"/>
          <cell r="O5498"/>
        </row>
        <row r="5499">
          <cell r="E5499"/>
          <cell r="G5499"/>
          <cell r="I5499"/>
          <cell r="K5499"/>
          <cell r="M5499"/>
          <cell r="O5499"/>
        </row>
        <row r="5500">
          <cell r="E5500"/>
          <cell r="G5500"/>
          <cell r="I5500"/>
          <cell r="K5500"/>
          <cell r="M5500"/>
          <cell r="O5500"/>
        </row>
        <row r="5501">
          <cell r="E5501"/>
          <cell r="G5501"/>
          <cell r="I5501"/>
          <cell r="K5501"/>
          <cell r="M5501"/>
          <cell r="O5501"/>
        </row>
        <row r="5502">
          <cell r="E5502"/>
          <cell r="G5502"/>
          <cell r="I5502"/>
          <cell r="K5502"/>
          <cell r="M5502"/>
          <cell r="O5502"/>
        </row>
        <row r="5503">
          <cell r="E5503"/>
          <cell r="G5503"/>
          <cell r="I5503"/>
          <cell r="K5503"/>
          <cell r="M5503"/>
          <cell r="O5503"/>
        </row>
        <row r="5504">
          <cell r="E5504"/>
          <cell r="G5504"/>
          <cell r="I5504"/>
          <cell r="K5504"/>
          <cell r="M5504"/>
          <cell r="O5504"/>
        </row>
        <row r="5505">
          <cell r="E5505"/>
          <cell r="G5505"/>
          <cell r="I5505"/>
          <cell r="K5505"/>
          <cell r="M5505"/>
          <cell r="O5505"/>
        </row>
        <row r="5506">
          <cell r="E5506"/>
          <cell r="G5506"/>
          <cell r="I5506"/>
          <cell r="K5506"/>
          <cell r="M5506"/>
          <cell r="O5506"/>
        </row>
        <row r="5507">
          <cell r="E5507"/>
          <cell r="G5507"/>
          <cell r="I5507"/>
          <cell r="K5507"/>
          <cell r="M5507"/>
          <cell r="O5507"/>
        </row>
        <row r="5508">
          <cell r="E5508"/>
          <cell r="G5508"/>
          <cell r="I5508"/>
          <cell r="K5508"/>
          <cell r="M5508"/>
          <cell r="O5508"/>
        </row>
        <row r="5509">
          <cell r="E5509"/>
          <cell r="G5509"/>
          <cell r="I5509"/>
          <cell r="K5509"/>
          <cell r="M5509"/>
          <cell r="O5509"/>
        </row>
        <row r="5510">
          <cell r="E5510"/>
          <cell r="G5510"/>
          <cell r="I5510"/>
          <cell r="K5510"/>
          <cell r="M5510"/>
          <cell r="O5510"/>
        </row>
        <row r="5511">
          <cell r="E5511"/>
          <cell r="G5511"/>
          <cell r="I5511"/>
          <cell r="K5511"/>
          <cell r="M5511"/>
          <cell r="O5511"/>
        </row>
        <row r="5512">
          <cell r="E5512"/>
          <cell r="G5512"/>
          <cell r="I5512"/>
          <cell r="K5512"/>
          <cell r="M5512"/>
          <cell r="O5512"/>
        </row>
        <row r="5513">
          <cell r="E5513"/>
          <cell r="G5513"/>
          <cell r="I5513"/>
          <cell r="K5513"/>
          <cell r="M5513"/>
          <cell r="O5513"/>
        </row>
        <row r="5514">
          <cell r="E5514"/>
          <cell r="G5514"/>
          <cell r="I5514"/>
          <cell r="K5514"/>
          <cell r="M5514"/>
          <cell r="O5514"/>
        </row>
        <row r="5515">
          <cell r="E5515"/>
          <cell r="G5515"/>
          <cell r="I5515"/>
          <cell r="K5515"/>
          <cell r="M5515"/>
          <cell r="O5515"/>
        </row>
        <row r="5516">
          <cell r="E5516"/>
          <cell r="G5516"/>
          <cell r="I5516"/>
          <cell r="K5516"/>
          <cell r="M5516"/>
          <cell r="O5516"/>
        </row>
        <row r="5517">
          <cell r="E5517"/>
          <cell r="G5517"/>
          <cell r="I5517"/>
          <cell r="K5517"/>
          <cell r="M5517"/>
          <cell r="O5517"/>
        </row>
        <row r="5518">
          <cell r="E5518"/>
          <cell r="G5518"/>
          <cell r="I5518"/>
          <cell r="K5518"/>
          <cell r="M5518"/>
          <cell r="O5518"/>
        </row>
        <row r="5519">
          <cell r="E5519"/>
          <cell r="G5519"/>
          <cell r="I5519"/>
          <cell r="K5519"/>
          <cell r="M5519"/>
          <cell r="O5519"/>
        </row>
        <row r="5520">
          <cell r="E5520"/>
          <cell r="G5520"/>
          <cell r="I5520"/>
          <cell r="K5520"/>
          <cell r="M5520"/>
          <cell r="O5520"/>
        </row>
        <row r="5521">
          <cell r="E5521"/>
          <cell r="G5521"/>
          <cell r="I5521"/>
          <cell r="K5521"/>
          <cell r="M5521"/>
          <cell r="O5521"/>
        </row>
        <row r="5522">
          <cell r="E5522"/>
          <cell r="G5522"/>
          <cell r="I5522"/>
          <cell r="K5522"/>
          <cell r="M5522"/>
          <cell r="O5522"/>
        </row>
        <row r="5523">
          <cell r="E5523"/>
          <cell r="G5523"/>
          <cell r="I5523"/>
          <cell r="K5523"/>
          <cell r="M5523"/>
          <cell r="O5523"/>
        </row>
        <row r="5524">
          <cell r="E5524"/>
          <cell r="G5524"/>
          <cell r="I5524"/>
          <cell r="K5524"/>
          <cell r="M5524"/>
          <cell r="O5524"/>
        </row>
        <row r="5525">
          <cell r="E5525"/>
          <cell r="G5525"/>
          <cell r="I5525"/>
          <cell r="K5525"/>
          <cell r="M5525"/>
          <cell r="O5525"/>
        </row>
        <row r="5526">
          <cell r="E5526"/>
          <cell r="G5526"/>
          <cell r="I5526"/>
          <cell r="K5526"/>
          <cell r="M5526"/>
          <cell r="O5526"/>
        </row>
        <row r="5527">
          <cell r="E5527"/>
          <cell r="G5527"/>
          <cell r="I5527"/>
          <cell r="K5527"/>
          <cell r="M5527"/>
          <cell r="O5527"/>
        </row>
        <row r="5528">
          <cell r="E5528"/>
          <cell r="G5528"/>
          <cell r="I5528"/>
          <cell r="K5528"/>
          <cell r="M5528"/>
          <cell r="O5528"/>
        </row>
        <row r="5529">
          <cell r="E5529"/>
          <cell r="G5529"/>
          <cell r="I5529"/>
          <cell r="K5529"/>
          <cell r="M5529"/>
          <cell r="O5529"/>
        </row>
        <row r="5530">
          <cell r="E5530"/>
          <cell r="G5530"/>
          <cell r="I5530"/>
          <cell r="K5530"/>
          <cell r="M5530"/>
          <cell r="O5530"/>
        </row>
        <row r="5531">
          <cell r="E5531"/>
          <cell r="G5531"/>
          <cell r="I5531"/>
          <cell r="K5531"/>
          <cell r="M5531"/>
          <cell r="O5531"/>
        </row>
        <row r="5532">
          <cell r="E5532"/>
          <cell r="G5532"/>
          <cell r="I5532"/>
          <cell r="K5532"/>
          <cell r="M5532"/>
          <cell r="O5532"/>
        </row>
        <row r="5533">
          <cell r="E5533"/>
          <cell r="G5533"/>
          <cell r="I5533"/>
          <cell r="K5533"/>
          <cell r="M5533"/>
          <cell r="O5533"/>
        </row>
        <row r="5534">
          <cell r="E5534"/>
          <cell r="G5534"/>
          <cell r="I5534"/>
          <cell r="K5534"/>
          <cell r="M5534"/>
          <cell r="O5534"/>
        </row>
        <row r="5535">
          <cell r="E5535"/>
          <cell r="G5535"/>
          <cell r="I5535"/>
          <cell r="K5535"/>
          <cell r="M5535"/>
          <cell r="O5535"/>
        </row>
        <row r="5536">
          <cell r="E5536"/>
          <cell r="G5536"/>
          <cell r="I5536"/>
          <cell r="K5536"/>
          <cell r="M5536"/>
          <cell r="O5536"/>
        </row>
        <row r="5537">
          <cell r="E5537"/>
          <cell r="G5537"/>
          <cell r="I5537"/>
          <cell r="K5537"/>
          <cell r="M5537"/>
          <cell r="O5537"/>
        </row>
        <row r="5538">
          <cell r="E5538"/>
          <cell r="G5538"/>
          <cell r="I5538"/>
          <cell r="K5538"/>
          <cell r="M5538"/>
          <cell r="O5538"/>
        </row>
        <row r="5539">
          <cell r="E5539"/>
          <cell r="G5539"/>
          <cell r="I5539"/>
          <cell r="K5539"/>
          <cell r="M5539"/>
          <cell r="O5539"/>
        </row>
        <row r="5540">
          <cell r="E5540"/>
          <cell r="G5540"/>
          <cell r="I5540"/>
          <cell r="K5540"/>
          <cell r="M5540"/>
          <cell r="O5540"/>
        </row>
        <row r="5541">
          <cell r="E5541"/>
          <cell r="G5541"/>
          <cell r="I5541"/>
          <cell r="K5541"/>
          <cell r="M5541"/>
          <cell r="O5541"/>
        </row>
        <row r="5542">
          <cell r="E5542"/>
          <cell r="G5542"/>
          <cell r="I5542"/>
          <cell r="K5542"/>
          <cell r="M5542"/>
          <cell r="O5542"/>
        </row>
        <row r="5543">
          <cell r="E5543"/>
          <cell r="G5543"/>
          <cell r="I5543"/>
          <cell r="K5543"/>
          <cell r="M5543"/>
          <cell r="O5543"/>
        </row>
        <row r="5544">
          <cell r="E5544"/>
          <cell r="G5544"/>
          <cell r="I5544"/>
          <cell r="K5544"/>
          <cell r="M5544"/>
          <cell r="O5544"/>
        </row>
        <row r="5545">
          <cell r="E5545"/>
          <cell r="G5545"/>
          <cell r="I5545"/>
          <cell r="K5545"/>
          <cell r="M5545"/>
          <cell r="O5545"/>
        </row>
        <row r="5546">
          <cell r="E5546"/>
          <cell r="G5546"/>
          <cell r="I5546"/>
          <cell r="K5546"/>
          <cell r="M5546"/>
          <cell r="O5546"/>
        </row>
        <row r="5547">
          <cell r="E5547"/>
          <cell r="G5547"/>
          <cell r="I5547"/>
          <cell r="K5547"/>
          <cell r="M5547"/>
          <cell r="O5547"/>
        </row>
        <row r="5548">
          <cell r="E5548"/>
          <cell r="G5548"/>
          <cell r="I5548"/>
          <cell r="K5548"/>
          <cell r="M5548"/>
          <cell r="O5548"/>
        </row>
        <row r="5549">
          <cell r="E5549"/>
          <cell r="G5549"/>
          <cell r="I5549"/>
          <cell r="K5549"/>
          <cell r="M5549"/>
          <cell r="O5549"/>
        </row>
        <row r="5550">
          <cell r="E5550"/>
          <cell r="G5550"/>
          <cell r="I5550"/>
          <cell r="K5550"/>
          <cell r="M5550"/>
          <cell r="O5550"/>
        </row>
        <row r="5551">
          <cell r="E5551"/>
          <cell r="G5551"/>
          <cell r="I5551"/>
          <cell r="K5551"/>
          <cell r="M5551"/>
          <cell r="O5551"/>
        </row>
        <row r="5552">
          <cell r="E5552"/>
          <cell r="G5552"/>
          <cell r="I5552"/>
          <cell r="K5552"/>
          <cell r="M5552"/>
          <cell r="O5552"/>
        </row>
        <row r="5553">
          <cell r="E5553"/>
          <cell r="G5553"/>
          <cell r="I5553"/>
          <cell r="K5553"/>
          <cell r="M5553"/>
          <cell r="O5553"/>
        </row>
        <row r="5554">
          <cell r="E5554"/>
          <cell r="G5554"/>
          <cell r="I5554"/>
          <cell r="K5554"/>
          <cell r="M5554"/>
          <cell r="O5554"/>
        </row>
        <row r="5555">
          <cell r="E5555"/>
          <cell r="G5555"/>
          <cell r="I5555"/>
          <cell r="K5555"/>
          <cell r="M5555"/>
          <cell r="O5555"/>
        </row>
        <row r="5556">
          <cell r="E5556"/>
          <cell r="G5556"/>
          <cell r="I5556"/>
          <cell r="K5556"/>
          <cell r="M5556"/>
          <cell r="O5556"/>
        </row>
        <row r="5557">
          <cell r="E5557"/>
          <cell r="G5557"/>
          <cell r="I5557"/>
          <cell r="K5557"/>
          <cell r="M5557"/>
          <cell r="O5557"/>
        </row>
        <row r="5558">
          <cell r="E5558"/>
          <cell r="G5558"/>
          <cell r="I5558"/>
          <cell r="K5558"/>
          <cell r="M5558"/>
          <cell r="O5558"/>
        </row>
        <row r="5559">
          <cell r="E5559"/>
          <cell r="G5559"/>
          <cell r="I5559"/>
          <cell r="K5559"/>
          <cell r="M5559"/>
          <cell r="O5559"/>
        </row>
        <row r="5560">
          <cell r="E5560"/>
          <cell r="G5560"/>
          <cell r="I5560"/>
          <cell r="K5560"/>
          <cell r="M5560"/>
          <cell r="O5560"/>
        </row>
        <row r="5561">
          <cell r="E5561"/>
          <cell r="G5561"/>
          <cell r="I5561"/>
          <cell r="K5561"/>
          <cell r="M5561"/>
          <cell r="O5561"/>
        </row>
        <row r="5562">
          <cell r="E5562"/>
          <cell r="G5562"/>
          <cell r="I5562"/>
          <cell r="K5562"/>
          <cell r="M5562"/>
          <cell r="O5562"/>
        </row>
        <row r="5563">
          <cell r="E5563"/>
          <cell r="G5563"/>
          <cell r="I5563"/>
          <cell r="K5563"/>
          <cell r="M5563"/>
          <cell r="O5563"/>
        </row>
        <row r="5564">
          <cell r="E5564"/>
          <cell r="G5564"/>
          <cell r="I5564"/>
          <cell r="K5564"/>
          <cell r="M5564"/>
          <cell r="O5564"/>
        </row>
        <row r="5565">
          <cell r="E5565"/>
          <cell r="G5565"/>
          <cell r="I5565"/>
          <cell r="K5565"/>
          <cell r="M5565"/>
          <cell r="O5565"/>
        </row>
        <row r="5566">
          <cell r="E5566"/>
          <cell r="G5566"/>
          <cell r="I5566"/>
          <cell r="K5566"/>
          <cell r="M5566"/>
          <cell r="O5566"/>
        </row>
        <row r="5567">
          <cell r="E5567"/>
          <cell r="G5567"/>
          <cell r="I5567"/>
          <cell r="K5567"/>
          <cell r="M5567"/>
          <cell r="O5567"/>
        </row>
        <row r="5568">
          <cell r="E5568"/>
          <cell r="G5568"/>
          <cell r="I5568"/>
          <cell r="K5568"/>
          <cell r="M5568"/>
          <cell r="O5568"/>
        </row>
        <row r="5569">
          <cell r="E5569"/>
          <cell r="G5569"/>
          <cell r="I5569"/>
          <cell r="K5569"/>
          <cell r="M5569"/>
          <cell r="O5569"/>
        </row>
        <row r="5570">
          <cell r="E5570"/>
          <cell r="G5570"/>
          <cell r="I5570"/>
          <cell r="K5570"/>
          <cell r="M5570"/>
          <cell r="O5570"/>
        </row>
        <row r="5571">
          <cell r="E5571"/>
          <cell r="G5571"/>
          <cell r="I5571"/>
          <cell r="K5571"/>
          <cell r="M5571"/>
          <cell r="O5571"/>
        </row>
        <row r="5572">
          <cell r="E5572"/>
          <cell r="G5572"/>
          <cell r="I5572"/>
          <cell r="K5572"/>
          <cell r="M5572"/>
          <cell r="O5572"/>
        </row>
        <row r="5573">
          <cell r="E5573"/>
          <cell r="G5573"/>
          <cell r="I5573"/>
          <cell r="K5573"/>
          <cell r="M5573"/>
          <cell r="O5573"/>
        </row>
        <row r="5574">
          <cell r="E5574"/>
          <cell r="G5574"/>
          <cell r="I5574"/>
          <cell r="K5574"/>
          <cell r="M5574"/>
          <cell r="O5574"/>
        </row>
        <row r="5575">
          <cell r="E5575"/>
          <cell r="G5575"/>
          <cell r="I5575"/>
          <cell r="K5575"/>
          <cell r="M5575"/>
          <cell r="O5575"/>
        </row>
        <row r="5576">
          <cell r="E5576"/>
          <cell r="G5576"/>
          <cell r="I5576"/>
          <cell r="K5576"/>
          <cell r="M5576"/>
          <cell r="O5576"/>
        </row>
        <row r="5577">
          <cell r="E5577"/>
          <cell r="G5577"/>
          <cell r="I5577"/>
          <cell r="K5577"/>
          <cell r="M5577"/>
          <cell r="O5577"/>
        </row>
        <row r="5578">
          <cell r="E5578"/>
          <cell r="G5578"/>
          <cell r="I5578"/>
          <cell r="K5578"/>
          <cell r="M5578"/>
          <cell r="O5578"/>
        </row>
        <row r="5579">
          <cell r="E5579"/>
          <cell r="G5579"/>
          <cell r="I5579"/>
          <cell r="K5579"/>
          <cell r="M5579"/>
          <cell r="O5579"/>
        </row>
        <row r="5580">
          <cell r="E5580"/>
          <cell r="G5580"/>
          <cell r="I5580"/>
          <cell r="K5580"/>
          <cell r="M5580"/>
          <cell r="O5580"/>
        </row>
        <row r="5581">
          <cell r="E5581"/>
          <cell r="G5581"/>
          <cell r="I5581"/>
          <cell r="K5581"/>
          <cell r="M5581"/>
          <cell r="O5581"/>
        </row>
        <row r="5582">
          <cell r="E5582"/>
          <cell r="G5582"/>
          <cell r="I5582"/>
          <cell r="K5582"/>
          <cell r="M5582"/>
          <cell r="O5582"/>
        </row>
        <row r="5583">
          <cell r="E5583"/>
          <cell r="G5583"/>
          <cell r="I5583"/>
          <cell r="K5583"/>
          <cell r="M5583"/>
          <cell r="O5583"/>
        </row>
        <row r="5584">
          <cell r="E5584"/>
          <cell r="G5584"/>
          <cell r="I5584"/>
          <cell r="K5584"/>
          <cell r="M5584"/>
          <cell r="O5584"/>
        </row>
        <row r="5585">
          <cell r="E5585"/>
          <cell r="G5585"/>
          <cell r="I5585"/>
          <cell r="K5585"/>
          <cell r="M5585"/>
          <cell r="O5585"/>
        </row>
        <row r="5586">
          <cell r="E5586"/>
          <cell r="G5586"/>
          <cell r="I5586"/>
          <cell r="K5586"/>
          <cell r="M5586"/>
          <cell r="O5586"/>
        </row>
        <row r="5587">
          <cell r="E5587"/>
          <cell r="G5587"/>
          <cell r="I5587"/>
          <cell r="K5587"/>
          <cell r="M5587"/>
          <cell r="O5587"/>
        </row>
        <row r="5588">
          <cell r="E5588"/>
          <cell r="G5588"/>
          <cell r="I5588"/>
          <cell r="K5588"/>
          <cell r="M5588"/>
          <cell r="O5588"/>
        </row>
        <row r="5589">
          <cell r="E5589"/>
          <cell r="G5589"/>
          <cell r="I5589"/>
          <cell r="K5589"/>
          <cell r="M5589"/>
          <cell r="O5589"/>
        </row>
        <row r="5590">
          <cell r="E5590"/>
          <cell r="G5590"/>
          <cell r="I5590"/>
          <cell r="K5590"/>
          <cell r="M5590"/>
          <cell r="O5590"/>
        </row>
        <row r="5591">
          <cell r="E5591"/>
          <cell r="G5591"/>
          <cell r="I5591"/>
          <cell r="K5591"/>
          <cell r="M5591"/>
          <cell r="O5591"/>
        </row>
        <row r="5592">
          <cell r="E5592"/>
          <cell r="G5592"/>
          <cell r="I5592"/>
          <cell r="K5592"/>
          <cell r="M5592"/>
          <cell r="O5592"/>
        </row>
        <row r="5593">
          <cell r="E5593"/>
          <cell r="G5593"/>
          <cell r="I5593"/>
          <cell r="K5593"/>
          <cell r="M5593"/>
          <cell r="O5593"/>
        </row>
        <row r="5594">
          <cell r="E5594"/>
          <cell r="G5594"/>
          <cell r="I5594"/>
          <cell r="K5594"/>
          <cell r="M5594"/>
          <cell r="O5594"/>
        </row>
        <row r="5595">
          <cell r="E5595"/>
          <cell r="G5595"/>
          <cell r="I5595"/>
          <cell r="K5595"/>
          <cell r="M5595"/>
          <cell r="O5595"/>
        </row>
        <row r="5596">
          <cell r="E5596"/>
          <cell r="G5596"/>
          <cell r="I5596"/>
          <cell r="K5596"/>
          <cell r="M5596"/>
          <cell r="O5596"/>
        </row>
        <row r="5597">
          <cell r="E5597"/>
          <cell r="G5597"/>
          <cell r="I5597"/>
          <cell r="K5597"/>
          <cell r="M5597"/>
          <cell r="O5597"/>
        </row>
        <row r="5598">
          <cell r="E5598"/>
          <cell r="G5598"/>
          <cell r="I5598"/>
          <cell r="K5598"/>
          <cell r="M5598"/>
          <cell r="O5598"/>
        </row>
        <row r="5599">
          <cell r="E5599"/>
          <cell r="G5599"/>
          <cell r="I5599"/>
          <cell r="K5599"/>
          <cell r="M5599"/>
          <cell r="O5599"/>
        </row>
        <row r="5600">
          <cell r="E5600"/>
          <cell r="G5600"/>
          <cell r="I5600"/>
          <cell r="K5600"/>
          <cell r="M5600"/>
          <cell r="O5600"/>
        </row>
        <row r="5601">
          <cell r="E5601"/>
          <cell r="G5601"/>
          <cell r="I5601"/>
          <cell r="K5601"/>
          <cell r="M5601"/>
          <cell r="O5601"/>
        </row>
        <row r="5602">
          <cell r="E5602"/>
          <cell r="G5602"/>
          <cell r="I5602"/>
          <cell r="K5602"/>
          <cell r="M5602"/>
          <cell r="O5602"/>
        </row>
        <row r="5603">
          <cell r="E5603"/>
          <cell r="G5603"/>
          <cell r="I5603"/>
          <cell r="K5603"/>
          <cell r="M5603"/>
          <cell r="O5603"/>
        </row>
        <row r="5604">
          <cell r="E5604"/>
          <cell r="G5604"/>
          <cell r="I5604"/>
          <cell r="K5604"/>
          <cell r="M5604"/>
          <cell r="O5604"/>
        </row>
        <row r="5605">
          <cell r="E5605"/>
          <cell r="G5605"/>
          <cell r="I5605"/>
          <cell r="K5605"/>
          <cell r="M5605"/>
          <cell r="O5605"/>
        </row>
        <row r="5606">
          <cell r="E5606"/>
          <cell r="G5606"/>
          <cell r="I5606"/>
          <cell r="K5606"/>
          <cell r="M5606"/>
          <cell r="O5606"/>
        </row>
        <row r="5607">
          <cell r="E5607"/>
          <cell r="G5607"/>
          <cell r="I5607"/>
          <cell r="K5607"/>
          <cell r="M5607"/>
          <cell r="O5607"/>
        </row>
        <row r="5608">
          <cell r="E5608"/>
          <cell r="G5608"/>
          <cell r="I5608"/>
          <cell r="K5608"/>
          <cell r="M5608"/>
          <cell r="O5608"/>
        </row>
        <row r="5609">
          <cell r="E5609"/>
          <cell r="G5609"/>
          <cell r="I5609"/>
          <cell r="K5609"/>
          <cell r="M5609"/>
          <cell r="O5609"/>
        </row>
        <row r="5610">
          <cell r="E5610"/>
          <cell r="G5610"/>
          <cell r="I5610"/>
          <cell r="K5610"/>
          <cell r="M5610"/>
          <cell r="O5610"/>
        </row>
        <row r="5611">
          <cell r="E5611"/>
          <cell r="G5611"/>
          <cell r="I5611"/>
          <cell r="K5611"/>
          <cell r="M5611"/>
          <cell r="O5611"/>
        </row>
        <row r="5612">
          <cell r="E5612"/>
          <cell r="G5612"/>
          <cell r="I5612"/>
          <cell r="K5612"/>
          <cell r="M5612"/>
          <cell r="O5612"/>
        </row>
        <row r="5613">
          <cell r="E5613"/>
          <cell r="G5613"/>
          <cell r="I5613"/>
          <cell r="K5613"/>
          <cell r="M5613"/>
          <cell r="O5613"/>
        </row>
        <row r="5614">
          <cell r="E5614"/>
          <cell r="G5614"/>
          <cell r="I5614"/>
          <cell r="K5614"/>
          <cell r="M5614"/>
          <cell r="O5614"/>
        </row>
        <row r="5615">
          <cell r="E5615"/>
          <cell r="G5615"/>
          <cell r="I5615"/>
          <cell r="K5615"/>
          <cell r="M5615"/>
          <cell r="O5615"/>
        </row>
        <row r="5616">
          <cell r="E5616"/>
          <cell r="G5616"/>
          <cell r="I5616"/>
          <cell r="K5616"/>
          <cell r="M5616"/>
          <cell r="O5616"/>
        </row>
        <row r="5617">
          <cell r="E5617"/>
          <cell r="G5617"/>
          <cell r="I5617"/>
          <cell r="K5617"/>
          <cell r="M5617"/>
          <cell r="O5617"/>
        </row>
        <row r="5618">
          <cell r="E5618"/>
          <cell r="G5618"/>
          <cell r="I5618"/>
          <cell r="K5618"/>
          <cell r="M5618"/>
          <cell r="O5618"/>
        </row>
        <row r="5619">
          <cell r="E5619"/>
          <cell r="G5619"/>
          <cell r="I5619"/>
          <cell r="K5619"/>
          <cell r="M5619"/>
          <cell r="O5619"/>
        </row>
        <row r="5620">
          <cell r="E5620"/>
          <cell r="G5620"/>
          <cell r="I5620"/>
          <cell r="K5620"/>
          <cell r="M5620"/>
          <cell r="O5620"/>
        </row>
        <row r="5621">
          <cell r="E5621"/>
          <cell r="G5621"/>
          <cell r="I5621"/>
          <cell r="K5621"/>
          <cell r="M5621"/>
          <cell r="O5621"/>
        </row>
        <row r="5622">
          <cell r="E5622"/>
          <cell r="G5622"/>
          <cell r="I5622"/>
          <cell r="K5622"/>
          <cell r="M5622"/>
          <cell r="O5622"/>
        </row>
        <row r="5623">
          <cell r="E5623"/>
          <cell r="G5623"/>
          <cell r="I5623"/>
          <cell r="K5623"/>
          <cell r="M5623"/>
          <cell r="O5623"/>
        </row>
        <row r="5624">
          <cell r="E5624"/>
          <cell r="G5624"/>
          <cell r="I5624"/>
          <cell r="K5624"/>
          <cell r="M5624"/>
          <cell r="O5624"/>
        </row>
        <row r="5625">
          <cell r="E5625"/>
          <cell r="G5625"/>
          <cell r="I5625"/>
          <cell r="K5625"/>
          <cell r="M5625"/>
          <cell r="O5625"/>
        </row>
        <row r="5626">
          <cell r="E5626"/>
          <cell r="G5626"/>
          <cell r="I5626"/>
          <cell r="K5626"/>
          <cell r="M5626"/>
          <cell r="O5626"/>
        </row>
        <row r="5627">
          <cell r="E5627"/>
          <cell r="G5627"/>
          <cell r="I5627"/>
          <cell r="K5627"/>
          <cell r="M5627"/>
          <cell r="O5627"/>
        </row>
        <row r="5628">
          <cell r="E5628"/>
          <cell r="G5628"/>
          <cell r="I5628"/>
          <cell r="K5628"/>
          <cell r="M5628"/>
          <cell r="O5628"/>
        </row>
        <row r="5629">
          <cell r="E5629"/>
          <cell r="G5629"/>
          <cell r="I5629"/>
          <cell r="K5629"/>
          <cell r="M5629"/>
          <cell r="O5629"/>
        </row>
        <row r="5630">
          <cell r="E5630"/>
          <cell r="G5630"/>
          <cell r="I5630"/>
          <cell r="K5630"/>
          <cell r="M5630"/>
          <cell r="O5630"/>
        </row>
        <row r="5631">
          <cell r="E5631"/>
          <cell r="G5631"/>
          <cell r="I5631"/>
          <cell r="K5631"/>
          <cell r="M5631"/>
          <cell r="O5631"/>
        </row>
        <row r="5632">
          <cell r="E5632"/>
          <cell r="G5632"/>
          <cell r="I5632"/>
          <cell r="K5632"/>
          <cell r="M5632"/>
          <cell r="O5632"/>
        </row>
        <row r="5633">
          <cell r="E5633"/>
          <cell r="G5633"/>
          <cell r="I5633"/>
          <cell r="K5633"/>
          <cell r="M5633"/>
          <cell r="O5633"/>
        </row>
        <row r="5634">
          <cell r="E5634"/>
          <cell r="G5634"/>
          <cell r="I5634"/>
          <cell r="K5634"/>
          <cell r="M5634"/>
          <cell r="O5634"/>
        </row>
        <row r="5635">
          <cell r="E5635"/>
          <cell r="G5635"/>
          <cell r="I5635"/>
          <cell r="K5635"/>
          <cell r="M5635"/>
          <cell r="O5635"/>
        </row>
        <row r="5636">
          <cell r="E5636"/>
          <cell r="G5636"/>
          <cell r="I5636"/>
          <cell r="K5636"/>
          <cell r="M5636"/>
          <cell r="O5636"/>
        </row>
        <row r="5637">
          <cell r="E5637"/>
          <cell r="G5637"/>
          <cell r="I5637"/>
          <cell r="K5637"/>
          <cell r="M5637"/>
          <cell r="O5637"/>
        </row>
        <row r="5638">
          <cell r="E5638"/>
          <cell r="G5638"/>
          <cell r="I5638"/>
          <cell r="K5638"/>
          <cell r="M5638"/>
          <cell r="O5638"/>
        </row>
        <row r="5639">
          <cell r="E5639"/>
          <cell r="G5639"/>
          <cell r="I5639"/>
          <cell r="K5639"/>
          <cell r="M5639"/>
          <cell r="O5639"/>
        </row>
        <row r="5640">
          <cell r="E5640"/>
          <cell r="G5640"/>
          <cell r="I5640"/>
          <cell r="K5640"/>
          <cell r="M5640"/>
          <cell r="O5640"/>
        </row>
        <row r="5641">
          <cell r="E5641"/>
          <cell r="G5641"/>
          <cell r="I5641"/>
          <cell r="K5641"/>
          <cell r="M5641"/>
          <cell r="O5641"/>
        </row>
        <row r="5642">
          <cell r="E5642"/>
          <cell r="G5642"/>
          <cell r="I5642"/>
          <cell r="K5642"/>
          <cell r="M5642"/>
          <cell r="O5642"/>
        </row>
        <row r="5643">
          <cell r="E5643"/>
          <cell r="G5643"/>
          <cell r="I5643"/>
          <cell r="K5643"/>
          <cell r="M5643"/>
          <cell r="O5643"/>
        </row>
        <row r="5644">
          <cell r="E5644"/>
          <cell r="G5644"/>
          <cell r="I5644"/>
          <cell r="K5644"/>
          <cell r="M5644"/>
          <cell r="O5644"/>
        </row>
        <row r="5645">
          <cell r="E5645"/>
          <cell r="G5645"/>
          <cell r="I5645"/>
          <cell r="K5645"/>
          <cell r="M5645"/>
          <cell r="O5645"/>
        </row>
        <row r="5646">
          <cell r="E5646"/>
          <cell r="G5646"/>
          <cell r="I5646"/>
          <cell r="K5646"/>
          <cell r="M5646"/>
          <cell r="O5646"/>
        </row>
        <row r="5647">
          <cell r="E5647"/>
          <cell r="G5647"/>
          <cell r="I5647"/>
          <cell r="K5647"/>
          <cell r="M5647"/>
          <cell r="O5647"/>
        </row>
        <row r="5648">
          <cell r="E5648"/>
          <cell r="G5648"/>
          <cell r="I5648"/>
          <cell r="K5648"/>
          <cell r="M5648"/>
          <cell r="O5648"/>
        </row>
        <row r="5649">
          <cell r="E5649"/>
          <cell r="G5649"/>
          <cell r="I5649"/>
          <cell r="K5649"/>
          <cell r="M5649"/>
          <cell r="O5649"/>
        </row>
        <row r="5650">
          <cell r="E5650"/>
          <cell r="G5650"/>
          <cell r="I5650"/>
          <cell r="K5650"/>
          <cell r="M5650"/>
          <cell r="O5650"/>
        </row>
        <row r="5651">
          <cell r="E5651"/>
          <cell r="G5651"/>
          <cell r="I5651"/>
          <cell r="K5651"/>
          <cell r="M5651"/>
          <cell r="O5651"/>
        </row>
        <row r="5652">
          <cell r="E5652"/>
          <cell r="G5652"/>
          <cell r="I5652"/>
          <cell r="K5652"/>
          <cell r="M5652"/>
          <cell r="O5652"/>
        </row>
        <row r="5653">
          <cell r="E5653"/>
          <cell r="G5653"/>
          <cell r="I5653"/>
          <cell r="K5653"/>
          <cell r="M5653"/>
          <cell r="O5653"/>
        </row>
        <row r="5654">
          <cell r="E5654"/>
          <cell r="G5654"/>
          <cell r="I5654"/>
          <cell r="K5654"/>
          <cell r="M5654"/>
          <cell r="O5654"/>
        </row>
        <row r="5655">
          <cell r="E5655"/>
          <cell r="G5655"/>
          <cell r="I5655"/>
          <cell r="K5655"/>
          <cell r="M5655"/>
          <cell r="O5655"/>
        </row>
        <row r="5656">
          <cell r="E5656"/>
          <cell r="G5656"/>
          <cell r="I5656"/>
          <cell r="K5656"/>
          <cell r="M5656"/>
          <cell r="O5656"/>
        </row>
        <row r="5657">
          <cell r="E5657"/>
          <cell r="G5657"/>
          <cell r="I5657"/>
          <cell r="K5657"/>
          <cell r="M5657"/>
          <cell r="O5657"/>
        </row>
        <row r="5658">
          <cell r="E5658"/>
          <cell r="G5658"/>
          <cell r="I5658"/>
          <cell r="K5658"/>
          <cell r="M5658"/>
          <cell r="O5658"/>
        </row>
        <row r="5659">
          <cell r="E5659"/>
          <cell r="G5659"/>
          <cell r="I5659"/>
          <cell r="K5659"/>
          <cell r="M5659"/>
          <cell r="O5659"/>
        </row>
        <row r="5660">
          <cell r="E5660"/>
          <cell r="G5660"/>
          <cell r="I5660"/>
          <cell r="K5660"/>
          <cell r="M5660"/>
          <cell r="O5660"/>
        </row>
        <row r="5661">
          <cell r="E5661"/>
          <cell r="G5661"/>
          <cell r="I5661"/>
          <cell r="K5661"/>
          <cell r="M5661"/>
          <cell r="O5661"/>
        </row>
        <row r="5662">
          <cell r="E5662"/>
          <cell r="G5662"/>
          <cell r="I5662"/>
          <cell r="K5662"/>
          <cell r="M5662"/>
          <cell r="O5662"/>
        </row>
        <row r="5663">
          <cell r="E5663"/>
          <cell r="G5663"/>
          <cell r="I5663"/>
          <cell r="K5663"/>
          <cell r="M5663"/>
          <cell r="O5663"/>
        </row>
        <row r="5664">
          <cell r="E5664"/>
          <cell r="G5664"/>
          <cell r="I5664"/>
          <cell r="K5664"/>
          <cell r="M5664"/>
          <cell r="O5664"/>
        </row>
        <row r="5665">
          <cell r="E5665"/>
          <cell r="G5665"/>
          <cell r="I5665"/>
          <cell r="K5665"/>
          <cell r="M5665"/>
          <cell r="O5665"/>
        </row>
        <row r="5666">
          <cell r="E5666"/>
          <cell r="G5666"/>
          <cell r="I5666"/>
          <cell r="K5666"/>
          <cell r="M5666"/>
          <cell r="O5666"/>
        </row>
        <row r="5667">
          <cell r="E5667"/>
          <cell r="G5667"/>
          <cell r="I5667"/>
          <cell r="K5667"/>
          <cell r="M5667"/>
          <cell r="O5667"/>
        </row>
        <row r="5668">
          <cell r="E5668"/>
          <cell r="G5668"/>
          <cell r="I5668"/>
          <cell r="K5668"/>
          <cell r="M5668"/>
          <cell r="O5668"/>
        </row>
        <row r="5669">
          <cell r="E5669"/>
          <cell r="G5669"/>
          <cell r="I5669"/>
          <cell r="K5669"/>
          <cell r="M5669"/>
          <cell r="O5669"/>
        </row>
        <row r="5670">
          <cell r="E5670"/>
          <cell r="G5670"/>
          <cell r="I5670"/>
          <cell r="K5670"/>
          <cell r="M5670"/>
          <cell r="O5670"/>
        </row>
        <row r="5671">
          <cell r="E5671"/>
          <cell r="G5671"/>
          <cell r="I5671"/>
          <cell r="K5671"/>
          <cell r="M5671"/>
          <cell r="O5671"/>
        </row>
        <row r="5672">
          <cell r="E5672"/>
          <cell r="G5672"/>
          <cell r="I5672"/>
          <cell r="K5672"/>
          <cell r="M5672"/>
          <cell r="O5672"/>
        </row>
        <row r="5673">
          <cell r="E5673"/>
          <cell r="G5673"/>
          <cell r="I5673"/>
          <cell r="K5673"/>
          <cell r="M5673"/>
          <cell r="O5673"/>
        </row>
        <row r="5674">
          <cell r="E5674"/>
          <cell r="G5674"/>
          <cell r="I5674"/>
          <cell r="K5674"/>
          <cell r="M5674"/>
          <cell r="O5674"/>
        </row>
        <row r="5675">
          <cell r="E5675"/>
          <cell r="G5675"/>
          <cell r="I5675"/>
          <cell r="K5675"/>
          <cell r="M5675"/>
          <cell r="O5675"/>
        </row>
        <row r="5676">
          <cell r="E5676"/>
          <cell r="G5676"/>
          <cell r="I5676"/>
          <cell r="K5676"/>
          <cell r="M5676"/>
          <cell r="O5676"/>
        </row>
        <row r="5677">
          <cell r="E5677"/>
          <cell r="G5677"/>
          <cell r="I5677"/>
          <cell r="K5677"/>
          <cell r="M5677"/>
          <cell r="O5677"/>
        </row>
        <row r="5678">
          <cell r="E5678"/>
          <cell r="G5678"/>
          <cell r="I5678"/>
          <cell r="K5678"/>
          <cell r="M5678"/>
          <cell r="O5678"/>
        </row>
        <row r="5679">
          <cell r="E5679"/>
          <cell r="G5679"/>
          <cell r="I5679"/>
          <cell r="K5679"/>
          <cell r="M5679"/>
          <cell r="O5679"/>
        </row>
        <row r="5680">
          <cell r="E5680"/>
          <cell r="G5680"/>
          <cell r="I5680"/>
          <cell r="K5680"/>
          <cell r="M5680"/>
          <cell r="O5680"/>
        </row>
        <row r="5681">
          <cell r="E5681"/>
          <cell r="G5681"/>
          <cell r="I5681"/>
          <cell r="K5681"/>
          <cell r="M5681"/>
          <cell r="O5681"/>
        </row>
        <row r="5682">
          <cell r="E5682"/>
          <cell r="G5682"/>
          <cell r="I5682"/>
          <cell r="K5682"/>
          <cell r="M5682"/>
          <cell r="O5682"/>
        </row>
        <row r="5683">
          <cell r="E5683"/>
          <cell r="G5683"/>
          <cell r="I5683"/>
          <cell r="K5683"/>
          <cell r="M5683"/>
          <cell r="O5683"/>
        </row>
        <row r="5684">
          <cell r="E5684"/>
          <cell r="G5684"/>
          <cell r="I5684"/>
          <cell r="K5684"/>
          <cell r="M5684"/>
          <cell r="O5684"/>
        </row>
        <row r="5685">
          <cell r="E5685"/>
          <cell r="G5685"/>
          <cell r="I5685"/>
          <cell r="K5685"/>
          <cell r="M5685"/>
          <cell r="O5685"/>
        </row>
        <row r="5686">
          <cell r="E5686"/>
          <cell r="G5686"/>
          <cell r="I5686"/>
          <cell r="K5686"/>
          <cell r="M5686"/>
          <cell r="O5686"/>
        </row>
        <row r="5687">
          <cell r="E5687"/>
          <cell r="G5687"/>
          <cell r="I5687"/>
          <cell r="K5687"/>
          <cell r="M5687"/>
          <cell r="O5687"/>
        </row>
        <row r="5688">
          <cell r="E5688"/>
          <cell r="G5688"/>
          <cell r="I5688"/>
          <cell r="K5688"/>
          <cell r="M5688"/>
          <cell r="O5688"/>
        </row>
        <row r="5689">
          <cell r="E5689"/>
          <cell r="G5689"/>
          <cell r="I5689"/>
          <cell r="K5689"/>
          <cell r="M5689"/>
          <cell r="O5689"/>
        </row>
        <row r="5690">
          <cell r="E5690"/>
          <cell r="G5690"/>
          <cell r="I5690"/>
          <cell r="K5690"/>
          <cell r="M5690"/>
          <cell r="O5690"/>
        </row>
        <row r="5691">
          <cell r="E5691"/>
          <cell r="G5691"/>
          <cell r="I5691"/>
          <cell r="K5691"/>
          <cell r="M5691"/>
          <cell r="O5691"/>
        </row>
        <row r="5692">
          <cell r="E5692"/>
          <cell r="G5692"/>
          <cell r="I5692"/>
          <cell r="K5692"/>
          <cell r="M5692"/>
          <cell r="O5692"/>
        </row>
        <row r="5693">
          <cell r="E5693"/>
          <cell r="G5693"/>
          <cell r="I5693"/>
          <cell r="K5693"/>
          <cell r="M5693"/>
          <cell r="O5693"/>
        </row>
        <row r="5694">
          <cell r="E5694"/>
          <cell r="G5694"/>
          <cell r="I5694"/>
          <cell r="K5694"/>
          <cell r="M5694"/>
          <cell r="O5694"/>
        </row>
        <row r="5695">
          <cell r="E5695"/>
          <cell r="G5695"/>
          <cell r="I5695"/>
          <cell r="K5695"/>
          <cell r="M5695"/>
          <cell r="O5695"/>
        </row>
        <row r="5696">
          <cell r="E5696"/>
          <cell r="G5696"/>
          <cell r="I5696"/>
          <cell r="K5696"/>
          <cell r="M5696"/>
          <cell r="O5696"/>
        </row>
        <row r="5697">
          <cell r="E5697"/>
          <cell r="G5697"/>
          <cell r="I5697"/>
          <cell r="K5697"/>
          <cell r="M5697"/>
          <cell r="O5697"/>
        </row>
        <row r="5698">
          <cell r="E5698"/>
          <cell r="G5698"/>
          <cell r="I5698"/>
          <cell r="K5698"/>
          <cell r="M5698"/>
          <cell r="O5698"/>
        </row>
        <row r="5699">
          <cell r="E5699"/>
          <cell r="G5699"/>
          <cell r="I5699"/>
          <cell r="K5699"/>
          <cell r="M5699"/>
          <cell r="O5699"/>
        </row>
        <row r="5700">
          <cell r="E5700"/>
          <cell r="G5700"/>
          <cell r="I5700"/>
          <cell r="K5700"/>
          <cell r="M5700"/>
          <cell r="O5700"/>
        </row>
        <row r="5701">
          <cell r="E5701"/>
          <cell r="G5701"/>
          <cell r="I5701"/>
          <cell r="K5701"/>
          <cell r="M5701"/>
          <cell r="O5701"/>
        </row>
        <row r="5702">
          <cell r="E5702"/>
          <cell r="G5702"/>
          <cell r="I5702"/>
          <cell r="K5702"/>
          <cell r="M5702"/>
          <cell r="O5702"/>
        </row>
        <row r="5703">
          <cell r="E5703"/>
          <cell r="G5703"/>
          <cell r="I5703"/>
          <cell r="K5703"/>
          <cell r="M5703"/>
          <cell r="O5703"/>
        </row>
        <row r="5704">
          <cell r="E5704"/>
          <cell r="G5704"/>
          <cell r="I5704"/>
          <cell r="K5704"/>
          <cell r="M5704"/>
          <cell r="O5704"/>
        </row>
        <row r="5705">
          <cell r="E5705"/>
          <cell r="G5705"/>
          <cell r="I5705"/>
          <cell r="K5705"/>
          <cell r="M5705"/>
          <cell r="O5705"/>
        </row>
        <row r="5706">
          <cell r="E5706"/>
          <cell r="G5706"/>
          <cell r="I5706"/>
          <cell r="K5706"/>
          <cell r="M5706"/>
          <cell r="O5706"/>
        </row>
        <row r="5707">
          <cell r="E5707"/>
          <cell r="G5707"/>
          <cell r="I5707"/>
          <cell r="K5707"/>
          <cell r="M5707"/>
          <cell r="O5707"/>
        </row>
        <row r="5708">
          <cell r="E5708"/>
          <cell r="G5708"/>
          <cell r="I5708"/>
          <cell r="K5708"/>
          <cell r="M5708"/>
          <cell r="O5708"/>
        </row>
        <row r="5709">
          <cell r="E5709"/>
          <cell r="G5709"/>
          <cell r="I5709"/>
          <cell r="K5709"/>
          <cell r="M5709"/>
          <cell r="O5709"/>
        </row>
        <row r="5710">
          <cell r="E5710"/>
          <cell r="G5710"/>
          <cell r="I5710"/>
          <cell r="K5710"/>
          <cell r="M5710"/>
          <cell r="O5710"/>
        </row>
        <row r="5711">
          <cell r="E5711"/>
          <cell r="G5711"/>
          <cell r="I5711"/>
          <cell r="K5711"/>
          <cell r="M5711"/>
          <cell r="O5711"/>
        </row>
        <row r="5712">
          <cell r="E5712"/>
          <cell r="G5712"/>
          <cell r="I5712"/>
          <cell r="K5712"/>
          <cell r="M5712"/>
          <cell r="O5712"/>
        </row>
        <row r="5713">
          <cell r="E5713"/>
          <cell r="G5713"/>
          <cell r="I5713"/>
          <cell r="K5713"/>
          <cell r="M5713"/>
          <cell r="O5713"/>
        </row>
        <row r="5714">
          <cell r="E5714"/>
          <cell r="G5714"/>
          <cell r="I5714"/>
          <cell r="K5714"/>
          <cell r="M5714"/>
          <cell r="O5714"/>
        </row>
        <row r="5715">
          <cell r="E5715"/>
          <cell r="G5715"/>
          <cell r="I5715"/>
          <cell r="K5715"/>
          <cell r="M5715"/>
          <cell r="O5715"/>
        </row>
        <row r="5716">
          <cell r="E5716"/>
          <cell r="G5716"/>
          <cell r="I5716"/>
          <cell r="K5716"/>
          <cell r="M5716"/>
          <cell r="O5716"/>
        </row>
        <row r="5717">
          <cell r="E5717"/>
          <cell r="G5717"/>
          <cell r="I5717"/>
          <cell r="K5717"/>
          <cell r="M5717"/>
          <cell r="O5717"/>
        </row>
        <row r="5718">
          <cell r="E5718"/>
          <cell r="G5718"/>
          <cell r="I5718"/>
          <cell r="K5718"/>
          <cell r="M5718"/>
          <cell r="O5718"/>
        </row>
        <row r="5719">
          <cell r="E5719"/>
          <cell r="G5719"/>
          <cell r="I5719"/>
          <cell r="K5719"/>
          <cell r="M5719"/>
          <cell r="O5719"/>
        </row>
        <row r="5720">
          <cell r="E5720"/>
          <cell r="G5720"/>
          <cell r="I5720"/>
          <cell r="K5720"/>
          <cell r="M5720"/>
          <cell r="O5720"/>
        </row>
        <row r="5721">
          <cell r="E5721"/>
          <cell r="G5721"/>
          <cell r="I5721"/>
          <cell r="K5721"/>
          <cell r="M5721"/>
          <cell r="O5721"/>
        </row>
        <row r="5722">
          <cell r="E5722"/>
          <cell r="G5722"/>
          <cell r="I5722"/>
          <cell r="K5722"/>
          <cell r="M5722"/>
          <cell r="O5722"/>
        </row>
        <row r="5723">
          <cell r="E5723"/>
          <cell r="G5723"/>
          <cell r="I5723"/>
          <cell r="K5723"/>
          <cell r="M5723"/>
          <cell r="O5723"/>
        </row>
        <row r="5724">
          <cell r="E5724"/>
          <cell r="G5724"/>
          <cell r="I5724"/>
          <cell r="K5724"/>
          <cell r="M5724"/>
          <cell r="O5724"/>
        </row>
        <row r="5725">
          <cell r="E5725"/>
          <cell r="G5725"/>
          <cell r="I5725"/>
          <cell r="K5725"/>
          <cell r="M5725"/>
          <cell r="O5725"/>
        </row>
        <row r="5726">
          <cell r="E5726"/>
          <cell r="G5726"/>
          <cell r="I5726"/>
          <cell r="K5726"/>
          <cell r="M5726"/>
          <cell r="O5726"/>
        </row>
        <row r="5727">
          <cell r="E5727"/>
          <cell r="G5727"/>
          <cell r="I5727"/>
          <cell r="K5727"/>
          <cell r="M5727"/>
          <cell r="O5727"/>
        </row>
        <row r="5728">
          <cell r="E5728"/>
          <cell r="G5728"/>
          <cell r="I5728"/>
          <cell r="K5728"/>
          <cell r="M5728"/>
          <cell r="O5728"/>
        </row>
        <row r="5729">
          <cell r="E5729"/>
          <cell r="G5729"/>
          <cell r="I5729"/>
          <cell r="K5729"/>
          <cell r="M5729"/>
          <cell r="O5729"/>
        </row>
        <row r="5730">
          <cell r="E5730"/>
          <cell r="G5730"/>
          <cell r="I5730"/>
          <cell r="K5730"/>
          <cell r="M5730"/>
          <cell r="O5730"/>
        </row>
        <row r="5731">
          <cell r="E5731"/>
          <cell r="G5731"/>
          <cell r="I5731"/>
          <cell r="K5731"/>
          <cell r="M5731"/>
          <cell r="O5731"/>
        </row>
        <row r="5732">
          <cell r="E5732"/>
          <cell r="G5732"/>
          <cell r="I5732"/>
          <cell r="K5732"/>
          <cell r="M5732"/>
          <cell r="O5732"/>
        </row>
        <row r="5733">
          <cell r="E5733"/>
          <cell r="G5733"/>
          <cell r="I5733"/>
          <cell r="K5733"/>
          <cell r="M5733"/>
          <cell r="O5733"/>
        </row>
        <row r="5734">
          <cell r="E5734"/>
          <cell r="G5734"/>
          <cell r="I5734"/>
          <cell r="K5734"/>
          <cell r="M5734"/>
          <cell r="O5734"/>
        </row>
        <row r="5735">
          <cell r="E5735"/>
          <cell r="G5735"/>
          <cell r="I5735"/>
          <cell r="K5735"/>
          <cell r="M5735"/>
          <cell r="O5735"/>
        </row>
        <row r="5736">
          <cell r="E5736"/>
          <cell r="G5736"/>
          <cell r="I5736"/>
          <cell r="K5736"/>
          <cell r="M5736"/>
          <cell r="O5736"/>
        </row>
        <row r="5737">
          <cell r="E5737"/>
          <cell r="G5737"/>
          <cell r="I5737"/>
          <cell r="K5737"/>
          <cell r="M5737"/>
          <cell r="O5737"/>
        </row>
        <row r="5738">
          <cell r="E5738"/>
          <cell r="G5738"/>
          <cell r="I5738"/>
          <cell r="K5738"/>
          <cell r="M5738"/>
          <cell r="O5738"/>
        </row>
        <row r="5739">
          <cell r="E5739"/>
          <cell r="G5739"/>
          <cell r="I5739"/>
          <cell r="K5739"/>
          <cell r="M5739"/>
          <cell r="O5739"/>
        </row>
        <row r="5740">
          <cell r="E5740"/>
          <cell r="G5740"/>
          <cell r="I5740"/>
          <cell r="K5740"/>
          <cell r="M5740"/>
          <cell r="O5740"/>
        </row>
        <row r="5741">
          <cell r="E5741"/>
          <cell r="G5741"/>
          <cell r="I5741"/>
          <cell r="K5741"/>
          <cell r="M5741"/>
          <cell r="O5741"/>
        </row>
        <row r="5742">
          <cell r="E5742"/>
          <cell r="G5742"/>
          <cell r="I5742"/>
          <cell r="K5742"/>
          <cell r="M5742"/>
          <cell r="O5742"/>
        </row>
        <row r="5743">
          <cell r="E5743"/>
          <cell r="G5743"/>
          <cell r="I5743"/>
          <cell r="K5743"/>
          <cell r="M5743"/>
          <cell r="O5743"/>
        </row>
        <row r="5744">
          <cell r="E5744"/>
          <cell r="G5744"/>
          <cell r="I5744"/>
          <cell r="K5744"/>
          <cell r="M5744"/>
          <cell r="O5744"/>
        </row>
        <row r="5745">
          <cell r="E5745"/>
          <cell r="G5745"/>
          <cell r="I5745"/>
          <cell r="K5745"/>
          <cell r="M5745"/>
          <cell r="O5745"/>
        </row>
        <row r="5746">
          <cell r="E5746"/>
          <cell r="G5746"/>
          <cell r="I5746"/>
          <cell r="K5746"/>
          <cell r="M5746"/>
          <cell r="O5746"/>
        </row>
        <row r="5747">
          <cell r="E5747"/>
          <cell r="G5747"/>
          <cell r="I5747"/>
          <cell r="K5747"/>
          <cell r="M5747"/>
          <cell r="O5747"/>
        </row>
        <row r="5748">
          <cell r="E5748"/>
          <cell r="G5748"/>
          <cell r="I5748"/>
          <cell r="K5748"/>
          <cell r="M5748"/>
          <cell r="O5748"/>
        </row>
        <row r="5749">
          <cell r="E5749"/>
          <cell r="G5749"/>
          <cell r="I5749"/>
          <cell r="K5749"/>
          <cell r="M5749"/>
          <cell r="O5749"/>
        </row>
        <row r="5750">
          <cell r="E5750"/>
          <cell r="G5750"/>
          <cell r="I5750"/>
          <cell r="K5750"/>
          <cell r="M5750"/>
          <cell r="O5750"/>
        </row>
        <row r="5751">
          <cell r="E5751"/>
          <cell r="G5751"/>
          <cell r="I5751"/>
          <cell r="K5751"/>
          <cell r="M5751"/>
          <cell r="O5751"/>
        </row>
        <row r="5752">
          <cell r="E5752"/>
          <cell r="G5752"/>
          <cell r="I5752"/>
          <cell r="K5752"/>
          <cell r="M5752"/>
          <cell r="O5752"/>
        </row>
        <row r="5753">
          <cell r="E5753"/>
          <cell r="G5753"/>
          <cell r="I5753"/>
          <cell r="K5753"/>
          <cell r="M5753"/>
          <cell r="O5753"/>
        </row>
        <row r="5754">
          <cell r="E5754"/>
          <cell r="G5754"/>
          <cell r="I5754"/>
          <cell r="K5754"/>
          <cell r="M5754"/>
          <cell r="O5754"/>
        </row>
        <row r="5755">
          <cell r="E5755"/>
          <cell r="G5755"/>
          <cell r="I5755"/>
          <cell r="K5755"/>
          <cell r="M5755"/>
          <cell r="O5755"/>
        </row>
        <row r="5756">
          <cell r="E5756"/>
          <cell r="G5756"/>
          <cell r="I5756"/>
          <cell r="K5756"/>
          <cell r="M5756"/>
          <cell r="O5756"/>
        </row>
        <row r="5757">
          <cell r="E5757"/>
          <cell r="G5757"/>
          <cell r="I5757"/>
          <cell r="K5757"/>
          <cell r="M5757"/>
          <cell r="O5757"/>
        </row>
        <row r="5758">
          <cell r="E5758"/>
          <cell r="G5758"/>
          <cell r="I5758"/>
          <cell r="K5758"/>
          <cell r="M5758"/>
          <cell r="O5758"/>
        </row>
        <row r="5759">
          <cell r="E5759"/>
          <cell r="G5759"/>
          <cell r="I5759"/>
          <cell r="K5759"/>
          <cell r="M5759"/>
          <cell r="O5759"/>
        </row>
        <row r="5760">
          <cell r="E5760"/>
          <cell r="G5760"/>
          <cell r="I5760"/>
          <cell r="K5760"/>
          <cell r="M5760"/>
          <cell r="O5760"/>
        </row>
        <row r="5761">
          <cell r="E5761"/>
          <cell r="G5761"/>
          <cell r="I5761"/>
          <cell r="K5761"/>
          <cell r="M5761"/>
          <cell r="O5761"/>
        </row>
        <row r="5762">
          <cell r="E5762"/>
          <cell r="G5762"/>
          <cell r="I5762"/>
          <cell r="K5762"/>
          <cell r="M5762"/>
          <cell r="O5762"/>
        </row>
        <row r="5763">
          <cell r="E5763"/>
          <cell r="G5763"/>
          <cell r="I5763"/>
          <cell r="K5763"/>
          <cell r="M5763"/>
          <cell r="O5763"/>
        </row>
        <row r="5764">
          <cell r="E5764"/>
          <cell r="G5764"/>
          <cell r="I5764"/>
          <cell r="K5764"/>
          <cell r="M5764"/>
          <cell r="O5764"/>
        </row>
        <row r="5765">
          <cell r="E5765"/>
          <cell r="G5765"/>
          <cell r="I5765"/>
          <cell r="K5765"/>
          <cell r="M5765"/>
          <cell r="O5765"/>
        </row>
        <row r="5766">
          <cell r="E5766"/>
          <cell r="G5766"/>
          <cell r="I5766"/>
          <cell r="K5766"/>
          <cell r="M5766"/>
          <cell r="O5766"/>
        </row>
        <row r="5767">
          <cell r="E5767"/>
          <cell r="G5767"/>
          <cell r="I5767"/>
          <cell r="K5767"/>
          <cell r="M5767"/>
          <cell r="O5767"/>
        </row>
        <row r="5768">
          <cell r="E5768"/>
          <cell r="G5768"/>
          <cell r="I5768"/>
          <cell r="K5768"/>
          <cell r="M5768"/>
          <cell r="O5768"/>
        </row>
        <row r="5769">
          <cell r="E5769"/>
          <cell r="G5769"/>
          <cell r="I5769"/>
          <cell r="K5769"/>
          <cell r="M5769"/>
          <cell r="O5769"/>
        </row>
        <row r="5770">
          <cell r="E5770"/>
          <cell r="G5770"/>
          <cell r="I5770"/>
          <cell r="K5770"/>
          <cell r="M5770"/>
          <cell r="O5770"/>
        </row>
        <row r="5771">
          <cell r="E5771"/>
          <cell r="G5771"/>
          <cell r="I5771"/>
          <cell r="K5771"/>
          <cell r="M5771"/>
          <cell r="O5771"/>
        </row>
        <row r="5772">
          <cell r="E5772"/>
          <cell r="G5772"/>
          <cell r="I5772"/>
          <cell r="K5772"/>
          <cell r="M5772"/>
          <cell r="O5772"/>
        </row>
        <row r="5773">
          <cell r="E5773"/>
          <cell r="G5773"/>
          <cell r="I5773"/>
          <cell r="K5773"/>
          <cell r="M5773"/>
          <cell r="O5773"/>
        </row>
        <row r="5774">
          <cell r="E5774"/>
          <cell r="G5774"/>
          <cell r="I5774"/>
          <cell r="K5774"/>
          <cell r="M5774"/>
          <cell r="O5774"/>
        </row>
        <row r="5775">
          <cell r="E5775"/>
          <cell r="G5775"/>
          <cell r="I5775"/>
          <cell r="K5775"/>
          <cell r="M5775"/>
          <cell r="O5775"/>
        </row>
        <row r="5776">
          <cell r="E5776"/>
          <cell r="G5776"/>
          <cell r="I5776"/>
          <cell r="K5776"/>
          <cell r="M5776"/>
          <cell r="O5776"/>
        </row>
        <row r="5777">
          <cell r="E5777"/>
          <cell r="G5777"/>
          <cell r="I5777"/>
          <cell r="K5777"/>
          <cell r="M5777"/>
          <cell r="O5777"/>
        </row>
        <row r="5778">
          <cell r="E5778"/>
          <cell r="G5778"/>
          <cell r="I5778"/>
          <cell r="K5778"/>
          <cell r="M5778"/>
          <cell r="O5778"/>
        </row>
        <row r="5779">
          <cell r="E5779"/>
          <cell r="G5779"/>
          <cell r="I5779"/>
          <cell r="K5779"/>
          <cell r="M5779"/>
          <cell r="O5779"/>
        </row>
        <row r="5780">
          <cell r="E5780"/>
          <cell r="G5780"/>
          <cell r="I5780"/>
          <cell r="K5780"/>
          <cell r="M5780"/>
          <cell r="O5780"/>
        </row>
        <row r="5781">
          <cell r="E5781"/>
          <cell r="G5781"/>
          <cell r="I5781"/>
          <cell r="K5781"/>
          <cell r="M5781"/>
          <cell r="O5781"/>
        </row>
        <row r="5782">
          <cell r="E5782"/>
          <cell r="G5782"/>
          <cell r="I5782"/>
          <cell r="K5782"/>
          <cell r="M5782"/>
          <cell r="O5782"/>
        </row>
        <row r="5783">
          <cell r="E5783"/>
          <cell r="G5783"/>
          <cell r="I5783"/>
          <cell r="K5783"/>
          <cell r="M5783"/>
          <cell r="O5783"/>
        </row>
        <row r="5784">
          <cell r="E5784"/>
          <cell r="G5784"/>
          <cell r="I5784"/>
          <cell r="K5784"/>
          <cell r="M5784"/>
          <cell r="O5784"/>
        </row>
        <row r="5785">
          <cell r="E5785"/>
          <cell r="G5785"/>
          <cell r="I5785"/>
          <cell r="K5785"/>
          <cell r="M5785"/>
          <cell r="O5785"/>
        </row>
        <row r="5786">
          <cell r="E5786"/>
          <cell r="G5786"/>
          <cell r="I5786"/>
          <cell r="K5786"/>
          <cell r="M5786"/>
          <cell r="O5786"/>
        </row>
        <row r="5787">
          <cell r="E5787"/>
          <cell r="G5787"/>
          <cell r="I5787"/>
          <cell r="K5787"/>
          <cell r="M5787"/>
          <cell r="O5787"/>
        </row>
        <row r="5788">
          <cell r="E5788"/>
          <cell r="G5788"/>
          <cell r="I5788"/>
          <cell r="K5788"/>
          <cell r="M5788"/>
          <cell r="O5788"/>
        </row>
        <row r="5789">
          <cell r="E5789"/>
          <cell r="G5789"/>
          <cell r="I5789"/>
          <cell r="K5789"/>
          <cell r="M5789"/>
          <cell r="O5789"/>
        </row>
        <row r="5790">
          <cell r="E5790"/>
          <cell r="G5790"/>
          <cell r="I5790"/>
          <cell r="K5790"/>
          <cell r="M5790"/>
          <cell r="O5790"/>
        </row>
        <row r="5791">
          <cell r="E5791"/>
          <cell r="G5791"/>
          <cell r="I5791"/>
          <cell r="K5791"/>
          <cell r="M5791"/>
          <cell r="O5791"/>
        </row>
        <row r="5792">
          <cell r="E5792"/>
          <cell r="G5792"/>
          <cell r="I5792"/>
          <cell r="K5792"/>
          <cell r="M5792"/>
          <cell r="O5792"/>
        </row>
        <row r="5793">
          <cell r="E5793"/>
          <cell r="G5793"/>
          <cell r="I5793"/>
          <cell r="K5793"/>
          <cell r="M5793"/>
          <cell r="O5793"/>
        </row>
        <row r="5794">
          <cell r="E5794"/>
          <cell r="G5794"/>
          <cell r="I5794"/>
          <cell r="K5794"/>
          <cell r="M5794"/>
          <cell r="O5794"/>
        </row>
        <row r="5795">
          <cell r="E5795"/>
          <cell r="G5795"/>
          <cell r="I5795"/>
          <cell r="K5795"/>
          <cell r="M5795"/>
          <cell r="O5795"/>
        </row>
        <row r="5796">
          <cell r="E5796"/>
          <cell r="G5796"/>
          <cell r="I5796"/>
          <cell r="K5796"/>
          <cell r="M5796"/>
          <cell r="O5796"/>
        </row>
        <row r="5797">
          <cell r="E5797"/>
          <cell r="G5797"/>
          <cell r="I5797"/>
          <cell r="K5797"/>
          <cell r="M5797"/>
          <cell r="O5797"/>
        </row>
        <row r="5798">
          <cell r="E5798"/>
          <cell r="G5798"/>
          <cell r="I5798"/>
          <cell r="K5798"/>
          <cell r="M5798"/>
          <cell r="O5798"/>
        </row>
        <row r="5799">
          <cell r="E5799"/>
          <cell r="G5799"/>
          <cell r="I5799"/>
          <cell r="K5799"/>
          <cell r="M5799"/>
          <cell r="O5799"/>
        </row>
        <row r="5800">
          <cell r="E5800"/>
          <cell r="G5800"/>
          <cell r="I5800"/>
          <cell r="K5800"/>
          <cell r="M5800"/>
          <cell r="O5800"/>
        </row>
        <row r="5801">
          <cell r="E5801"/>
          <cell r="G5801"/>
          <cell r="I5801"/>
          <cell r="K5801"/>
          <cell r="M5801"/>
          <cell r="O5801"/>
        </row>
        <row r="5802">
          <cell r="E5802"/>
          <cell r="G5802"/>
          <cell r="I5802"/>
          <cell r="K5802"/>
          <cell r="M5802"/>
          <cell r="O5802"/>
        </row>
        <row r="5803">
          <cell r="E5803"/>
          <cell r="G5803"/>
          <cell r="I5803"/>
          <cell r="K5803"/>
          <cell r="M5803"/>
          <cell r="O5803"/>
        </row>
        <row r="5804">
          <cell r="E5804"/>
          <cell r="G5804"/>
          <cell r="I5804"/>
          <cell r="K5804"/>
          <cell r="M5804"/>
          <cell r="O5804"/>
        </row>
        <row r="5805">
          <cell r="E5805"/>
          <cell r="G5805"/>
          <cell r="I5805"/>
          <cell r="K5805"/>
          <cell r="M5805"/>
          <cell r="O5805"/>
        </row>
        <row r="5806">
          <cell r="E5806"/>
          <cell r="G5806"/>
          <cell r="I5806"/>
          <cell r="K5806"/>
          <cell r="M5806"/>
          <cell r="O5806"/>
        </row>
        <row r="5807">
          <cell r="E5807"/>
          <cell r="G5807"/>
          <cell r="I5807"/>
          <cell r="K5807"/>
          <cell r="M5807"/>
          <cell r="O5807"/>
        </row>
        <row r="5808">
          <cell r="E5808"/>
          <cell r="G5808"/>
          <cell r="I5808"/>
          <cell r="K5808"/>
          <cell r="M5808"/>
          <cell r="O5808"/>
        </row>
        <row r="5809">
          <cell r="E5809"/>
          <cell r="G5809"/>
          <cell r="I5809"/>
          <cell r="K5809"/>
          <cell r="M5809"/>
          <cell r="O5809"/>
        </row>
        <row r="5810">
          <cell r="E5810"/>
          <cell r="G5810"/>
          <cell r="I5810"/>
          <cell r="K5810"/>
          <cell r="M5810"/>
          <cell r="O5810"/>
        </row>
        <row r="5811">
          <cell r="E5811"/>
          <cell r="G5811"/>
          <cell r="I5811"/>
          <cell r="K5811"/>
          <cell r="M5811"/>
          <cell r="O5811"/>
        </row>
        <row r="5812">
          <cell r="E5812"/>
          <cell r="G5812"/>
          <cell r="I5812"/>
          <cell r="K5812"/>
          <cell r="M5812"/>
          <cell r="O5812"/>
        </row>
        <row r="5813">
          <cell r="E5813"/>
          <cell r="G5813"/>
          <cell r="I5813"/>
          <cell r="K5813"/>
          <cell r="M5813"/>
          <cell r="O5813"/>
        </row>
        <row r="5814">
          <cell r="E5814"/>
          <cell r="G5814"/>
          <cell r="I5814"/>
          <cell r="K5814"/>
          <cell r="M5814"/>
          <cell r="O5814"/>
        </row>
        <row r="5815">
          <cell r="E5815"/>
          <cell r="G5815"/>
          <cell r="I5815"/>
          <cell r="K5815"/>
          <cell r="M5815"/>
          <cell r="O5815"/>
        </row>
        <row r="5816">
          <cell r="E5816"/>
          <cell r="G5816"/>
          <cell r="I5816"/>
          <cell r="K5816"/>
          <cell r="M5816"/>
          <cell r="O5816"/>
        </row>
        <row r="5817">
          <cell r="E5817"/>
          <cell r="G5817"/>
          <cell r="I5817"/>
          <cell r="K5817"/>
          <cell r="M5817"/>
          <cell r="O5817"/>
        </row>
        <row r="5818">
          <cell r="E5818"/>
          <cell r="G5818"/>
          <cell r="I5818"/>
          <cell r="K5818"/>
          <cell r="M5818"/>
          <cell r="O5818"/>
        </row>
        <row r="5819">
          <cell r="E5819"/>
          <cell r="G5819"/>
          <cell r="I5819"/>
          <cell r="K5819"/>
          <cell r="M5819"/>
          <cell r="O5819"/>
        </row>
        <row r="5820">
          <cell r="E5820"/>
          <cell r="G5820"/>
          <cell r="I5820"/>
          <cell r="K5820"/>
          <cell r="M5820"/>
          <cell r="O5820"/>
        </row>
        <row r="5821">
          <cell r="E5821"/>
          <cell r="G5821"/>
          <cell r="I5821"/>
          <cell r="K5821"/>
          <cell r="M5821"/>
          <cell r="O5821"/>
        </row>
        <row r="5822">
          <cell r="E5822"/>
          <cell r="G5822"/>
          <cell r="I5822"/>
          <cell r="K5822"/>
          <cell r="M5822"/>
          <cell r="O5822"/>
        </row>
        <row r="5823">
          <cell r="E5823"/>
          <cell r="G5823"/>
          <cell r="I5823"/>
          <cell r="K5823"/>
          <cell r="M5823"/>
          <cell r="O5823"/>
        </row>
        <row r="5824">
          <cell r="E5824"/>
          <cell r="G5824"/>
          <cell r="I5824"/>
          <cell r="K5824"/>
          <cell r="M5824"/>
          <cell r="O5824"/>
        </row>
        <row r="5825">
          <cell r="E5825"/>
          <cell r="G5825"/>
          <cell r="I5825"/>
          <cell r="K5825"/>
          <cell r="M5825"/>
          <cell r="O5825"/>
        </row>
        <row r="5826">
          <cell r="E5826"/>
          <cell r="G5826"/>
          <cell r="I5826"/>
          <cell r="K5826"/>
          <cell r="M5826"/>
          <cell r="O5826"/>
        </row>
        <row r="5827">
          <cell r="E5827"/>
          <cell r="G5827"/>
          <cell r="I5827"/>
          <cell r="K5827"/>
          <cell r="M5827"/>
          <cell r="O5827"/>
        </row>
        <row r="5828">
          <cell r="E5828"/>
          <cell r="G5828"/>
          <cell r="I5828"/>
          <cell r="K5828"/>
          <cell r="M5828"/>
          <cell r="O5828"/>
        </row>
        <row r="5829">
          <cell r="E5829"/>
          <cell r="G5829"/>
          <cell r="I5829"/>
          <cell r="K5829"/>
          <cell r="M5829"/>
          <cell r="O5829"/>
        </row>
        <row r="5830">
          <cell r="E5830"/>
          <cell r="G5830"/>
          <cell r="I5830"/>
          <cell r="K5830"/>
          <cell r="M5830"/>
          <cell r="O5830"/>
        </row>
        <row r="5831">
          <cell r="E5831"/>
          <cell r="G5831"/>
          <cell r="I5831"/>
          <cell r="K5831"/>
          <cell r="M5831"/>
          <cell r="O5831"/>
        </row>
        <row r="5832">
          <cell r="E5832"/>
          <cell r="G5832"/>
          <cell r="I5832"/>
          <cell r="K5832"/>
          <cell r="M5832"/>
          <cell r="O5832"/>
        </row>
        <row r="5833">
          <cell r="E5833"/>
          <cell r="G5833"/>
          <cell r="I5833"/>
          <cell r="K5833"/>
          <cell r="M5833"/>
          <cell r="O5833"/>
        </row>
        <row r="5834">
          <cell r="E5834"/>
          <cell r="G5834"/>
          <cell r="I5834"/>
          <cell r="K5834"/>
          <cell r="M5834"/>
          <cell r="O5834"/>
        </row>
        <row r="5835">
          <cell r="E5835"/>
          <cell r="G5835"/>
          <cell r="I5835"/>
          <cell r="K5835"/>
          <cell r="M5835"/>
          <cell r="O5835"/>
        </row>
        <row r="5836">
          <cell r="E5836"/>
          <cell r="G5836"/>
          <cell r="I5836"/>
          <cell r="K5836"/>
          <cell r="M5836"/>
          <cell r="O5836"/>
        </row>
        <row r="5837">
          <cell r="E5837"/>
          <cell r="G5837"/>
          <cell r="I5837"/>
          <cell r="K5837"/>
          <cell r="M5837"/>
          <cell r="O5837"/>
        </row>
        <row r="5838">
          <cell r="E5838"/>
          <cell r="G5838"/>
          <cell r="I5838"/>
          <cell r="K5838"/>
          <cell r="M5838"/>
          <cell r="O5838"/>
        </row>
        <row r="5839">
          <cell r="E5839"/>
          <cell r="G5839"/>
          <cell r="I5839"/>
          <cell r="K5839"/>
          <cell r="M5839"/>
          <cell r="O5839"/>
        </row>
        <row r="5840">
          <cell r="E5840"/>
          <cell r="G5840"/>
          <cell r="I5840"/>
          <cell r="K5840"/>
          <cell r="M5840"/>
          <cell r="O5840"/>
        </row>
        <row r="5841">
          <cell r="E5841"/>
          <cell r="G5841"/>
          <cell r="I5841"/>
          <cell r="K5841"/>
          <cell r="M5841"/>
          <cell r="O5841"/>
        </row>
        <row r="5842">
          <cell r="E5842"/>
          <cell r="G5842"/>
          <cell r="I5842"/>
          <cell r="K5842"/>
          <cell r="M5842"/>
          <cell r="O5842"/>
        </row>
        <row r="5843">
          <cell r="E5843"/>
          <cell r="G5843"/>
          <cell r="I5843"/>
          <cell r="K5843"/>
          <cell r="M5843"/>
          <cell r="O5843"/>
        </row>
        <row r="5844">
          <cell r="E5844"/>
          <cell r="G5844"/>
          <cell r="I5844"/>
          <cell r="K5844"/>
          <cell r="M5844"/>
          <cell r="O5844"/>
        </row>
        <row r="5845">
          <cell r="E5845"/>
          <cell r="G5845"/>
          <cell r="I5845"/>
          <cell r="K5845"/>
          <cell r="M5845"/>
          <cell r="O5845"/>
        </row>
        <row r="5846">
          <cell r="E5846"/>
          <cell r="G5846"/>
          <cell r="I5846"/>
          <cell r="K5846"/>
          <cell r="M5846"/>
          <cell r="O5846"/>
        </row>
        <row r="5847">
          <cell r="E5847"/>
          <cell r="G5847"/>
          <cell r="I5847"/>
          <cell r="K5847"/>
          <cell r="M5847"/>
          <cell r="O5847"/>
        </row>
        <row r="5848">
          <cell r="E5848"/>
          <cell r="G5848"/>
          <cell r="I5848"/>
          <cell r="K5848"/>
          <cell r="M5848"/>
          <cell r="O5848"/>
        </row>
        <row r="5849">
          <cell r="E5849"/>
          <cell r="G5849"/>
          <cell r="I5849"/>
          <cell r="K5849"/>
          <cell r="M5849"/>
          <cell r="O5849"/>
        </row>
        <row r="5850">
          <cell r="E5850"/>
          <cell r="G5850"/>
          <cell r="I5850"/>
          <cell r="K5850"/>
          <cell r="M5850"/>
          <cell r="O5850"/>
        </row>
        <row r="5851">
          <cell r="E5851"/>
          <cell r="G5851"/>
          <cell r="I5851"/>
          <cell r="K5851"/>
          <cell r="M5851"/>
          <cell r="O5851"/>
        </row>
        <row r="5852">
          <cell r="E5852"/>
          <cell r="G5852"/>
          <cell r="I5852"/>
          <cell r="K5852"/>
          <cell r="M5852"/>
          <cell r="O5852"/>
        </row>
        <row r="5853">
          <cell r="E5853"/>
          <cell r="G5853"/>
          <cell r="I5853"/>
          <cell r="K5853"/>
          <cell r="M5853"/>
          <cell r="O5853"/>
        </row>
        <row r="5854">
          <cell r="E5854"/>
          <cell r="G5854"/>
          <cell r="I5854"/>
          <cell r="K5854"/>
          <cell r="M5854"/>
          <cell r="O5854"/>
        </row>
        <row r="5855">
          <cell r="E5855"/>
          <cell r="G5855"/>
          <cell r="I5855"/>
          <cell r="K5855"/>
          <cell r="M5855"/>
          <cell r="O5855"/>
        </row>
        <row r="5856">
          <cell r="E5856"/>
          <cell r="G5856"/>
          <cell r="I5856"/>
          <cell r="K5856"/>
          <cell r="M5856"/>
          <cell r="O5856"/>
        </row>
        <row r="5857">
          <cell r="E5857"/>
          <cell r="G5857"/>
          <cell r="I5857"/>
          <cell r="K5857"/>
          <cell r="M5857"/>
          <cell r="O5857"/>
        </row>
        <row r="5858">
          <cell r="E5858"/>
          <cell r="G5858"/>
          <cell r="I5858"/>
          <cell r="K5858"/>
          <cell r="M5858"/>
          <cell r="O5858"/>
        </row>
        <row r="5859">
          <cell r="E5859"/>
          <cell r="G5859"/>
          <cell r="I5859"/>
          <cell r="K5859"/>
          <cell r="M5859"/>
          <cell r="O5859"/>
        </row>
        <row r="5860">
          <cell r="E5860"/>
          <cell r="G5860"/>
          <cell r="I5860"/>
          <cell r="K5860"/>
          <cell r="M5860"/>
          <cell r="O5860"/>
        </row>
        <row r="5861">
          <cell r="E5861"/>
          <cell r="G5861"/>
          <cell r="I5861"/>
          <cell r="K5861"/>
          <cell r="M5861"/>
          <cell r="O5861"/>
        </row>
        <row r="5862">
          <cell r="E5862"/>
          <cell r="G5862"/>
          <cell r="I5862"/>
          <cell r="K5862"/>
          <cell r="M5862"/>
          <cell r="O5862"/>
        </row>
        <row r="5863">
          <cell r="E5863"/>
          <cell r="G5863"/>
          <cell r="I5863"/>
          <cell r="K5863"/>
          <cell r="M5863"/>
          <cell r="O5863"/>
        </row>
        <row r="5864">
          <cell r="E5864"/>
          <cell r="G5864"/>
          <cell r="I5864"/>
          <cell r="K5864"/>
          <cell r="M5864"/>
          <cell r="O5864"/>
        </row>
        <row r="5865">
          <cell r="E5865"/>
          <cell r="G5865"/>
          <cell r="I5865"/>
          <cell r="K5865"/>
          <cell r="M5865"/>
          <cell r="O5865"/>
        </row>
        <row r="5866">
          <cell r="E5866"/>
          <cell r="G5866"/>
          <cell r="I5866"/>
          <cell r="K5866"/>
          <cell r="M5866"/>
          <cell r="O5866"/>
        </row>
        <row r="5867">
          <cell r="E5867"/>
          <cell r="G5867"/>
          <cell r="I5867"/>
          <cell r="K5867"/>
          <cell r="M5867"/>
          <cell r="O5867"/>
        </row>
        <row r="5868">
          <cell r="E5868"/>
          <cell r="G5868"/>
          <cell r="I5868"/>
          <cell r="K5868"/>
          <cell r="M5868"/>
          <cell r="O5868"/>
        </row>
        <row r="5869">
          <cell r="E5869"/>
          <cell r="G5869"/>
          <cell r="I5869"/>
          <cell r="K5869"/>
          <cell r="M5869"/>
          <cell r="O5869"/>
        </row>
        <row r="5870">
          <cell r="E5870"/>
          <cell r="G5870"/>
          <cell r="I5870"/>
          <cell r="K5870"/>
          <cell r="M5870"/>
          <cell r="O5870"/>
        </row>
        <row r="5871">
          <cell r="E5871"/>
          <cell r="G5871"/>
          <cell r="I5871"/>
          <cell r="K5871"/>
          <cell r="M5871"/>
          <cell r="O5871"/>
        </row>
        <row r="5872">
          <cell r="E5872"/>
          <cell r="G5872"/>
          <cell r="I5872"/>
          <cell r="K5872"/>
          <cell r="M5872"/>
          <cell r="O5872"/>
        </row>
        <row r="5873">
          <cell r="E5873"/>
          <cell r="G5873"/>
          <cell r="I5873"/>
          <cell r="K5873"/>
          <cell r="M5873"/>
          <cell r="O5873"/>
        </row>
        <row r="5874">
          <cell r="E5874"/>
          <cell r="G5874"/>
          <cell r="I5874"/>
          <cell r="K5874"/>
          <cell r="M5874"/>
          <cell r="O5874"/>
        </row>
        <row r="5875">
          <cell r="E5875"/>
          <cell r="G5875"/>
          <cell r="I5875"/>
          <cell r="K5875"/>
          <cell r="M5875"/>
          <cell r="O5875"/>
        </row>
        <row r="5876">
          <cell r="E5876"/>
          <cell r="G5876"/>
          <cell r="I5876"/>
          <cell r="K5876"/>
          <cell r="M5876"/>
          <cell r="O5876"/>
        </row>
        <row r="5877">
          <cell r="E5877"/>
          <cell r="G5877"/>
          <cell r="I5877"/>
          <cell r="K5877"/>
          <cell r="M5877"/>
          <cell r="O5877"/>
        </row>
        <row r="5878">
          <cell r="E5878"/>
          <cell r="G5878"/>
          <cell r="I5878"/>
          <cell r="K5878"/>
          <cell r="M5878"/>
          <cell r="O5878"/>
        </row>
        <row r="5879">
          <cell r="E5879"/>
          <cell r="G5879"/>
          <cell r="I5879"/>
          <cell r="K5879"/>
          <cell r="M5879"/>
          <cell r="O5879"/>
        </row>
        <row r="5880">
          <cell r="E5880"/>
          <cell r="G5880"/>
          <cell r="I5880"/>
          <cell r="K5880"/>
          <cell r="M5880"/>
          <cell r="O5880"/>
        </row>
        <row r="5881">
          <cell r="E5881"/>
          <cell r="G5881"/>
          <cell r="I5881"/>
          <cell r="K5881"/>
          <cell r="M5881"/>
          <cell r="O5881"/>
        </row>
        <row r="5882">
          <cell r="E5882"/>
          <cell r="G5882"/>
          <cell r="I5882"/>
          <cell r="K5882"/>
          <cell r="M5882"/>
          <cell r="O5882"/>
        </row>
        <row r="5883">
          <cell r="E5883"/>
          <cell r="G5883"/>
          <cell r="I5883"/>
          <cell r="K5883"/>
          <cell r="M5883"/>
          <cell r="O5883"/>
        </row>
        <row r="5884">
          <cell r="E5884"/>
          <cell r="G5884"/>
          <cell r="I5884"/>
          <cell r="K5884"/>
          <cell r="M5884"/>
          <cell r="O5884"/>
        </row>
        <row r="5885">
          <cell r="E5885"/>
          <cell r="G5885"/>
          <cell r="I5885"/>
          <cell r="K5885"/>
          <cell r="M5885"/>
          <cell r="O5885"/>
        </row>
        <row r="5886">
          <cell r="E5886"/>
          <cell r="G5886"/>
          <cell r="I5886"/>
          <cell r="K5886"/>
          <cell r="M5886"/>
          <cell r="O5886"/>
        </row>
        <row r="5887">
          <cell r="E5887"/>
          <cell r="G5887"/>
          <cell r="I5887"/>
          <cell r="K5887"/>
          <cell r="M5887"/>
          <cell r="O5887"/>
        </row>
        <row r="5888">
          <cell r="E5888"/>
          <cell r="G5888"/>
          <cell r="I5888"/>
          <cell r="K5888"/>
          <cell r="M5888"/>
          <cell r="O5888"/>
        </row>
        <row r="5889">
          <cell r="E5889"/>
          <cell r="G5889"/>
          <cell r="I5889"/>
          <cell r="K5889"/>
          <cell r="M5889"/>
          <cell r="O5889"/>
        </row>
        <row r="5890">
          <cell r="E5890"/>
          <cell r="G5890"/>
          <cell r="I5890"/>
          <cell r="K5890"/>
          <cell r="M5890"/>
          <cell r="O5890"/>
        </row>
        <row r="5891">
          <cell r="E5891"/>
          <cell r="G5891"/>
          <cell r="I5891"/>
          <cell r="K5891"/>
          <cell r="M5891"/>
          <cell r="O5891"/>
        </row>
        <row r="5892">
          <cell r="E5892"/>
          <cell r="G5892"/>
          <cell r="I5892"/>
          <cell r="K5892"/>
          <cell r="M5892"/>
          <cell r="O5892"/>
        </row>
        <row r="5893">
          <cell r="E5893"/>
          <cell r="G5893"/>
          <cell r="I5893"/>
          <cell r="K5893"/>
          <cell r="M5893"/>
          <cell r="O5893"/>
        </row>
        <row r="5894">
          <cell r="E5894"/>
          <cell r="G5894"/>
          <cell r="I5894"/>
          <cell r="K5894"/>
          <cell r="M5894"/>
          <cell r="O5894"/>
        </row>
        <row r="5895">
          <cell r="E5895"/>
          <cell r="G5895"/>
          <cell r="I5895"/>
          <cell r="K5895"/>
          <cell r="M5895"/>
          <cell r="O5895"/>
        </row>
        <row r="5896">
          <cell r="E5896"/>
          <cell r="G5896"/>
          <cell r="I5896"/>
          <cell r="K5896"/>
          <cell r="M5896"/>
          <cell r="O5896"/>
        </row>
        <row r="5897">
          <cell r="E5897"/>
          <cell r="G5897"/>
          <cell r="I5897"/>
          <cell r="K5897"/>
          <cell r="M5897"/>
          <cell r="O5897"/>
        </row>
        <row r="5898">
          <cell r="E5898"/>
          <cell r="G5898"/>
          <cell r="I5898"/>
          <cell r="K5898"/>
          <cell r="M5898"/>
          <cell r="O5898"/>
        </row>
        <row r="5899">
          <cell r="E5899"/>
          <cell r="G5899"/>
          <cell r="I5899"/>
          <cell r="K5899"/>
          <cell r="M5899"/>
          <cell r="O5899"/>
        </row>
        <row r="5900">
          <cell r="E5900"/>
          <cell r="G5900"/>
          <cell r="I5900"/>
          <cell r="K5900"/>
          <cell r="M5900"/>
          <cell r="O5900"/>
        </row>
        <row r="5901">
          <cell r="E5901"/>
          <cell r="G5901"/>
          <cell r="I5901"/>
          <cell r="K5901"/>
          <cell r="M5901"/>
          <cell r="O5901"/>
        </row>
        <row r="5902">
          <cell r="E5902"/>
          <cell r="G5902"/>
          <cell r="I5902"/>
          <cell r="K5902"/>
          <cell r="M5902"/>
          <cell r="O5902"/>
        </row>
        <row r="5903">
          <cell r="E5903"/>
          <cell r="G5903"/>
          <cell r="I5903"/>
          <cell r="K5903"/>
          <cell r="M5903"/>
          <cell r="O5903"/>
        </row>
        <row r="5904">
          <cell r="E5904"/>
          <cell r="G5904"/>
          <cell r="I5904"/>
          <cell r="K5904"/>
          <cell r="M5904"/>
          <cell r="O5904"/>
        </row>
        <row r="5905">
          <cell r="E5905"/>
          <cell r="G5905"/>
          <cell r="I5905"/>
          <cell r="K5905"/>
          <cell r="M5905"/>
          <cell r="O5905"/>
        </row>
        <row r="5906">
          <cell r="E5906"/>
          <cell r="G5906"/>
          <cell r="I5906"/>
          <cell r="K5906"/>
          <cell r="M5906"/>
          <cell r="O5906"/>
        </row>
        <row r="5907">
          <cell r="E5907"/>
          <cell r="G5907"/>
          <cell r="I5907"/>
          <cell r="K5907"/>
          <cell r="M5907"/>
          <cell r="O5907"/>
        </row>
        <row r="5908">
          <cell r="E5908"/>
          <cell r="G5908"/>
          <cell r="I5908"/>
          <cell r="K5908"/>
          <cell r="M5908"/>
          <cell r="O5908"/>
        </row>
        <row r="5909">
          <cell r="E5909"/>
          <cell r="G5909"/>
          <cell r="I5909"/>
          <cell r="K5909"/>
          <cell r="M5909"/>
          <cell r="O5909"/>
        </row>
        <row r="5910">
          <cell r="E5910"/>
          <cell r="G5910"/>
          <cell r="I5910"/>
          <cell r="K5910"/>
          <cell r="M5910"/>
          <cell r="O5910"/>
        </row>
        <row r="5911">
          <cell r="E5911"/>
          <cell r="G5911"/>
          <cell r="I5911"/>
          <cell r="K5911"/>
          <cell r="M5911"/>
          <cell r="O5911"/>
        </row>
        <row r="5912">
          <cell r="E5912"/>
          <cell r="G5912"/>
          <cell r="I5912"/>
          <cell r="K5912"/>
          <cell r="M5912"/>
          <cell r="O5912"/>
        </row>
        <row r="5913">
          <cell r="E5913"/>
          <cell r="G5913"/>
          <cell r="I5913"/>
          <cell r="K5913"/>
          <cell r="M5913"/>
          <cell r="O5913"/>
        </row>
        <row r="5914">
          <cell r="E5914"/>
          <cell r="G5914"/>
          <cell r="I5914"/>
          <cell r="K5914"/>
          <cell r="M5914"/>
          <cell r="O5914"/>
        </row>
        <row r="5915">
          <cell r="E5915"/>
          <cell r="G5915"/>
          <cell r="I5915"/>
          <cell r="K5915"/>
          <cell r="M5915"/>
          <cell r="O5915"/>
        </row>
        <row r="5916">
          <cell r="E5916"/>
          <cell r="G5916"/>
          <cell r="I5916"/>
          <cell r="K5916"/>
          <cell r="M5916"/>
          <cell r="O5916"/>
        </row>
        <row r="5917">
          <cell r="E5917"/>
          <cell r="G5917"/>
          <cell r="I5917"/>
          <cell r="K5917"/>
          <cell r="M5917"/>
          <cell r="O5917"/>
        </row>
        <row r="5918">
          <cell r="E5918"/>
          <cell r="G5918"/>
          <cell r="I5918"/>
          <cell r="K5918"/>
          <cell r="M5918"/>
          <cell r="O5918"/>
        </row>
        <row r="5919">
          <cell r="E5919"/>
          <cell r="G5919"/>
          <cell r="I5919"/>
          <cell r="K5919"/>
          <cell r="M5919"/>
          <cell r="O5919"/>
        </row>
        <row r="5920">
          <cell r="E5920"/>
          <cell r="G5920"/>
          <cell r="I5920"/>
          <cell r="K5920"/>
          <cell r="M5920"/>
          <cell r="O5920"/>
        </row>
        <row r="5921">
          <cell r="E5921"/>
          <cell r="G5921"/>
          <cell r="I5921"/>
          <cell r="K5921"/>
          <cell r="M5921"/>
          <cell r="O5921"/>
        </row>
        <row r="5922">
          <cell r="E5922"/>
          <cell r="G5922"/>
          <cell r="I5922"/>
          <cell r="K5922"/>
          <cell r="M5922"/>
          <cell r="O5922"/>
        </row>
        <row r="5923">
          <cell r="E5923"/>
          <cell r="G5923"/>
          <cell r="I5923"/>
          <cell r="K5923"/>
          <cell r="M5923"/>
          <cell r="O5923"/>
        </row>
        <row r="5924">
          <cell r="E5924"/>
          <cell r="G5924"/>
          <cell r="I5924"/>
          <cell r="K5924"/>
          <cell r="M5924"/>
          <cell r="O5924"/>
        </row>
        <row r="5925">
          <cell r="E5925"/>
          <cell r="G5925"/>
          <cell r="I5925"/>
          <cell r="K5925"/>
          <cell r="M5925"/>
          <cell r="O5925"/>
        </row>
        <row r="5926">
          <cell r="E5926"/>
          <cell r="G5926"/>
          <cell r="I5926"/>
          <cell r="K5926"/>
          <cell r="M5926"/>
          <cell r="O5926"/>
        </row>
        <row r="5927">
          <cell r="E5927"/>
          <cell r="G5927"/>
          <cell r="I5927"/>
          <cell r="K5927"/>
          <cell r="M5927"/>
          <cell r="O5927"/>
        </row>
        <row r="5928">
          <cell r="E5928"/>
          <cell r="G5928"/>
          <cell r="I5928"/>
          <cell r="K5928"/>
          <cell r="M5928"/>
          <cell r="O5928"/>
        </row>
        <row r="5929">
          <cell r="E5929"/>
          <cell r="G5929"/>
          <cell r="I5929"/>
          <cell r="K5929"/>
          <cell r="M5929"/>
          <cell r="O5929"/>
        </row>
        <row r="5930">
          <cell r="E5930"/>
          <cell r="G5930"/>
          <cell r="I5930"/>
          <cell r="K5930"/>
          <cell r="M5930"/>
          <cell r="O5930"/>
        </row>
        <row r="5931">
          <cell r="E5931"/>
          <cell r="G5931"/>
          <cell r="I5931"/>
          <cell r="K5931"/>
          <cell r="M5931"/>
          <cell r="O5931"/>
        </row>
        <row r="5932">
          <cell r="E5932"/>
          <cell r="G5932"/>
          <cell r="I5932"/>
          <cell r="K5932"/>
          <cell r="M5932"/>
          <cell r="O5932"/>
        </row>
        <row r="5933">
          <cell r="E5933"/>
          <cell r="G5933"/>
          <cell r="I5933"/>
          <cell r="K5933"/>
          <cell r="M5933"/>
          <cell r="O5933"/>
        </row>
        <row r="5934">
          <cell r="E5934"/>
          <cell r="G5934"/>
          <cell r="I5934"/>
          <cell r="K5934"/>
          <cell r="M5934"/>
          <cell r="O5934"/>
        </row>
        <row r="5935">
          <cell r="E5935"/>
          <cell r="G5935"/>
          <cell r="I5935"/>
          <cell r="K5935"/>
          <cell r="M5935"/>
          <cell r="O5935"/>
        </row>
        <row r="5936">
          <cell r="E5936"/>
          <cell r="G5936"/>
          <cell r="I5936"/>
          <cell r="K5936"/>
          <cell r="M5936"/>
          <cell r="O5936"/>
        </row>
        <row r="5937">
          <cell r="E5937"/>
          <cell r="G5937"/>
          <cell r="I5937"/>
          <cell r="K5937"/>
          <cell r="M5937"/>
          <cell r="O5937"/>
        </row>
        <row r="5938">
          <cell r="E5938"/>
          <cell r="G5938"/>
          <cell r="I5938"/>
          <cell r="K5938"/>
          <cell r="M5938"/>
          <cell r="O5938"/>
        </row>
        <row r="5939">
          <cell r="E5939"/>
          <cell r="G5939"/>
          <cell r="I5939"/>
          <cell r="K5939"/>
          <cell r="M5939"/>
          <cell r="O5939"/>
        </row>
        <row r="5940">
          <cell r="E5940"/>
          <cell r="G5940"/>
          <cell r="I5940"/>
          <cell r="K5940"/>
          <cell r="M5940"/>
          <cell r="O5940"/>
        </row>
        <row r="5941">
          <cell r="E5941"/>
          <cell r="G5941"/>
          <cell r="I5941"/>
          <cell r="K5941"/>
          <cell r="M5941"/>
          <cell r="O5941"/>
        </row>
        <row r="5942">
          <cell r="E5942"/>
          <cell r="G5942"/>
          <cell r="I5942"/>
          <cell r="K5942"/>
          <cell r="M5942"/>
          <cell r="O5942"/>
        </row>
        <row r="5943">
          <cell r="E5943"/>
          <cell r="G5943"/>
          <cell r="I5943"/>
          <cell r="K5943"/>
          <cell r="M5943"/>
          <cell r="O5943"/>
        </row>
        <row r="5944">
          <cell r="E5944"/>
          <cell r="G5944"/>
          <cell r="I5944"/>
          <cell r="K5944"/>
          <cell r="M5944"/>
          <cell r="O5944"/>
        </row>
        <row r="5945">
          <cell r="E5945"/>
          <cell r="G5945"/>
          <cell r="I5945"/>
          <cell r="K5945"/>
          <cell r="M5945"/>
          <cell r="O5945"/>
        </row>
        <row r="5946">
          <cell r="E5946"/>
          <cell r="G5946"/>
          <cell r="I5946"/>
          <cell r="K5946"/>
          <cell r="M5946"/>
          <cell r="O5946"/>
        </row>
        <row r="5947">
          <cell r="E5947"/>
          <cell r="G5947"/>
          <cell r="I5947"/>
          <cell r="K5947"/>
          <cell r="M5947"/>
          <cell r="O5947"/>
        </row>
        <row r="5948">
          <cell r="E5948"/>
          <cell r="G5948"/>
          <cell r="I5948"/>
          <cell r="K5948"/>
          <cell r="M5948"/>
          <cell r="O5948"/>
        </row>
        <row r="5949">
          <cell r="E5949"/>
          <cell r="G5949"/>
          <cell r="I5949"/>
          <cell r="K5949"/>
          <cell r="M5949"/>
          <cell r="O5949"/>
        </row>
        <row r="5950">
          <cell r="E5950"/>
          <cell r="G5950"/>
          <cell r="I5950"/>
          <cell r="K5950"/>
          <cell r="M5950"/>
          <cell r="O5950"/>
        </row>
        <row r="5951">
          <cell r="E5951"/>
          <cell r="G5951"/>
          <cell r="I5951"/>
          <cell r="K5951"/>
          <cell r="M5951"/>
          <cell r="O5951"/>
        </row>
        <row r="5952">
          <cell r="E5952"/>
          <cell r="G5952"/>
          <cell r="I5952"/>
          <cell r="K5952"/>
          <cell r="M5952"/>
          <cell r="O5952"/>
        </row>
        <row r="5953">
          <cell r="E5953"/>
          <cell r="G5953"/>
          <cell r="I5953"/>
          <cell r="K5953"/>
          <cell r="M5953"/>
          <cell r="O5953"/>
        </row>
        <row r="5954">
          <cell r="E5954"/>
          <cell r="G5954"/>
          <cell r="I5954"/>
          <cell r="K5954"/>
          <cell r="M5954"/>
          <cell r="O5954"/>
        </row>
        <row r="5955">
          <cell r="E5955"/>
          <cell r="G5955"/>
          <cell r="I5955"/>
          <cell r="K5955"/>
          <cell r="M5955"/>
          <cell r="O5955"/>
        </row>
        <row r="5956">
          <cell r="E5956"/>
          <cell r="G5956"/>
          <cell r="I5956"/>
          <cell r="K5956"/>
          <cell r="M5956"/>
          <cell r="O5956"/>
        </row>
        <row r="5957">
          <cell r="E5957"/>
          <cell r="G5957"/>
          <cell r="I5957"/>
          <cell r="K5957"/>
          <cell r="M5957"/>
          <cell r="O5957"/>
        </row>
        <row r="5958">
          <cell r="E5958"/>
          <cell r="G5958"/>
          <cell r="I5958"/>
          <cell r="K5958"/>
          <cell r="M5958"/>
          <cell r="O5958"/>
        </row>
        <row r="5959">
          <cell r="E5959"/>
          <cell r="G5959"/>
          <cell r="I5959"/>
          <cell r="K5959"/>
          <cell r="M5959"/>
          <cell r="O5959"/>
        </row>
        <row r="5960">
          <cell r="E5960"/>
          <cell r="G5960"/>
          <cell r="I5960"/>
          <cell r="K5960"/>
          <cell r="M5960"/>
          <cell r="O5960"/>
        </row>
        <row r="5961">
          <cell r="E5961"/>
          <cell r="G5961"/>
          <cell r="I5961"/>
          <cell r="K5961"/>
          <cell r="M5961"/>
          <cell r="O5961"/>
        </row>
        <row r="5962">
          <cell r="E5962"/>
          <cell r="G5962"/>
          <cell r="I5962"/>
          <cell r="K5962"/>
          <cell r="M5962"/>
          <cell r="O5962"/>
        </row>
        <row r="5963">
          <cell r="E5963"/>
          <cell r="G5963"/>
          <cell r="I5963"/>
          <cell r="K5963"/>
          <cell r="M5963"/>
          <cell r="O5963"/>
        </row>
        <row r="5964">
          <cell r="E5964"/>
          <cell r="G5964"/>
          <cell r="I5964"/>
          <cell r="K5964"/>
          <cell r="M5964"/>
          <cell r="O5964"/>
        </row>
        <row r="5965">
          <cell r="E5965"/>
          <cell r="G5965"/>
          <cell r="I5965"/>
          <cell r="K5965"/>
          <cell r="M5965"/>
          <cell r="O5965"/>
        </row>
        <row r="5966">
          <cell r="E5966"/>
          <cell r="G5966"/>
          <cell r="I5966"/>
          <cell r="K5966"/>
          <cell r="M5966"/>
          <cell r="O5966"/>
        </row>
        <row r="5967">
          <cell r="E5967"/>
          <cell r="G5967"/>
          <cell r="I5967"/>
          <cell r="K5967"/>
          <cell r="M5967"/>
          <cell r="O5967"/>
        </row>
        <row r="5968">
          <cell r="E5968"/>
          <cell r="G5968"/>
          <cell r="I5968"/>
          <cell r="K5968"/>
          <cell r="M5968"/>
          <cell r="O5968"/>
        </row>
        <row r="5969">
          <cell r="E5969"/>
          <cell r="G5969"/>
          <cell r="I5969"/>
          <cell r="K5969"/>
          <cell r="M5969"/>
          <cell r="O5969"/>
        </row>
        <row r="5970">
          <cell r="E5970"/>
          <cell r="G5970"/>
          <cell r="I5970"/>
          <cell r="K5970"/>
          <cell r="M5970"/>
          <cell r="O5970"/>
        </row>
        <row r="5971">
          <cell r="E5971"/>
          <cell r="G5971"/>
          <cell r="I5971"/>
          <cell r="K5971"/>
          <cell r="M5971"/>
          <cell r="O5971"/>
        </row>
        <row r="5972">
          <cell r="E5972"/>
          <cell r="G5972"/>
          <cell r="I5972"/>
          <cell r="K5972"/>
          <cell r="M5972"/>
          <cell r="O5972"/>
        </row>
        <row r="5973">
          <cell r="E5973"/>
          <cell r="G5973"/>
          <cell r="I5973"/>
          <cell r="K5973"/>
          <cell r="M5973"/>
          <cell r="O5973"/>
        </row>
        <row r="5974">
          <cell r="E5974"/>
          <cell r="G5974"/>
          <cell r="I5974"/>
          <cell r="K5974"/>
          <cell r="M5974"/>
          <cell r="O5974"/>
        </row>
        <row r="5975">
          <cell r="E5975"/>
          <cell r="G5975"/>
          <cell r="I5975"/>
          <cell r="K5975"/>
          <cell r="M5975"/>
          <cell r="O5975"/>
        </row>
        <row r="5976">
          <cell r="E5976"/>
          <cell r="G5976"/>
          <cell r="I5976"/>
          <cell r="K5976"/>
          <cell r="M5976"/>
          <cell r="O5976"/>
        </row>
        <row r="5977">
          <cell r="E5977"/>
          <cell r="G5977"/>
          <cell r="I5977"/>
          <cell r="K5977"/>
          <cell r="M5977"/>
          <cell r="O5977"/>
        </row>
        <row r="5978">
          <cell r="E5978"/>
          <cell r="G5978"/>
          <cell r="I5978"/>
          <cell r="K5978"/>
          <cell r="M5978"/>
          <cell r="O5978"/>
        </row>
        <row r="5979">
          <cell r="E5979"/>
          <cell r="G5979"/>
          <cell r="I5979"/>
          <cell r="K5979"/>
          <cell r="M5979"/>
          <cell r="O5979"/>
        </row>
        <row r="5980">
          <cell r="E5980"/>
          <cell r="G5980"/>
          <cell r="I5980"/>
          <cell r="K5980"/>
          <cell r="M5980"/>
          <cell r="O5980"/>
        </row>
        <row r="5981">
          <cell r="E5981"/>
          <cell r="G5981"/>
          <cell r="I5981"/>
          <cell r="K5981"/>
          <cell r="M5981"/>
          <cell r="O5981"/>
        </row>
        <row r="5982">
          <cell r="E5982"/>
          <cell r="G5982"/>
          <cell r="I5982"/>
          <cell r="K5982"/>
          <cell r="M5982"/>
          <cell r="O5982"/>
        </row>
        <row r="5983">
          <cell r="E5983"/>
          <cell r="G5983"/>
          <cell r="I5983"/>
          <cell r="K5983"/>
          <cell r="M5983"/>
          <cell r="O5983"/>
        </row>
        <row r="5984">
          <cell r="E5984"/>
          <cell r="G5984"/>
          <cell r="I5984"/>
          <cell r="K5984"/>
          <cell r="M5984"/>
          <cell r="O5984"/>
        </row>
        <row r="5985">
          <cell r="E5985"/>
          <cell r="G5985"/>
          <cell r="I5985"/>
          <cell r="K5985"/>
          <cell r="M5985"/>
          <cell r="O5985"/>
        </row>
        <row r="5986">
          <cell r="E5986"/>
          <cell r="G5986"/>
          <cell r="I5986"/>
          <cell r="K5986"/>
          <cell r="M5986"/>
          <cell r="O5986"/>
        </row>
        <row r="5987">
          <cell r="E5987"/>
          <cell r="G5987"/>
          <cell r="I5987"/>
          <cell r="K5987"/>
          <cell r="M5987"/>
          <cell r="O5987"/>
        </row>
        <row r="5988">
          <cell r="E5988"/>
          <cell r="G5988"/>
          <cell r="I5988"/>
          <cell r="K5988"/>
          <cell r="M5988"/>
          <cell r="O5988"/>
        </row>
        <row r="5989">
          <cell r="E5989"/>
          <cell r="G5989"/>
          <cell r="I5989"/>
          <cell r="K5989"/>
          <cell r="M5989"/>
          <cell r="O5989"/>
        </row>
        <row r="5990">
          <cell r="E5990"/>
          <cell r="G5990"/>
          <cell r="I5990"/>
          <cell r="K5990"/>
          <cell r="M5990"/>
          <cell r="O5990"/>
        </row>
        <row r="5991">
          <cell r="E5991"/>
          <cell r="G5991"/>
          <cell r="I5991"/>
          <cell r="K5991"/>
          <cell r="M5991"/>
          <cell r="O5991"/>
        </row>
        <row r="5992">
          <cell r="E5992"/>
          <cell r="G5992"/>
          <cell r="I5992"/>
          <cell r="K5992"/>
          <cell r="M5992"/>
          <cell r="O5992"/>
        </row>
        <row r="5993">
          <cell r="E5993"/>
          <cell r="G5993"/>
          <cell r="I5993"/>
          <cell r="K5993"/>
          <cell r="M5993"/>
          <cell r="O5993"/>
        </row>
        <row r="5994">
          <cell r="E5994"/>
          <cell r="G5994"/>
          <cell r="I5994"/>
          <cell r="K5994"/>
          <cell r="M5994"/>
          <cell r="O5994"/>
        </row>
        <row r="5995">
          <cell r="E5995"/>
          <cell r="G5995"/>
          <cell r="I5995"/>
          <cell r="K5995"/>
          <cell r="M5995"/>
          <cell r="O5995"/>
        </row>
        <row r="5996">
          <cell r="E5996"/>
          <cell r="G5996"/>
          <cell r="I5996"/>
          <cell r="K5996"/>
          <cell r="M5996"/>
          <cell r="O5996"/>
        </row>
        <row r="5997">
          <cell r="E5997"/>
          <cell r="G5997"/>
          <cell r="I5997"/>
          <cell r="K5997"/>
          <cell r="M5997"/>
          <cell r="O5997"/>
        </row>
        <row r="5998">
          <cell r="E5998"/>
          <cell r="G5998"/>
          <cell r="I5998"/>
          <cell r="K5998"/>
          <cell r="M5998"/>
          <cell r="O5998"/>
        </row>
        <row r="5999">
          <cell r="E5999"/>
          <cell r="G5999"/>
          <cell r="I5999"/>
          <cell r="K5999"/>
          <cell r="M5999"/>
          <cell r="O5999"/>
        </row>
        <row r="6000">
          <cell r="E6000"/>
          <cell r="G6000"/>
          <cell r="I6000"/>
          <cell r="K6000"/>
          <cell r="M6000"/>
          <cell r="O6000"/>
        </row>
        <row r="6001">
          <cell r="E6001"/>
          <cell r="G6001"/>
          <cell r="I6001"/>
          <cell r="K6001"/>
          <cell r="M6001"/>
          <cell r="O6001"/>
        </row>
        <row r="6002">
          <cell r="E6002"/>
          <cell r="G6002"/>
          <cell r="I6002"/>
          <cell r="K6002"/>
          <cell r="M6002"/>
          <cell r="O6002"/>
        </row>
        <row r="6003">
          <cell r="E6003"/>
          <cell r="G6003"/>
          <cell r="I6003"/>
          <cell r="K6003"/>
          <cell r="M6003"/>
          <cell r="O6003"/>
        </row>
        <row r="6004">
          <cell r="E6004"/>
          <cell r="G6004"/>
          <cell r="I6004"/>
          <cell r="K6004"/>
          <cell r="M6004"/>
          <cell r="O6004"/>
        </row>
        <row r="6005">
          <cell r="E6005"/>
          <cell r="G6005"/>
          <cell r="I6005"/>
          <cell r="K6005"/>
          <cell r="M6005"/>
          <cell r="O6005"/>
        </row>
        <row r="6006">
          <cell r="E6006"/>
          <cell r="G6006"/>
          <cell r="I6006"/>
          <cell r="K6006"/>
          <cell r="M6006"/>
          <cell r="O6006"/>
        </row>
        <row r="6007">
          <cell r="E6007"/>
          <cell r="G6007"/>
          <cell r="I6007"/>
          <cell r="K6007"/>
          <cell r="M6007"/>
          <cell r="O6007"/>
        </row>
        <row r="6008">
          <cell r="E6008"/>
          <cell r="G6008"/>
          <cell r="I6008"/>
          <cell r="K6008"/>
          <cell r="M6008"/>
          <cell r="O6008"/>
        </row>
        <row r="6009">
          <cell r="E6009"/>
          <cell r="G6009"/>
          <cell r="I6009"/>
          <cell r="K6009"/>
          <cell r="M6009"/>
          <cell r="O6009"/>
        </row>
        <row r="6010">
          <cell r="E6010"/>
          <cell r="G6010"/>
          <cell r="I6010"/>
          <cell r="K6010"/>
          <cell r="M6010"/>
          <cell r="O6010"/>
        </row>
        <row r="6011">
          <cell r="E6011"/>
          <cell r="G6011"/>
          <cell r="I6011"/>
          <cell r="K6011"/>
          <cell r="M6011"/>
          <cell r="O6011"/>
        </row>
        <row r="6012">
          <cell r="E6012"/>
          <cell r="G6012"/>
          <cell r="I6012"/>
          <cell r="K6012"/>
          <cell r="M6012"/>
          <cell r="O6012"/>
        </row>
        <row r="6013">
          <cell r="E6013"/>
          <cell r="G6013"/>
          <cell r="I6013"/>
          <cell r="K6013"/>
          <cell r="M6013"/>
          <cell r="O6013"/>
        </row>
        <row r="6014">
          <cell r="E6014"/>
          <cell r="G6014"/>
          <cell r="I6014"/>
          <cell r="K6014"/>
          <cell r="M6014"/>
          <cell r="O6014"/>
        </row>
        <row r="6015">
          <cell r="E6015"/>
          <cell r="G6015"/>
          <cell r="I6015"/>
          <cell r="K6015"/>
          <cell r="M6015"/>
          <cell r="O6015"/>
        </row>
        <row r="6016">
          <cell r="E6016"/>
          <cell r="G6016"/>
          <cell r="I6016"/>
          <cell r="K6016"/>
          <cell r="M6016"/>
          <cell r="O6016"/>
        </row>
        <row r="6017">
          <cell r="E6017"/>
          <cell r="G6017"/>
          <cell r="I6017"/>
          <cell r="K6017"/>
          <cell r="M6017"/>
          <cell r="O6017"/>
        </row>
        <row r="6018">
          <cell r="E6018"/>
          <cell r="G6018"/>
          <cell r="I6018"/>
          <cell r="K6018"/>
          <cell r="M6018"/>
          <cell r="O6018"/>
        </row>
        <row r="6019">
          <cell r="E6019"/>
          <cell r="G6019"/>
          <cell r="I6019"/>
          <cell r="K6019"/>
          <cell r="M6019"/>
          <cell r="O6019"/>
        </row>
        <row r="6020">
          <cell r="E6020"/>
          <cell r="G6020"/>
          <cell r="I6020"/>
          <cell r="K6020"/>
          <cell r="M6020"/>
          <cell r="O6020"/>
        </row>
        <row r="6021">
          <cell r="E6021"/>
          <cell r="G6021"/>
          <cell r="I6021"/>
          <cell r="K6021"/>
          <cell r="M6021"/>
          <cell r="O6021"/>
        </row>
        <row r="6022">
          <cell r="E6022"/>
          <cell r="G6022"/>
          <cell r="I6022"/>
          <cell r="K6022"/>
          <cell r="M6022"/>
          <cell r="O6022"/>
        </row>
        <row r="6023">
          <cell r="E6023"/>
          <cell r="G6023"/>
          <cell r="I6023"/>
          <cell r="K6023"/>
          <cell r="M6023"/>
          <cell r="O6023"/>
        </row>
        <row r="6024">
          <cell r="E6024"/>
          <cell r="G6024"/>
          <cell r="I6024"/>
          <cell r="K6024"/>
          <cell r="M6024"/>
          <cell r="O6024"/>
        </row>
        <row r="6025">
          <cell r="E6025"/>
          <cell r="G6025"/>
          <cell r="I6025"/>
          <cell r="K6025"/>
          <cell r="M6025"/>
          <cell r="O6025"/>
        </row>
        <row r="6026">
          <cell r="E6026"/>
          <cell r="G6026"/>
          <cell r="I6026"/>
          <cell r="K6026"/>
          <cell r="M6026"/>
          <cell r="O6026"/>
        </row>
        <row r="6027">
          <cell r="E6027"/>
          <cell r="G6027"/>
          <cell r="I6027"/>
          <cell r="K6027"/>
          <cell r="M6027"/>
          <cell r="O6027"/>
        </row>
        <row r="6028">
          <cell r="E6028"/>
          <cell r="G6028"/>
          <cell r="I6028"/>
          <cell r="K6028"/>
          <cell r="M6028"/>
          <cell r="O6028"/>
        </row>
        <row r="6029">
          <cell r="E6029"/>
          <cell r="G6029"/>
          <cell r="I6029"/>
          <cell r="K6029"/>
          <cell r="M6029"/>
          <cell r="O6029"/>
        </row>
        <row r="6030">
          <cell r="E6030"/>
          <cell r="G6030"/>
          <cell r="I6030"/>
          <cell r="K6030"/>
          <cell r="M6030"/>
          <cell r="O6030"/>
        </row>
        <row r="6031">
          <cell r="E6031"/>
          <cell r="G6031"/>
          <cell r="I6031"/>
          <cell r="K6031"/>
          <cell r="M6031"/>
          <cell r="O6031"/>
        </row>
        <row r="6032">
          <cell r="E6032"/>
          <cell r="G6032"/>
          <cell r="I6032"/>
          <cell r="K6032"/>
          <cell r="M6032"/>
          <cell r="O6032"/>
        </row>
        <row r="6033">
          <cell r="E6033"/>
          <cell r="G6033"/>
          <cell r="I6033"/>
          <cell r="K6033"/>
          <cell r="M6033"/>
          <cell r="O6033"/>
        </row>
        <row r="6034">
          <cell r="E6034"/>
          <cell r="G6034"/>
          <cell r="I6034"/>
          <cell r="K6034"/>
          <cell r="M6034"/>
          <cell r="O6034"/>
        </row>
        <row r="6035">
          <cell r="E6035"/>
          <cell r="G6035"/>
          <cell r="I6035"/>
          <cell r="K6035"/>
          <cell r="M6035"/>
          <cell r="O6035"/>
        </row>
        <row r="6036">
          <cell r="E6036"/>
          <cell r="G6036"/>
          <cell r="I6036"/>
          <cell r="K6036"/>
          <cell r="M6036"/>
          <cell r="O6036"/>
        </row>
        <row r="6037">
          <cell r="E6037"/>
          <cell r="G6037"/>
          <cell r="I6037"/>
          <cell r="K6037"/>
          <cell r="M6037"/>
          <cell r="O6037"/>
        </row>
        <row r="6038">
          <cell r="E6038"/>
          <cell r="G6038"/>
          <cell r="I6038"/>
          <cell r="K6038"/>
          <cell r="M6038"/>
          <cell r="O6038"/>
        </row>
        <row r="6039">
          <cell r="E6039"/>
          <cell r="G6039"/>
          <cell r="I6039"/>
          <cell r="K6039"/>
          <cell r="M6039"/>
          <cell r="O6039"/>
        </row>
        <row r="6040">
          <cell r="E6040"/>
          <cell r="G6040"/>
          <cell r="I6040"/>
          <cell r="K6040"/>
          <cell r="M6040"/>
          <cell r="O6040"/>
        </row>
        <row r="6041">
          <cell r="E6041"/>
          <cell r="G6041"/>
          <cell r="I6041"/>
          <cell r="K6041"/>
          <cell r="M6041"/>
          <cell r="O6041"/>
        </row>
        <row r="6042">
          <cell r="E6042"/>
          <cell r="G6042"/>
          <cell r="I6042"/>
          <cell r="K6042"/>
          <cell r="M6042"/>
          <cell r="O6042"/>
        </row>
        <row r="6043">
          <cell r="E6043"/>
          <cell r="G6043"/>
          <cell r="I6043"/>
          <cell r="K6043"/>
          <cell r="M6043"/>
          <cell r="O6043"/>
        </row>
        <row r="6044">
          <cell r="E6044"/>
          <cell r="G6044"/>
          <cell r="I6044"/>
          <cell r="K6044"/>
          <cell r="M6044"/>
          <cell r="O6044"/>
        </row>
        <row r="6045">
          <cell r="E6045"/>
          <cell r="G6045"/>
          <cell r="I6045"/>
          <cell r="K6045"/>
          <cell r="M6045"/>
          <cell r="O6045"/>
        </row>
        <row r="6046">
          <cell r="E6046"/>
          <cell r="G6046"/>
          <cell r="I6046"/>
          <cell r="K6046"/>
          <cell r="M6046"/>
          <cell r="O6046"/>
        </row>
        <row r="6047">
          <cell r="E6047"/>
          <cell r="G6047"/>
          <cell r="I6047"/>
          <cell r="K6047"/>
          <cell r="M6047"/>
          <cell r="O6047"/>
        </row>
        <row r="6048">
          <cell r="E6048"/>
          <cell r="G6048"/>
          <cell r="I6048"/>
          <cell r="K6048"/>
          <cell r="M6048"/>
          <cell r="O6048"/>
        </row>
        <row r="6049">
          <cell r="E6049"/>
          <cell r="G6049"/>
          <cell r="I6049"/>
          <cell r="K6049"/>
          <cell r="M6049"/>
          <cell r="O6049"/>
        </row>
        <row r="6050">
          <cell r="E6050"/>
          <cell r="G6050"/>
          <cell r="I6050"/>
          <cell r="K6050"/>
          <cell r="M6050"/>
          <cell r="O6050"/>
        </row>
        <row r="6051">
          <cell r="E6051"/>
          <cell r="G6051"/>
          <cell r="I6051"/>
          <cell r="K6051"/>
          <cell r="M6051"/>
          <cell r="O6051"/>
        </row>
        <row r="6052">
          <cell r="E6052"/>
          <cell r="G6052"/>
          <cell r="I6052"/>
          <cell r="K6052"/>
          <cell r="M6052"/>
          <cell r="O6052"/>
        </row>
        <row r="6053">
          <cell r="E6053"/>
          <cell r="G6053"/>
          <cell r="I6053"/>
          <cell r="K6053"/>
          <cell r="M6053"/>
          <cell r="O6053"/>
        </row>
        <row r="6054">
          <cell r="E6054"/>
          <cell r="G6054"/>
          <cell r="I6054"/>
          <cell r="K6054"/>
          <cell r="M6054"/>
          <cell r="O6054"/>
        </row>
        <row r="6055">
          <cell r="E6055"/>
          <cell r="G6055"/>
          <cell r="I6055"/>
          <cell r="K6055"/>
          <cell r="M6055"/>
          <cell r="O6055"/>
        </row>
        <row r="6056">
          <cell r="E6056"/>
          <cell r="G6056"/>
          <cell r="I6056"/>
          <cell r="K6056"/>
          <cell r="M6056"/>
          <cell r="O6056"/>
        </row>
        <row r="6057">
          <cell r="E6057"/>
          <cell r="G6057"/>
          <cell r="I6057"/>
          <cell r="K6057"/>
          <cell r="M6057"/>
          <cell r="O6057"/>
        </row>
        <row r="6058">
          <cell r="E6058"/>
          <cell r="G6058"/>
          <cell r="I6058"/>
          <cell r="K6058"/>
          <cell r="M6058"/>
          <cell r="O6058"/>
        </row>
        <row r="6059">
          <cell r="E6059"/>
          <cell r="G6059"/>
          <cell r="I6059"/>
          <cell r="K6059"/>
          <cell r="M6059"/>
          <cell r="O6059"/>
        </row>
        <row r="6060">
          <cell r="E6060"/>
          <cell r="G6060"/>
          <cell r="I6060"/>
          <cell r="K6060"/>
          <cell r="M6060"/>
          <cell r="O6060"/>
        </row>
        <row r="6061">
          <cell r="E6061"/>
          <cell r="G6061"/>
          <cell r="I6061"/>
          <cell r="K6061"/>
          <cell r="M6061"/>
          <cell r="O6061"/>
        </row>
        <row r="6062">
          <cell r="E6062"/>
          <cell r="G6062"/>
          <cell r="I6062"/>
          <cell r="K6062"/>
          <cell r="M6062"/>
          <cell r="O6062"/>
        </row>
        <row r="6063">
          <cell r="E6063"/>
          <cell r="G6063"/>
          <cell r="I6063"/>
          <cell r="K6063"/>
          <cell r="M6063"/>
          <cell r="O6063"/>
        </row>
        <row r="6064">
          <cell r="E6064"/>
          <cell r="G6064"/>
          <cell r="I6064"/>
          <cell r="K6064"/>
          <cell r="M6064"/>
          <cell r="O6064"/>
        </row>
        <row r="6065">
          <cell r="E6065"/>
          <cell r="G6065"/>
          <cell r="I6065"/>
          <cell r="K6065"/>
          <cell r="M6065"/>
          <cell r="O6065"/>
        </row>
        <row r="6066">
          <cell r="E6066"/>
          <cell r="G6066"/>
          <cell r="I6066"/>
          <cell r="K6066"/>
          <cell r="M6066"/>
          <cell r="O6066"/>
        </row>
        <row r="6067">
          <cell r="E6067"/>
          <cell r="G6067"/>
          <cell r="I6067"/>
          <cell r="K6067"/>
          <cell r="M6067"/>
          <cell r="O6067"/>
        </row>
        <row r="6068">
          <cell r="E6068"/>
          <cell r="G6068"/>
          <cell r="I6068"/>
          <cell r="K6068"/>
          <cell r="M6068"/>
          <cell r="O6068"/>
        </row>
        <row r="6069">
          <cell r="E6069"/>
          <cell r="G6069"/>
          <cell r="I6069"/>
          <cell r="K6069"/>
          <cell r="M6069"/>
          <cell r="O6069"/>
        </row>
        <row r="6070">
          <cell r="E6070"/>
          <cell r="G6070"/>
          <cell r="I6070"/>
          <cell r="K6070"/>
          <cell r="M6070"/>
          <cell r="O6070"/>
        </row>
        <row r="6071">
          <cell r="E6071"/>
          <cell r="G6071"/>
          <cell r="I6071"/>
          <cell r="K6071"/>
          <cell r="M6071"/>
          <cell r="O6071"/>
        </row>
        <row r="6072">
          <cell r="E6072"/>
          <cell r="G6072"/>
          <cell r="I6072"/>
          <cell r="K6072"/>
          <cell r="M6072"/>
          <cell r="O6072"/>
        </row>
        <row r="6073">
          <cell r="E6073"/>
          <cell r="G6073"/>
          <cell r="I6073"/>
          <cell r="K6073"/>
          <cell r="M6073"/>
          <cell r="O6073"/>
        </row>
        <row r="6074">
          <cell r="E6074"/>
          <cell r="G6074"/>
          <cell r="I6074"/>
          <cell r="K6074"/>
          <cell r="M6074"/>
          <cell r="O6074"/>
        </row>
        <row r="6075">
          <cell r="E6075"/>
          <cell r="G6075"/>
          <cell r="I6075"/>
          <cell r="K6075"/>
          <cell r="M6075"/>
          <cell r="O6075"/>
        </row>
        <row r="6076">
          <cell r="E6076"/>
          <cell r="G6076"/>
          <cell r="I6076"/>
          <cell r="K6076"/>
          <cell r="M6076"/>
          <cell r="O6076"/>
        </row>
        <row r="6077">
          <cell r="E6077"/>
          <cell r="G6077"/>
          <cell r="I6077"/>
          <cell r="K6077"/>
          <cell r="M6077"/>
          <cell r="O6077"/>
        </row>
        <row r="6078">
          <cell r="E6078"/>
          <cell r="G6078"/>
          <cell r="I6078"/>
          <cell r="K6078"/>
          <cell r="M6078"/>
          <cell r="O6078"/>
        </row>
        <row r="6079">
          <cell r="E6079"/>
          <cell r="G6079"/>
          <cell r="I6079"/>
          <cell r="K6079"/>
          <cell r="M6079"/>
          <cell r="O6079"/>
        </row>
        <row r="6080">
          <cell r="E6080"/>
          <cell r="G6080"/>
          <cell r="I6080"/>
          <cell r="K6080"/>
          <cell r="M6080"/>
          <cell r="O6080"/>
        </row>
        <row r="6081">
          <cell r="E6081"/>
          <cell r="G6081"/>
          <cell r="I6081"/>
          <cell r="K6081"/>
          <cell r="M6081"/>
          <cell r="O6081"/>
        </row>
        <row r="6082">
          <cell r="E6082"/>
          <cell r="G6082"/>
          <cell r="I6082"/>
          <cell r="K6082"/>
          <cell r="M6082"/>
          <cell r="O6082"/>
        </row>
        <row r="6083">
          <cell r="E6083"/>
          <cell r="G6083"/>
          <cell r="I6083"/>
          <cell r="K6083"/>
          <cell r="M6083"/>
          <cell r="O6083"/>
        </row>
        <row r="6084">
          <cell r="E6084"/>
          <cell r="G6084"/>
          <cell r="I6084"/>
          <cell r="K6084"/>
          <cell r="M6084"/>
          <cell r="O6084"/>
        </row>
        <row r="6085">
          <cell r="E6085"/>
          <cell r="G6085"/>
          <cell r="I6085"/>
          <cell r="K6085"/>
          <cell r="M6085"/>
          <cell r="O6085"/>
        </row>
        <row r="6086">
          <cell r="E6086"/>
          <cell r="G6086"/>
          <cell r="I6086"/>
          <cell r="K6086"/>
          <cell r="M6086"/>
          <cell r="O6086"/>
        </row>
        <row r="6087">
          <cell r="E6087"/>
          <cell r="G6087"/>
          <cell r="I6087"/>
          <cell r="K6087"/>
          <cell r="M6087"/>
          <cell r="O6087"/>
        </row>
        <row r="6088">
          <cell r="E6088"/>
          <cell r="G6088"/>
          <cell r="I6088"/>
          <cell r="K6088"/>
          <cell r="M6088"/>
          <cell r="O6088"/>
        </row>
        <row r="6089">
          <cell r="E6089"/>
          <cell r="G6089"/>
          <cell r="I6089"/>
          <cell r="K6089"/>
          <cell r="M6089"/>
          <cell r="O6089"/>
        </row>
        <row r="6090">
          <cell r="E6090"/>
          <cell r="G6090"/>
          <cell r="I6090"/>
          <cell r="K6090"/>
          <cell r="M6090"/>
          <cell r="O6090"/>
        </row>
        <row r="6091">
          <cell r="E6091"/>
          <cell r="G6091"/>
          <cell r="I6091"/>
          <cell r="K6091"/>
          <cell r="M6091"/>
          <cell r="O6091"/>
        </row>
        <row r="6092">
          <cell r="E6092"/>
          <cell r="G6092"/>
          <cell r="I6092"/>
          <cell r="K6092"/>
          <cell r="M6092"/>
          <cell r="O6092"/>
        </row>
        <row r="6093">
          <cell r="E6093"/>
          <cell r="G6093"/>
          <cell r="I6093"/>
          <cell r="K6093"/>
          <cell r="M6093"/>
          <cell r="O6093"/>
        </row>
        <row r="6094">
          <cell r="E6094"/>
          <cell r="G6094"/>
          <cell r="I6094"/>
          <cell r="K6094"/>
          <cell r="M6094"/>
          <cell r="O6094"/>
        </row>
        <row r="6095">
          <cell r="E6095"/>
          <cell r="G6095"/>
          <cell r="I6095"/>
          <cell r="K6095"/>
          <cell r="M6095"/>
          <cell r="O6095"/>
        </row>
        <row r="6096">
          <cell r="E6096"/>
          <cell r="G6096"/>
          <cell r="I6096"/>
          <cell r="K6096"/>
          <cell r="M6096"/>
          <cell r="O6096"/>
        </row>
        <row r="6097">
          <cell r="E6097"/>
          <cell r="G6097"/>
          <cell r="I6097"/>
          <cell r="K6097"/>
          <cell r="M6097"/>
          <cell r="O6097"/>
        </row>
        <row r="6098">
          <cell r="E6098"/>
          <cell r="G6098"/>
          <cell r="I6098"/>
          <cell r="K6098"/>
          <cell r="M6098"/>
          <cell r="O6098"/>
        </row>
        <row r="6099">
          <cell r="E6099"/>
          <cell r="G6099"/>
          <cell r="I6099"/>
          <cell r="K6099"/>
          <cell r="M6099"/>
          <cell r="O6099"/>
        </row>
        <row r="6100">
          <cell r="E6100"/>
          <cell r="G6100"/>
          <cell r="I6100"/>
          <cell r="K6100"/>
          <cell r="M6100"/>
          <cell r="O6100"/>
        </row>
        <row r="6101">
          <cell r="E6101"/>
          <cell r="G6101"/>
          <cell r="I6101"/>
          <cell r="K6101"/>
          <cell r="M6101"/>
          <cell r="O6101"/>
        </row>
        <row r="6102">
          <cell r="E6102"/>
          <cell r="G6102"/>
          <cell r="I6102"/>
          <cell r="K6102"/>
          <cell r="M6102"/>
          <cell r="O6102"/>
        </row>
        <row r="6103">
          <cell r="E6103"/>
          <cell r="G6103"/>
          <cell r="I6103"/>
          <cell r="K6103"/>
          <cell r="M6103"/>
          <cell r="O6103"/>
        </row>
        <row r="6104">
          <cell r="E6104"/>
          <cell r="G6104"/>
          <cell r="I6104"/>
          <cell r="K6104"/>
          <cell r="M6104"/>
          <cell r="O6104"/>
        </row>
        <row r="6105">
          <cell r="E6105"/>
          <cell r="G6105"/>
          <cell r="I6105"/>
          <cell r="K6105"/>
          <cell r="M6105"/>
          <cell r="O6105"/>
        </row>
        <row r="6106">
          <cell r="E6106"/>
          <cell r="G6106"/>
          <cell r="I6106"/>
          <cell r="K6106"/>
          <cell r="M6106"/>
          <cell r="O6106"/>
        </row>
        <row r="6107">
          <cell r="E6107"/>
          <cell r="G6107"/>
          <cell r="I6107"/>
          <cell r="K6107"/>
          <cell r="M6107"/>
          <cell r="O6107"/>
        </row>
        <row r="6108">
          <cell r="E6108"/>
          <cell r="G6108"/>
          <cell r="I6108"/>
          <cell r="K6108"/>
          <cell r="M6108"/>
          <cell r="O6108"/>
        </row>
        <row r="6109">
          <cell r="E6109"/>
          <cell r="G6109"/>
          <cell r="I6109"/>
          <cell r="K6109"/>
          <cell r="M6109"/>
          <cell r="O6109"/>
        </row>
        <row r="6110">
          <cell r="E6110"/>
          <cell r="G6110"/>
          <cell r="I6110"/>
          <cell r="K6110"/>
          <cell r="M6110"/>
          <cell r="O6110"/>
        </row>
        <row r="6111">
          <cell r="E6111"/>
          <cell r="G6111"/>
          <cell r="I6111"/>
          <cell r="K6111"/>
          <cell r="M6111"/>
          <cell r="O6111"/>
        </row>
        <row r="6112">
          <cell r="E6112"/>
          <cell r="G6112"/>
          <cell r="I6112"/>
          <cell r="K6112"/>
          <cell r="M6112"/>
          <cell r="O6112"/>
        </row>
        <row r="6113">
          <cell r="E6113"/>
          <cell r="G6113"/>
          <cell r="I6113"/>
          <cell r="K6113"/>
          <cell r="M6113"/>
          <cell r="O6113"/>
        </row>
        <row r="6114">
          <cell r="E6114"/>
          <cell r="G6114"/>
          <cell r="I6114"/>
          <cell r="K6114"/>
          <cell r="M6114"/>
          <cell r="O6114"/>
        </row>
        <row r="6115">
          <cell r="E6115"/>
          <cell r="G6115"/>
          <cell r="I6115"/>
          <cell r="K6115"/>
          <cell r="M6115"/>
          <cell r="O6115"/>
        </row>
        <row r="6116">
          <cell r="E6116"/>
          <cell r="G6116"/>
          <cell r="I6116"/>
          <cell r="K6116"/>
          <cell r="M6116"/>
          <cell r="O6116"/>
        </row>
        <row r="6117">
          <cell r="E6117"/>
          <cell r="G6117"/>
          <cell r="I6117"/>
          <cell r="K6117"/>
          <cell r="M6117"/>
          <cell r="O6117"/>
        </row>
        <row r="6118">
          <cell r="E6118"/>
          <cell r="G6118"/>
          <cell r="I6118"/>
          <cell r="K6118"/>
          <cell r="M6118"/>
          <cell r="O6118"/>
        </row>
        <row r="6119">
          <cell r="E6119"/>
          <cell r="G6119"/>
          <cell r="I6119"/>
          <cell r="K6119"/>
          <cell r="M6119"/>
          <cell r="O6119"/>
        </row>
        <row r="6120">
          <cell r="E6120"/>
          <cell r="G6120"/>
          <cell r="I6120"/>
          <cell r="K6120"/>
          <cell r="M6120"/>
          <cell r="O6120"/>
        </row>
        <row r="6121">
          <cell r="E6121"/>
          <cell r="G6121"/>
          <cell r="I6121"/>
          <cell r="K6121"/>
          <cell r="M6121"/>
          <cell r="O6121"/>
        </row>
        <row r="6122">
          <cell r="E6122"/>
          <cell r="G6122"/>
          <cell r="I6122"/>
          <cell r="K6122"/>
          <cell r="M6122"/>
          <cell r="O6122"/>
        </row>
        <row r="6123">
          <cell r="E6123"/>
          <cell r="G6123"/>
          <cell r="I6123"/>
          <cell r="K6123"/>
          <cell r="M6123"/>
          <cell r="O6123"/>
        </row>
        <row r="6124">
          <cell r="E6124"/>
          <cell r="G6124"/>
          <cell r="I6124"/>
          <cell r="K6124"/>
          <cell r="M6124"/>
          <cell r="O6124"/>
        </row>
        <row r="6125">
          <cell r="E6125"/>
          <cell r="G6125"/>
          <cell r="I6125"/>
          <cell r="K6125"/>
          <cell r="M6125"/>
          <cell r="O6125"/>
        </row>
        <row r="6126">
          <cell r="E6126"/>
          <cell r="G6126"/>
          <cell r="I6126"/>
          <cell r="K6126"/>
          <cell r="M6126"/>
          <cell r="O6126"/>
        </row>
        <row r="6127">
          <cell r="E6127"/>
          <cell r="G6127"/>
          <cell r="I6127"/>
          <cell r="K6127"/>
          <cell r="M6127"/>
          <cell r="O6127"/>
        </row>
        <row r="6128">
          <cell r="E6128"/>
          <cell r="G6128"/>
          <cell r="I6128"/>
          <cell r="K6128"/>
          <cell r="M6128"/>
          <cell r="O6128"/>
        </row>
        <row r="6129">
          <cell r="E6129"/>
          <cell r="G6129"/>
          <cell r="I6129"/>
          <cell r="K6129"/>
          <cell r="M6129"/>
          <cell r="O6129"/>
        </row>
        <row r="6130">
          <cell r="E6130"/>
          <cell r="G6130"/>
          <cell r="I6130"/>
          <cell r="K6130"/>
          <cell r="M6130"/>
          <cell r="O6130"/>
        </row>
        <row r="6131">
          <cell r="E6131"/>
          <cell r="G6131"/>
          <cell r="I6131"/>
          <cell r="K6131"/>
          <cell r="M6131"/>
          <cell r="O6131"/>
        </row>
        <row r="6132">
          <cell r="E6132"/>
          <cell r="G6132"/>
          <cell r="I6132"/>
          <cell r="K6132"/>
          <cell r="M6132"/>
          <cell r="O6132"/>
        </row>
        <row r="6133">
          <cell r="E6133"/>
          <cell r="G6133"/>
          <cell r="I6133"/>
          <cell r="K6133"/>
          <cell r="M6133"/>
          <cell r="O6133"/>
        </row>
        <row r="6134">
          <cell r="E6134"/>
          <cell r="G6134"/>
          <cell r="I6134"/>
          <cell r="K6134"/>
          <cell r="M6134"/>
          <cell r="O6134"/>
        </row>
        <row r="6135">
          <cell r="E6135"/>
          <cell r="G6135"/>
          <cell r="I6135"/>
          <cell r="K6135"/>
          <cell r="M6135"/>
          <cell r="O6135"/>
        </row>
        <row r="6136">
          <cell r="E6136"/>
          <cell r="G6136"/>
          <cell r="I6136"/>
          <cell r="K6136"/>
          <cell r="M6136"/>
          <cell r="O6136"/>
        </row>
        <row r="6137">
          <cell r="E6137"/>
          <cell r="G6137"/>
          <cell r="I6137"/>
          <cell r="K6137"/>
          <cell r="M6137"/>
          <cell r="O6137"/>
        </row>
        <row r="6138">
          <cell r="E6138"/>
          <cell r="G6138"/>
          <cell r="I6138"/>
          <cell r="K6138"/>
          <cell r="M6138"/>
          <cell r="O6138"/>
        </row>
        <row r="6139">
          <cell r="E6139"/>
          <cell r="G6139"/>
          <cell r="I6139"/>
          <cell r="K6139"/>
          <cell r="M6139"/>
          <cell r="O6139"/>
        </row>
        <row r="6140">
          <cell r="E6140"/>
          <cell r="G6140"/>
          <cell r="I6140"/>
          <cell r="K6140"/>
          <cell r="M6140"/>
          <cell r="O6140"/>
        </row>
        <row r="6141">
          <cell r="E6141"/>
          <cell r="G6141"/>
          <cell r="I6141"/>
          <cell r="K6141"/>
          <cell r="M6141"/>
          <cell r="O6141"/>
        </row>
        <row r="6142">
          <cell r="E6142"/>
          <cell r="G6142"/>
          <cell r="I6142"/>
          <cell r="K6142"/>
          <cell r="M6142"/>
          <cell r="O6142"/>
        </row>
        <row r="6143">
          <cell r="E6143"/>
          <cell r="G6143"/>
          <cell r="I6143"/>
          <cell r="K6143"/>
          <cell r="M6143"/>
          <cell r="O6143"/>
        </row>
        <row r="6144">
          <cell r="E6144"/>
          <cell r="G6144"/>
          <cell r="I6144"/>
          <cell r="K6144"/>
          <cell r="M6144"/>
          <cell r="O6144"/>
        </row>
        <row r="6145">
          <cell r="E6145"/>
          <cell r="G6145"/>
          <cell r="I6145"/>
          <cell r="K6145"/>
          <cell r="M6145"/>
          <cell r="O6145"/>
        </row>
        <row r="6146">
          <cell r="E6146"/>
          <cell r="G6146"/>
          <cell r="I6146"/>
          <cell r="K6146"/>
          <cell r="M6146"/>
          <cell r="O6146"/>
        </row>
        <row r="6147">
          <cell r="E6147"/>
          <cell r="G6147"/>
          <cell r="I6147"/>
          <cell r="K6147"/>
          <cell r="M6147"/>
          <cell r="O6147"/>
        </row>
        <row r="6148">
          <cell r="E6148"/>
          <cell r="G6148"/>
          <cell r="I6148"/>
          <cell r="K6148"/>
          <cell r="M6148"/>
          <cell r="O6148"/>
        </row>
        <row r="6149">
          <cell r="E6149"/>
          <cell r="G6149"/>
          <cell r="I6149"/>
          <cell r="K6149"/>
          <cell r="M6149"/>
          <cell r="O6149"/>
        </row>
        <row r="6150">
          <cell r="E6150"/>
          <cell r="G6150"/>
          <cell r="I6150"/>
          <cell r="K6150"/>
          <cell r="M6150"/>
          <cell r="O6150"/>
        </row>
        <row r="6151">
          <cell r="E6151"/>
          <cell r="G6151"/>
          <cell r="I6151"/>
          <cell r="K6151"/>
          <cell r="M6151"/>
          <cell r="O6151"/>
        </row>
        <row r="6152">
          <cell r="E6152"/>
          <cell r="G6152"/>
          <cell r="I6152"/>
          <cell r="K6152"/>
          <cell r="M6152"/>
          <cell r="O6152"/>
        </row>
        <row r="6153">
          <cell r="E6153"/>
          <cell r="G6153"/>
          <cell r="I6153"/>
          <cell r="K6153"/>
          <cell r="M6153"/>
          <cell r="O6153"/>
        </row>
        <row r="6154">
          <cell r="E6154"/>
          <cell r="G6154"/>
          <cell r="I6154"/>
          <cell r="K6154"/>
          <cell r="M6154"/>
          <cell r="O6154"/>
        </row>
        <row r="6155">
          <cell r="E6155"/>
          <cell r="G6155"/>
          <cell r="I6155"/>
          <cell r="K6155"/>
          <cell r="M6155"/>
          <cell r="O6155"/>
        </row>
        <row r="6156">
          <cell r="E6156"/>
          <cell r="G6156"/>
          <cell r="I6156"/>
          <cell r="K6156"/>
          <cell r="M6156"/>
          <cell r="O6156"/>
        </row>
        <row r="6157">
          <cell r="E6157"/>
          <cell r="G6157"/>
          <cell r="I6157"/>
          <cell r="K6157"/>
          <cell r="M6157"/>
          <cell r="O6157"/>
        </row>
        <row r="6158">
          <cell r="E6158"/>
          <cell r="G6158"/>
          <cell r="I6158"/>
          <cell r="K6158"/>
          <cell r="M6158"/>
          <cell r="O6158"/>
        </row>
        <row r="6159">
          <cell r="E6159"/>
          <cell r="G6159"/>
          <cell r="I6159"/>
          <cell r="K6159"/>
          <cell r="M6159"/>
          <cell r="O6159"/>
        </row>
        <row r="6160">
          <cell r="E6160"/>
          <cell r="G6160"/>
          <cell r="I6160"/>
          <cell r="K6160"/>
          <cell r="M6160"/>
          <cell r="O6160"/>
        </row>
        <row r="6161">
          <cell r="E6161"/>
          <cell r="G6161"/>
          <cell r="I6161"/>
          <cell r="K6161"/>
          <cell r="M6161"/>
          <cell r="O6161"/>
        </row>
        <row r="6162">
          <cell r="E6162"/>
          <cell r="G6162"/>
          <cell r="I6162"/>
          <cell r="K6162"/>
          <cell r="M6162"/>
          <cell r="O6162"/>
        </row>
        <row r="6163">
          <cell r="E6163"/>
          <cell r="G6163"/>
          <cell r="I6163"/>
          <cell r="K6163"/>
          <cell r="M6163"/>
          <cell r="O6163"/>
        </row>
        <row r="6164">
          <cell r="E6164"/>
          <cell r="G6164"/>
          <cell r="I6164"/>
          <cell r="K6164"/>
          <cell r="M6164"/>
          <cell r="O6164"/>
        </row>
        <row r="6165">
          <cell r="E6165"/>
          <cell r="G6165"/>
          <cell r="I6165"/>
          <cell r="K6165"/>
          <cell r="M6165"/>
          <cell r="O6165"/>
        </row>
        <row r="6166">
          <cell r="E6166"/>
          <cell r="G6166"/>
          <cell r="I6166"/>
          <cell r="K6166"/>
          <cell r="M6166"/>
          <cell r="O6166"/>
        </row>
        <row r="6167">
          <cell r="E6167"/>
          <cell r="G6167"/>
          <cell r="I6167"/>
          <cell r="K6167"/>
          <cell r="M6167"/>
          <cell r="O6167"/>
        </row>
        <row r="6168">
          <cell r="E6168"/>
          <cell r="G6168"/>
          <cell r="I6168"/>
          <cell r="K6168"/>
          <cell r="M6168"/>
          <cell r="O6168"/>
        </row>
        <row r="6169">
          <cell r="E6169"/>
          <cell r="G6169"/>
          <cell r="I6169"/>
          <cell r="K6169"/>
          <cell r="M6169"/>
          <cell r="O6169"/>
        </row>
        <row r="6170">
          <cell r="E6170"/>
          <cell r="G6170"/>
          <cell r="I6170"/>
          <cell r="K6170"/>
          <cell r="M6170"/>
          <cell r="O6170"/>
        </row>
        <row r="6171">
          <cell r="E6171"/>
          <cell r="G6171"/>
          <cell r="I6171"/>
          <cell r="K6171"/>
          <cell r="M6171"/>
          <cell r="O6171"/>
        </row>
        <row r="6172">
          <cell r="E6172"/>
          <cell r="G6172"/>
          <cell r="I6172"/>
          <cell r="K6172"/>
          <cell r="M6172"/>
          <cell r="O6172"/>
        </row>
        <row r="6173">
          <cell r="E6173"/>
          <cell r="G6173"/>
          <cell r="I6173"/>
          <cell r="K6173"/>
          <cell r="M6173"/>
          <cell r="O6173"/>
        </row>
        <row r="6174">
          <cell r="E6174"/>
          <cell r="G6174"/>
          <cell r="I6174"/>
          <cell r="K6174"/>
          <cell r="M6174"/>
          <cell r="O6174"/>
        </row>
        <row r="6175">
          <cell r="E6175"/>
          <cell r="G6175"/>
          <cell r="I6175"/>
          <cell r="K6175"/>
          <cell r="M6175"/>
          <cell r="O6175"/>
        </row>
        <row r="6176">
          <cell r="E6176"/>
          <cell r="G6176"/>
          <cell r="I6176"/>
          <cell r="K6176"/>
          <cell r="M6176"/>
          <cell r="O6176"/>
        </row>
        <row r="6177">
          <cell r="E6177"/>
          <cell r="G6177"/>
          <cell r="I6177"/>
          <cell r="K6177"/>
          <cell r="M6177"/>
          <cell r="O6177"/>
        </row>
        <row r="6178">
          <cell r="E6178"/>
          <cell r="G6178"/>
          <cell r="I6178"/>
          <cell r="K6178"/>
          <cell r="M6178"/>
          <cell r="O6178"/>
        </row>
        <row r="6179">
          <cell r="E6179"/>
          <cell r="G6179"/>
          <cell r="I6179"/>
          <cell r="K6179"/>
          <cell r="M6179"/>
          <cell r="O6179"/>
        </row>
        <row r="6180">
          <cell r="E6180"/>
          <cell r="G6180"/>
          <cell r="I6180"/>
          <cell r="K6180"/>
          <cell r="M6180"/>
          <cell r="O6180"/>
        </row>
        <row r="6181">
          <cell r="E6181"/>
          <cell r="G6181"/>
          <cell r="I6181"/>
          <cell r="K6181"/>
          <cell r="M6181"/>
          <cell r="O6181"/>
        </row>
        <row r="6182">
          <cell r="E6182"/>
          <cell r="G6182"/>
          <cell r="I6182"/>
          <cell r="K6182"/>
          <cell r="M6182"/>
          <cell r="O6182"/>
        </row>
        <row r="6183">
          <cell r="E6183"/>
          <cell r="G6183"/>
          <cell r="I6183"/>
          <cell r="K6183"/>
          <cell r="M6183"/>
          <cell r="O6183"/>
        </row>
        <row r="6184">
          <cell r="E6184"/>
          <cell r="G6184"/>
          <cell r="I6184"/>
          <cell r="K6184"/>
          <cell r="M6184"/>
          <cell r="O6184"/>
        </row>
        <row r="6185">
          <cell r="E6185"/>
          <cell r="G6185"/>
          <cell r="I6185"/>
          <cell r="K6185"/>
          <cell r="M6185"/>
          <cell r="O6185"/>
        </row>
        <row r="6186">
          <cell r="E6186"/>
          <cell r="G6186"/>
          <cell r="I6186"/>
          <cell r="K6186"/>
          <cell r="M6186"/>
          <cell r="O6186"/>
        </row>
        <row r="6187">
          <cell r="E6187"/>
          <cell r="G6187"/>
          <cell r="I6187"/>
          <cell r="K6187"/>
          <cell r="M6187"/>
          <cell r="O6187"/>
        </row>
        <row r="6188">
          <cell r="E6188"/>
          <cell r="G6188"/>
          <cell r="I6188"/>
          <cell r="K6188"/>
          <cell r="M6188"/>
          <cell r="O6188"/>
        </row>
        <row r="6189">
          <cell r="E6189"/>
          <cell r="G6189"/>
          <cell r="I6189"/>
          <cell r="K6189"/>
          <cell r="M6189"/>
          <cell r="O6189"/>
        </row>
        <row r="6190">
          <cell r="E6190"/>
          <cell r="G6190"/>
          <cell r="I6190"/>
          <cell r="K6190"/>
          <cell r="M6190"/>
          <cell r="O6190"/>
        </row>
        <row r="6191">
          <cell r="E6191"/>
          <cell r="G6191"/>
          <cell r="I6191"/>
          <cell r="K6191"/>
          <cell r="M6191"/>
          <cell r="O6191"/>
        </row>
        <row r="6192">
          <cell r="E6192"/>
          <cell r="G6192"/>
          <cell r="I6192"/>
          <cell r="K6192"/>
          <cell r="M6192"/>
          <cell r="O6192"/>
        </row>
        <row r="6193">
          <cell r="E6193"/>
          <cell r="G6193"/>
          <cell r="I6193"/>
          <cell r="K6193"/>
          <cell r="M6193"/>
          <cell r="O6193"/>
        </row>
        <row r="6194">
          <cell r="E6194"/>
          <cell r="G6194"/>
          <cell r="I6194"/>
          <cell r="K6194"/>
          <cell r="M6194"/>
          <cell r="O6194"/>
        </row>
        <row r="6195">
          <cell r="E6195"/>
          <cell r="G6195"/>
          <cell r="I6195"/>
          <cell r="K6195"/>
          <cell r="M6195"/>
          <cell r="O6195"/>
        </row>
        <row r="6196">
          <cell r="E6196"/>
          <cell r="G6196"/>
          <cell r="I6196"/>
          <cell r="K6196"/>
          <cell r="M6196"/>
          <cell r="O6196"/>
        </row>
        <row r="6197">
          <cell r="E6197"/>
          <cell r="G6197"/>
          <cell r="I6197"/>
          <cell r="K6197"/>
          <cell r="M6197"/>
          <cell r="O6197"/>
        </row>
        <row r="6198">
          <cell r="E6198"/>
          <cell r="G6198"/>
          <cell r="I6198"/>
          <cell r="K6198"/>
          <cell r="M6198"/>
          <cell r="O6198"/>
        </row>
        <row r="6199">
          <cell r="E6199"/>
          <cell r="G6199"/>
          <cell r="I6199"/>
          <cell r="K6199"/>
          <cell r="M6199"/>
          <cell r="O6199"/>
        </row>
        <row r="6200">
          <cell r="E6200"/>
          <cell r="G6200"/>
          <cell r="I6200"/>
          <cell r="K6200"/>
          <cell r="M6200"/>
          <cell r="O6200"/>
        </row>
        <row r="6201">
          <cell r="E6201"/>
          <cell r="G6201"/>
          <cell r="I6201"/>
          <cell r="K6201"/>
          <cell r="M6201"/>
          <cell r="O6201"/>
        </row>
        <row r="6202">
          <cell r="E6202"/>
          <cell r="G6202"/>
          <cell r="I6202"/>
          <cell r="K6202"/>
          <cell r="M6202"/>
          <cell r="O6202"/>
        </row>
        <row r="6203">
          <cell r="E6203"/>
          <cell r="G6203"/>
          <cell r="I6203"/>
          <cell r="K6203"/>
          <cell r="M6203"/>
          <cell r="O6203"/>
        </row>
        <row r="6204">
          <cell r="E6204"/>
          <cell r="G6204"/>
          <cell r="I6204"/>
          <cell r="K6204"/>
          <cell r="M6204"/>
          <cell r="O6204"/>
        </row>
        <row r="6205">
          <cell r="E6205"/>
          <cell r="G6205"/>
          <cell r="I6205"/>
          <cell r="K6205"/>
          <cell r="M6205"/>
          <cell r="O6205"/>
        </row>
        <row r="6206">
          <cell r="E6206"/>
          <cell r="G6206"/>
          <cell r="I6206"/>
          <cell r="K6206"/>
          <cell r="M6206"/>
          <cell r="O6206"/>
        </row>
        <row r="6207">
          <cell r="E6207"/>
          <cell r="G6207"/>
          <cell r="I6207"/>
          <cell r="K6207"/>
          <cell r="M6207"/>
          <cell r="O6207"/>
        </row>
        <row r="6208">
          <cell r="E6208"/>
          <cell r="G6208"/>
          <cell r="I6208"/>
          <cell r="K6208"/>
          <cell r="M6208"/>
          <cell r="O6208"/>
        </row>
        <row r="6209">
          <cell r="E6209"/>
          <cell r="G6209"/>
          <cell r="I6209"/>
          <cell r="K6209"/>
          <cell r="M6209"/>
          <cell r="O6209"/>
        </row>
        <row r="6210">
          <cell r="E6210"/>
          <cell r="G6210"/>
          <cell r="I6210"/>
          <cell r="K6210"/>
          <cell r="M6210"/>
          <cell r="O6210"/>
        </row>
        <row r="6211">
          <cell r="E6211"/>
          <cell r="G6211"/>
          <cell r="I6211"/>
          <cell r="K6211"/>
          <cell r="M6211"/>
          <cell r="O6211"/>
        </row>
        <row r="6212">
          <cell r="E6212"/>
          <cell r="G6212"/>
          <cell r="I6212"/>
          <cell r="K6212"/>
          <cell r="M6212"/>
          <cell r="O6212"/>
        </row>
        <row r="6213">
          <cell r="E6213"/>
          <cell r="G6213"/>
          <cell r="I6213"/>
          <cell r="K6213"/>
          <cell r="M6213"/>
          <cell r="O6213"/>
        </row>
        <row r="6214">
          <cell r="E6214"/>
          <cell r="G6214"/>
          <cell r="I6214"/>
          <cell r="K6214"/>
          <cell r="M6214"/>
          <cell r="O6214"/>
        </row>
        <row r="6215">
          <cell r="E6215"/>
          <cell r="G6215"/>
          <cell r="I6215"/>
          <cell r="K6215"/>
          <cell r="M6215"/>
          <cell r="O6215"/>
        </row>
        <row r="6216">
          <cell r="E6216"/>
          <cell r="G6216"/>
          <cell r="I6216"/>
          <cell r="K6216"/>
          <cell r="M6216"/>
          <cell r="O6216"/>
        </row>
        <row r="6217">
          <cell r="E6217"/>
          <cell r="G6217"/>
          <cell r="I6217"/>
          <cell r="K6217"/>
          <cell r="M6217"/>
          <cell r="O6217"/>
        </row>
        <row r="6218">
          <cell r="E6218"/>
          <cell r="G6218"/>
          <cell r="I6218"/>
          <cell r="K6218"/>
          <cell r="M6218"/>
          <cell r="O6218"/>
        </row>
        <row r="6219">
          <cell r="E6219"/>
          <cell r="G6219"/>
          <cell r="I6219"/>
          <cell r="K6219"/>
          <cell r="M6219"/>
          <cell r="O6219"/>
        </row>
        <row r="6220">
          <cell r="E6220"/>
          <cell r="G6220"/>
          <cell r="I6220"/>
          <cell r="K6220"/>
          <cell r="M6220"/>
          <cell r="O6220"/>
        </row>
        <row r="6221">
          <cell r="E6221"/>
          <cell r="G6221"/>
          <cell r="I6221"/>
          <cell r="K6221"/>
          <cell r="M6221"/>
          <cell r="O6221"/>
        </row>
        <row r="6222">
          <cell r="E6222"/>
          <cell r="G6222"/>
          <cell r="I6222"/>
          <cell r="K6222"/>
          <cell r="M6222"/>
          <cell r="O6222"/>
        </row>
        <row r="6223">
          <cell r="E6223"/>
          <cell r="G6223"/>
          <cell r="I6223"/>
          <cell r="K6223"/>
          <cell r="M6223"/>
          <cell r="O6223"/>
        </row>
        <row r="6224">
          <cell r="E6224"/>
          <cell r="G6224"/>
          <cell r="I6224"/>
          <cell r="K6224"/>
          <cell r="M6224"/>
          <cell r="O6224"/>
        </row>
        <row r="6225">
          <cell r="E6225"/>
          <cell r="G6225"/>
          <cell r="I6225"/>
          <cell r="K6225"/>
          <cell r="M6225"/>
          <cell r="O6225"/>
        </row>
        <row r="6226">
          <cell r="E6226"/>
          <cell r="G6226"/>
          <cell r="I6226"/>
          <cell r="K6226"/>
          <cell r="M6226"/>
          <cell r="O6226"/>
        </row>
        <row r="6227">
          <cell r="E6227"/>
          <cell r="G6227"/>
          <cell r="I6227"/>
          <cell r="K6227"/>
          <cell r="M6227"/>
          <cell r="O6227"/>
        </row>
        <row r="6228">
          <cell r="E6228"/>
          <cell r="G6228"/>
          <cell r="I6228"/>
          <cell r="K6228"/>
          <cell r="M6228"/>
          <cell r="O6228"/>
        </row>
        <row r="6229">
          <cell r="E6229"/>
          <cell r="G6229"/>
          <cell r="I6229"/>
          <cell r="K6229"/>
          <cell r="M6229"/>
          <cell r="O6229"/>
        </row>
        <row r="6230">
          <cell r="E6230"/>
          <cell r="G6230"/>
          <cell r="I6230"/>
          <cell r="K6230"/>
          <cell r="M6230"/>
          <cell r="O6230"/>
        </row>
        <row r="6231">
          <cell r="E6231"/>
          <cell r="G6231"/>
          <cell r="I6231"/>
          <cell r="K6231"/>
          <cell r="M6231"/>
          <cell r="O6231"/>
        </row>
        <row r="6232">
          <cell r="E6232"/>
          <cell r="G6232"/>
          <cell r="I6232"/>
          <cell r="K6232"/>
          <cell r="M6232"/>
          <cell r="O6232"/>
        </row>
        <row r="6233">
          <cell r="E6233"/>
          <cell r="G6233"/>
          <cell r="I6233"/>
          <cell r="K6233"/>
          <cell r="M6233"/>
          <cell r="O6233"/>
        </row>
        <row r="6234">
          <cell r="E6234"/>
          <cell r="G6234"/>
          <cell r="I6234"/>
          <cell r="K6234"/>
          <cell r="M6234"/>
          <cell r="O6234"/>
        </row>
        <row r="6235">
          <cell r="E6235"/>
          <cell r="G6235"/>
          <cell r="I6235"/>
          <cell r="K6235"/>
          <cell r="M6235"/>
          <cell r="O6235"/>
        </row>
        <row r="6236">
          <cell r="E6236"/>
          <cell r="G6236"/>
          <cell r="I6236"/>
          <cell r="K6236"/>
          <cell r="M6236"/>
          <cell r="O6236"/>
        </row>
        <row r="6237">
          <cell r="E6237"/>
          <cell r="G6237"/>
          <cell r="I6237"/>
          <cell r="K6237"/>
          <cell r="M6237"/>
          <cell r="O6237"/>
        </row>
        <row r="6238">
          <cell r="E6238"/>
          <cell r="G6238"/>
          <cell r="I6238"/>
          <cell r="K6238"/>
          <cell r="M6238"/>
          <cell r="O6238"/>
        </row>
        <row r="6239">
          <cell r="E6239"/>
          <cell r="G6239"/>
          <cell r="I6239"/>
          <cell r="K6239"/>
          <cell r="M6239"/>
          <cell r="O6239"/>
        </row>
        <row r="6240">
          <cell r="E6240"/>
          <cell r="G6240"/>
          <cell r="I6240"/>
          <cell r="K6240"/>
          <cell r="M6240"/>
          <cell r="O6240"/>
        </row>
        <row r="6241">
          <cell r="E6241"/>
          <cell r="G6241"/>
          <cell r="I6241"/>
          <cell r="K6241"/>
          <cell r="M6241"/>
          <cell r="O6241"/>
        </row>
        <row r="6242">
          <cell r="E6242"/>
          <cell r="G6242"/>
          <cell r="I6242"/>
          <cell r="K6242"/>
          <cell r="M6242"/>
          <cell r="O6242"/>
        </row>
        <row r="6243">
          <cell r="E6243"/>
          <cell r="G6243"/>
          <cell r="I6243"/>
          <cell r="K6243"/>
          <cell r="M6243"/>
          <cell r="O6243"/>
        </row>
        <row r="6244">
          <cell r="E6244"/>
          <cell r="G6244"/>
          <cell r="I6244"/>
          <cell r="K6244"/>
          <cell r="M6244"/>
          <cell r="O6244"/>
        </row>
        <row r="6245">
          <cell r="E6245"/>
          <cell r="G6245"/>
          <cell r="I6245"/>
          <cell r="K6245"/>
          <cell r="M6245"/>
          <cell r="O6245"/>
        </row>
        <row r="6246">
          <cell r="E6246"/>
          <cell r="G6246"/>
          <cell r="I6246"/>
          <cell r="K6246"/>
          <cell r="M6246"/>
          <cell r="O6246"/>
        </row>
        <row r="6247">
          <cell r="E6247"/>
          <cell r="G6247"/>
          <cell r="I6247"/>
          <cell r="K6247"/>
          <cell r="M6247"/>
          <cell r="O6247"/>
        </row>
        <row r="6248">
          <cell r="E6248"/>
          <cell r="G6248"/>
          <cell r="I6248"/>
          <cell r="K6248"/>
          <cell r="M6248"/>
          <cell r="O6248"/>
        </row>
        <row r="6249">
          <cell r="E6249"/>
          <cell r="G6249"/>
          <cell r="I6249"/>
          <cell r="K6249"/>
          <cell r="M6249"/>
          <cell r="O6249"/>
        </row>
        <row r="6250">
          <cell r="E6250"/>
          <cell r="G6250"/>
          <cell r="I6250"/>
          <cell r="K6250"/>
          <cell r="M6250"/>
          <cell r="O6250"/>
        </row>
        <row r="6251">
          <cell r="E6251"/>
          <cell r="G6251"/>
          <cell r="I6251"/>
          <cell r="K6251"/>
          <cell r="M6251"/>
          <cell r="O6251"/>
        </row>
        <row r="6252">
          <cell r="E6252"/>
          <cell r="G6252"/>
          <cell r="I6252"/>
          <cell r="K6252"/>
          <cell r="M6252"/>
          <cell r="O6252"/>
        </row>
        <row r="6253">
          <cell r="E6253"/>
          <cell r="G6253"/>
          <cell r="I6253"/>
          <cell r="K6253"/>
          <cell r="M6253"/>
          <cell r="O6253"/>
        </row>
        <row r="6254">
          <cell r="E6254"/>
          <cell r="G6254"/>
          <cell r="I6254"/>
          <cell r="K6254"/>
          <cell r="M6254"/>
          <cell r="O6254"/>
        </row>
        <row r="6255">
          <cell r="E6255"/>
          <cell r="G6255"/>
          <cell r="I6255"/>
          <cell r="K6255"/>
          <cell r="M6255"/>
          <cell r="O6255"/>
        </row>
        <row r="6256">
          <cell r="E6256"/>
          <cell r="G6256"/>
          <cell r="I6256"/>
          <cell r="K6256"/>
          <cell r="M6256"/>
          <cell r="O6256"/>
        </row>
        <row r="6257">
          <cell r="E6257"/>
          <cell r="G6257"/>
          <cell r="I6257"/>
          <cell r="K6257"/>
          <cell r="M6257"/>
          <cell r="O6257"/>
        </row>
        <row r="6258">
          <cell r="E6258"/>
          <cell r="G6258"/>
          <cell r="I6258"/>
          <cell r="K6258"/>
          <cell r="M6258"/>
          <cell r="O6258"/>
        </row>
        <row r="6259">
          <cell r="E6259"/>
          <cell r="G6259"/>
          <cell r="I6259"/>
          <cell r="K6259"/>
          <cell r="M6259"/>
          <cell r="O6259"/>
        </row>
        <row r="6260">
          <cell r="E6260"/>
          <cell r="G6260"/>
          <cell r="I6260"/>
          <cell r="K6260"/>
          <cell r="M6260"/>
          <cell r="O6260"/>
        </row>
        <row r="6261">
          <cell r="E6261"/>
          <cell r="G6261"/>
          <cell r="I6261"/>
          <cell r="K6261"/>
          <cell r="M6261"/>
          <cell r="O6261"/>
        </row>
        <row r="6262">
          <cell r="E6262"/>
          <cell r="G6262"/>
          <cell r="I6262"/>
          <cell r="K6262"/>
          <cell r="M6262"/>
          <cell r="O6262"/>
        </row>
        <row r="6263">
          <cell r="E6263"/>
          <cell r="G6263"/>
          <cell r="I6263"/>
          <cell r="K6263"/>
          <cell r="M6263"/>
          <cell r="O6263"/>
        </row>
        <row r="6264">
          <cell r="E6264"/>
          <cell r="G6264"/>
          <cell r="I6264"/>
          <cell r="K6264"/>
          <cell r="M6264"/>
          <cell r="O6264"/>
        </row>
        <row r="6265">
          <cell r="E6265"/>
          <cell r="G6265"/>
          <cell r="I6265"/>
          <cell r="K6265"/>
          <cell r="M6265"/>
          <cell r="O6265"/>
        </row>
        <row r="6266">
          <cell r="E6266"/>
          <cell r="G6266"/>
          <cell r="I6266"/>
          <cell r="K6266"/>
          <cell r="M6266"/>
          <cell r="O6266"/>
        </row>
        <row r="6267">
          <cell r="E6267"/>
          <cell r="G6267"/>
          <cell r="I6267"/>
          <cell r="K6267"/>
          <cell r="M6267"/>
          <cell r="O6267"/>
        </row>
        <row r="6268">
          <cell r="E6268"/>
          <cell r="G6268"/>
          <cell r="I6268"/>
          <cell r="K6268"/>
          <cell r="M6268"/>
          <cell r="O6268"/>
        </row>
        <row r="6269">
          <cell r="E6269"/>
          <cell r="G6269"/>
          <cell r="I6269"/>
          <cell r="K6269"/>
          <cell r="M6269"/>
          <cell r="O6269"/>
        </row>
        <row r="6270">
          <cell r="E6270"/>
          <cell r="G6270"/>
          <cell r="I6270"/>
          <cell r="K6270"/>
          <cell r="M6270"/>
          <cell r="O6270"/>
        </row>
        <row r="6271">
          <cell r="E6271"/>
          <cell r="G6271"/>
          <cell r="I6271"/>
          <cell r="K6271"/>
          <cell r="M6271"/>
          <cell r="O6271"/>
        </row>
        <row r="6272">
          <cell r="E6272"/>
          <cell r="G6272"/>
          <cell r="I6272"/>
          <cell r="K6272"/>
          <cell r="M6272"/>
          <cell r="O6272"/>
        </row>
        <row r="6273">
          <cell r="E6273"/>
          <cell r="G6273"/>
          <cell r="I6273"/>
          <cell r="K6273"/>
          <cell r="M6273"/>
          <cell r="O6273"/>
        </row>
        <row r="6274">
          <cell r="E6274"/>
          <cell r="G6274"/>
          <cell r="I6274"/>
          <cell r="K6274"/>
          <cell r="M6274"/>
          <cell r="O6274"/>
        </row>
        <row r="6275">
          <cell r="E6275"/>
          <cell r="G6275"/>
          <cell r="I6275"/>
          <cell r="K6275"/>
          <cell r="M6275"/>
          <cell r="O6275"/>
        </row>
        <row r="6276">
          <cell r="E6276"/>
          <cell r="G6276"/>
          <cell r="I6276"/>
          <cell r="K6276"/>
          <cell r="M6276"/>
          <cell r="O6276"/>
        </row>
        <row r="6277">
          <cell r="E6277"/>
          <cell r="G6277"/>
          <cell r="I6277"/>
          <cell r="K6277"/>
          <cell r="M6277"/>
          <cell r="O6277"/>
        </row>
        <row r="6278">
          <cell r="E6278"/>
          <cell r="G6278"/>
          <cell r="I6278"/>
          <cell r="K6278"/>
          <cell r="M6278"/>
          <cell r="O6278"/>
        </row>
        <row r="6279">
          <cell r="E6279"/>
          <cell r="G6279"/>
          <cell r="I6279"/>
          <cell r="K6279"/>
          <cell r="M6279"/>
          <cell r="O6279"/>
        </row>
        <row r="6280">
          <cell r="E6280"/>
          <cell r="G6280"/>
          <cell r="I6280"/>
          <cell r="K6280"/>
          <cell r="M6280"/>
          <cell r="O6280"/>
        </row>
        <row r="6281">
          <cell r="E6281"/>
          <cell r="G6281"/>
          <cell r="I6281"/>
          <cell r="K6281"/>
          <cell r="M6281"/>
          <cell r="O6281"/>
        </row>
        <row r="6282">
          <cell r="E6282"/>
          <cell r="G6282"/>
          <cell r="I6282"/>
          <cell r="K6282"/>
          <cell r="M6282"/>
          <cell r="O6282"/>
        </row>
        <row r="6283">
          <cell r="E6283"/>
          <cell r="G6283"/>
          <cell r="I6283"/>
          <cell r="K6283"/>
          <cell r="M6283"/>
          <cell r="O6283"/>
        </row>
        <row r="6284">
          <cell r="E6284"/>
          <cell r="G6284"/>
          <cell r="I6284"/>
          <cell r="K6284"/>
          <cell r="M6284"/>
          <cell r="O6284"/>
        </row>
        <row r="6285">
          <cell r="E6285"/>
          <cell r="G6285"/>
          <cell r="I6285"/>
          <cell r="K6285"/>
          <cell r="M6285"/>
          <cell r="O6285"/>
        </row>
        <row r="6286">
          <cell r="E6286"/>
          <cell r="G6286"/>
          <cell r="I6286"/>
          <cell r="K6286"/>
          <cell r="M6286"/>
          <cell r="O6286"/>
        </row>
        <row r="6287">
          <cell r="E6287"/>
          <cell r="G6287"/>
          <cell r="I6287"/>
          <cell r="K6287"/>
          <cell r="M6287"/>
          <cell r="O6287"/>
        </row>
        <row r="6288">
          <cell r="E6288"/>
          <cell r="G6288"/>
          <cell r="I6288"/>
          <cell r="K6288"/>
          <cell r="M6288"/>
          <cell r="O6288"/>
        </row>
        <row r="6289">
          <cell r="E6289"/>
          <cell r="G6289"/>
          <cell r="I6289"/>
          <cell r="K6289"/>
          <cell r="M6289"/>
          <cell r="O6289"/>
        </row>
        <row r="6290">
          <cell r="E6290"/>
          <cell r="G6290"/>
          <cell r="I6290"/>
          <cell r="K6290"/>
          <cell r="M6290"/>
          <cell r="O6290"/>
        </row>
        <row r="6291">
          <cell r="E6291"/>
          <cell r="G6291"/>
          <cell r="I6291"/>
          <cell r="K6291"/>
          <cell r="M6291"/>
          <cell r="O6291"/>
        </row>
        <row r="6292">
          <cell r="E6292"/>
          <cell r="G6292"/>
          <cell r="I6292"/>
          <cell r="K6292"/>
          <cell r="M6292"/>
          <cell r="O6292"/>
        </row>
        <row r="6293">
          <cell r="E6293"/>
          <cell r="G6293"/>
          <cell r="I6293"/>
          <cell r="K6293"/>
          <cell r="M6293"/>
          <cell r="O6293"/>
        </row>
        <row r="6294">
          <cell r="E6294"/>
          <cell r="G6294"/>
          <cell r="I6294"/>
          <cell r="K6294"/>
          <cell r="M6294"/>
          <cell r="O6294"/>
        </row>
        <row r="6295">
          <cell r="E6295"/>
          <cell r="G6295"/>
          <cell r="I6295"/>
          <cell r="K6295"/>
          <cell r="M6295"/>
          <cell r="O6295"/>
        </row>
        <row r="6296">
          <cell r="E6296"/>
          <cell r="G6296"/>
          <cell r="I6296"/>
          <cell r="K6296"/>
          <cell r="M6296"/>
          <cell r="O6296"/>
        </row>
        <row r="6297">
          <cell r="E6297"/>
          <cell r="G6297"/>
          <cell r="I6297"/>
          <cell r="K6297"/>
          <cell r="M6297"/>
          <cell r="O6297"/>
        </row>
        <row r="6298">
          <cell r="E6298"/>
          <cell r="G6298"/>
          <cell r="I6298"/>
          <cell r="K6298"/>
          <cell r="M6298"/>
          <cell r="O6298"/>
        </row>
        <row r="6299">
          <cell r="E6299"/>
          <cell r="G6299"/>
          <cell r="I6299"/>
          <cell r="K6299"/>
          <cell r="M6299"/>
          <cell r="O6299"/>
        </row>
        <row r="6300">
          <cell r="E6300"/>
          <cell r="G6300"/>
          <cell r="I6300"/>
          <cell r="K6300"/>
          <cell r="M6300"/>
          <cell r="O6300"/>
        </row>
        <row r="6301">
          <cell r="E6301"/>
          <cell r="G6301"/>
          <cell r="I6301"/>
          <cell r="K6301"/>
          <cell r="M6301"/>
          <cell r="O6301"/>
        </row>
        <row r="6302">
          <cell r="E6302"/>
          <cell r="G6302"/>
          <cell r="I6302"/>
          <cell r="K6302"/>
          <cell r="M6302"/>
          <cell r="O6302"/>
        </row>
        <row r="6303">
          <cell r="E6303"/>
          <cell r="G6303"/>
          <cell r="I6303"/>
          <cell r="K6303"/>
          <cell r="M6303"/>
          <cell r="O6303"/>
        </row>
        <row r="6304">
          <cell r="E6304"/>
          <cell r="G6304"/>
          <cell r="I6304"/>
          <cell r="K6304"/>
          <cell r="M6304"/>
          <cell r="O6304"/>
        </row>
        <row r="6305">
          <cell r="E6305"/>
          <cell r="G6305"/>
          <cell r="I6305"/>
          <cell r="K6305"/>
          <cell r="M6305"/>
          <cell r="O6305"/>
        </row>
        <row r="6306">
          <cell r="E6306"/>
          <cell r="G6306"/>
          <cell r="I6306"/>
          <cell r="K6306"/>
          <cell r="M6306"/>
          <cell r="O6306"/>
        </row>
        <row r="6307">
          <cell r="E6307"/>
          <cell r="G6307"/>
          <cell r="I6307"/>
          <cell r="K6307"/>
          <cell r="M6307"/>
          <cell r="O6307"/>
        </row>
        <row r="6308">
          <cell r="E6308"/>
          <cell r="G6308"/>
          <cell r="I6308"/>
          <cell r="K6308"/>
          <cell r="M6308"/>
          <cell r="O6308"/>
        </row>
        <row r="6309">
          <cell r="E6309"/>
          <cell r="G6309"/>
          <cell r="I6309"/>
          <cell r="K6309"/>
          <cell r="M6309"/>
          <cell r="O6309"/>
        </row>
        <row r="6310">
          <cell r="E6310"/>
          <cell r="G6310"/>
          <cell r="I6310"/>
          <cell r="K6310"/>
          <cell r="M6310"/>
          <cell r="O6310"/>
        </row>
        <row r="6311">
          <cell r="E6311"/>
          <cell r="G6311"/>
          <cell r="I6311"/>
          <cell r="K6311"/>
          <cell r="M6311"/>
          <cell r="O6311"/>
        </row>
        <row r="6312">
          <cell r="E6312"/>
          <cell r="G6312"/>
          <cell r="I6312"/>
          <cell r="K6312"/>
          <cell r="M6312"/>
          <cell r="O6312"/>
        </row>
        <row r="6313">
          <cell r="E6313"/>
          <cell r="G6313"/>
          <cell r="I6313"/>
          <cell r="K6313"/>
          <cell r="M6313"/>
          <cell r="O6313"/>
        </row>
        <row r="6314">
          <cell r="E6314"/>
          <cell r="G6314"/>
          <cell r="I6314"/>
          <cell r="K6314"/>
          <cell r="M6314"/>
          <cell r="O6314"/>
        </row>
        <row r="6315">
          <cell r="E6315"/>
          <cell r="G6315"/>
          <cell r="I6315"/>
          <cell r="K6315"/>
          <cell r="M6315"/>
          <cell r="O6315"/>
        </row>
        <row r="6316">
          <cell r="E6316"/>
          <cell r="G6316"/>
          <cell r="I6316"/>
          <cell r="K6316"/>
          <cell r="M6316"/>
          <cell r="O6316"/>
        </row>
        <row r="6317">
          <cell r="E6317"/>
          <cell r="G6317"/>
          <cell r="I6317"/>
          <cell r="K6317"/>
          <cell r="M6317"/>
          <cell r="O6317"/>
        </row>
        <row r="6318">
          <cell r="E6318"/>
          <cell r="G6318"/>
          <cell r="I6318"/>
          <cell r="K6318"/>
          <cell r="M6318"/>
          <cell r="O6318"/>
        </row>
        <row r="6319">
          <cell r="E6319"/>
          <cell r="G6319"/>
          <cell r="I6319"/>
          <cell r="K6319"/>
          <cell r="M6319"/>
          <cell r="O6319"/>
        </row>
        <row r="6320">
          <cell r="E6320"/>
          <cell r="G6320"/>
          <cell r="I6320"/>
          <cell r="K6320"/>
          <cell r="M6320"/>
          <cell r="O6320"/>
        </row>
        <row r="6321">
          <cell r="E6321"/>
          <cell r="G6321"/>
          <cell r="I6321"/>
          <cell r="K6321"/>
          <cell r="M6321"/>
          <cell r="O6321"/>
        </row>
        <row r="6322">
          <cell r="E6322"/>
          <cell r="G6322"/>
          <cell r="I6322"/>
          <cell r="K6322"/>
          <cell r="M6322"/>
          <cell r="O6322"/>
        </row>
        <row r="6323">
          <cell r="E6323"/>
          <cell r="G6323"/>
          <cell r="I6323"/>
          <cell r="K6323"/>
          <cell r="M6323"/>
          <cell r="O6323"/>
        </row>
        <row r="6324">
          <cell r="E6324"/>
          <cell r="G6324"/>
          <cell r="I6324"/>
          <cell r="K6324"/>
          <cell r="M6324"/>
          <cell r="O6324"/>
        </row>
        <row r="6325">
          <cell r="E6325"/>
          <cell r="G6325"/>
          <cell r="I6325"/>
          <cell r="K6325"/>
          <cell r="M6325"/>
          <cell r="O6325"/>
        </row>
        <row r="6326">
          <cell r="E6326"/>
          <cell r="G6326"/>
          <cell r="I6326"/>
          <cell r="K6326"/>
          <cell r="M6326"/>
          <cell r="O6326"/>
        </row>
        <row r="6327">
          <cell r="E6327"/>
          <cell r="G6327"/>
          <cell r="I6327"/>
          <cell r="K6327"/>
          <cell r="M6327"/>
          <cell r="O6327"/>
        </row>
        <row r="6328">
          <cell r="E6328"/>
          <cell r="G6328"/>
          <cell r="I6328"/>
          <cell r="K6328"/>
          <cell r="M6328"/>
          <cell r="O6328"/>
        </row>
        <row r="6329">
          <cell r="E6329"/>
          <cell r="G6329"/>
          <cell r="I6329"/>
          <cell r="K6329"/>
          <cell r="M6329"/>
          <cell r="O6329"/>
        </row>
        <row r="6330">
          <cell r="E6330"/>
          <cell r="G6330"/>
          <cell r="I6330"/>
          <cell r="K6330"/>
          <cell r="M6330"/>
          <cell r="O6330"/>
        </row>
        <row r="6331">
          <cell r="E6331"/>
          <cell r="G6331"/>
          <cell r="I6331"/>
          <cell r="K6331"/>
          <cell r="M6331"/>
          <cell r="O6331"/>
        </row>
        <row r="6332">
          <cell r="E6332"/>
          <cell r="G6332"/>
          <cell r="I6332"/>
          <cell r="K6332"/>
          <cell r="M6332"/>
          <cell r="O6332"/>
        </row>
        <row r="6333">
          <cell r="E6333"/>
          <cell r="G6333"/>
          <cell r="I6333"/>
          <cell r="K6333"/>
          <cell r="M6333"/>
          <cell r="O6333"/>
        </row>
        <row r="6334">
          <cell r="E6334"/>
          <cell r="G6334"/>
          <cell r="I6334"/>
          <cell r="K6334"/>
          <cell r="M6334"/>
          <cell r="O6334"/>
        </row>
        <row r="6335">
          <cell r="E6335"/>
          <cell r="G6335"/>
          <cell r="I6335"/>
          <cell r="K6335"/>
          <cell r="M6335"/>
          <cell r="O6335"/>
        </row>
        <row r="6336">
          <cell r="E6336"/>
          <cell r="G6336"/>
          <cell r="I6336"/>
          <cell r="K6336"/>
          <cell r="M6336"/>
          <cell r="O6336"/>
        </row>
        <row r="6337">
          <cell r="E6337"/>
          <cell r="G6337"/>
          <cell r="I6337"/>
          <cell r="K6337"/>
          <cell r="M6337"/>
          <cell r="O6337"/>
        </row>
        <row r="6338">
          <cell r="E6338"/>
          <cell r="G6338"/>
          <cell r="I6338"/>
          <cell r="K6338"/>
          <cell r="M6338"/>
          <cell r="O6338"/>
        </row>
        <row r="6339">
          <cell r="E6339"/>
          <cell r="G6339"/>
          <cell r="I6339"/>
          <cell r="K6339"/>
          <cell r="M6339"/>
          <cell r="O6339"/>
        </row>
        <row r="6340">
          <cell r="E6340"/>
          <cell r="G6340"/>
          <cell r="I6340"/>
          <cell r="K6340"/>
          <cell r="M6340"/>
          <cell r="O6340"/>
        </row>
        <row r="6341">
          <cell r="E6341"/>
          <cell r="G6341"/>
          <cell r="I6341"/>
          <cell r="K6341"/>
          <cell r="M6341"/>
          <cell r="O6341"/>
        </row>
        <row r="6342">
          <cell r="E6342"/>
          <cell r="G6342"/>
          <cell r="I6342"/>
          <cell r="K6342"/>
          <cell r="M6342"/>
          <cell r="O6342"/>
        </row>
        <row r="6343">
          <cell r="E6343"/>
          <cell r="G6343"/>
          <cell r="I6343"/>
          <cell r="K6343"/>
          <cell r="M6343"/>
          <cell r="O6343"/>
        </row>
        <row r="6344">
          <cell r="E6344"/>
          <cell r="G6344"/>
          <cell r="I6344"/>
          <cell r="K6344"/>
          <cell r="M6344"/>
          <cell r="O6344"/>
        </row>
        <row r="6345">
          <cell r="E6345"/>
          <cell r="G6345"/>
          <cell r="I6345"/>
          <cell r="K6345"/>
          <cell r="M6345"/>
          <cell r="O6345"/>
        </row>
        <row r="6346">
          <cell r="E6346"/>
          <cell r="G6346"/>
          <cell r="I6346"/>
          <cell r="K6346"/>
          <cell r="M6346"/>
          <cell r="O6346"/>
        </row>
        <row r="6347">
          <cell r="E6347"/>
          <cell r="G6347"/>
          <cell r="I6347"/>
          <cell r="K6347"/>
          <cell r="M6347"/>
          <cell r="O6347"/>
        </row>
        <row r="6348">
          <cell r="E6348"/>
          <cell r="G6348"/>
          <cell r="I6348"/>
          <cell r="K6348"/>
          <cell r="M6348"/>
          <cell r="O6348"/>
        </row>
        <row r="6349">
          <cell r="E6349"/>
          <cell r="G6349"/>
          <cell r="I6349"/>
          <cell r="K6349"/>
          <cell r="M6349"/>
          <cell r="O6349"/>
        </row>
        <row r="6350">
          <cell r="E6350"/>
          <cell r="G6350"/>
          <cell r="I6350"/>
          <cell r="K6350"/>
          <cell r="M6350"/>
          <cell r="O6350"/>
        </row>
        <row r="6351">
          <cell r="E6351"/>
          <cell r="G6351"/>
          <cell r="I6351"/>
          <cell r="K6351"/>
          <cell r="M6351"/>
          <cell r="O6351"/>
        </row>
        <row r="6352">
          <cell r="E6352"/>
          <cell r="G6352"/>
          <cell r="I6352"/>
          <cell r="K6352"/>
          <cell r="M6352"/>
          <cell r="O6352"/>
        </row>
        <row r="6353">
          <cell r="E6353"/>
          <cell r="G6353"/>
          <cell r="I6353"/>
          <cell r="K6353"/>
          <cell r="M6353"/>
          <cell r="O6353"/>
        </row>
        <row r="6354">
          <cell r="E6354"/>
          <cell r="G6354"/>
          <cell r="I6354"/>
          <cell r="K6354"/>
          <cell r="M6354"/>
          <cell r="O6354"/>
        </row>
        <row r="6355">
          <cell r="E6355"/>
          <cell r="G6355"/>
          <cell r="I6355"/>
          <cell r="K6355"/>
          <cell r="M6355"/>
          <cell r="O6355"/>
        </row>
        <row r="6356">
          <cell r="E6356"/>
          <cell r="G6356"/>
          <cell r="I6356"/>
          <cell r="K6356"/>
          <cell r="M6356"/>
          <cell r="O6356"/>
        </row>
        <row r="6357">
          <cell r="E6357"/>
          <cell r="G6357"/>
          <cell r="I6357"/>
          <cell r="K6357"/>
          <cell r="M6357"/>
          <cell r="O6357"/>
        </row>
        <row r="6358">
          <cell r="E6358"/>
          <cell r="G6358"/>
          <cell r="I6358"/>
          <cell r="K6358"/>
          <cell r="M6358"/>
          <cell r="O6358"/>
        </row>
        <row r="6359">
          <cell r="E6359"/>
          <cell r="G6359"/>
          <cell r="I6359"/>
          <cell r="K6359"/>
          <cell r="M6359"/>
          <cell r="O6359"/>
        </row>
        <row r="6360">
          <cell r="E6360"/>
          <cell r="G6360"/>
          <cell r="I6360"/>
          <cell r="K6360"/>
          <cell r="M6360"/>
          <cell r="O6360"/>
        </row>
        <row r="6361">
          <cell r="E6361"/>
          <cell r="G6361"/>
          <cell r="I6361"/>
          <cell r="K6361"/>
          <cell r="M6361"/>
          <cell r="O6361"/>
        </row>
        <row r="6362">
          <cell r="E6362"/>
          <cell r="G6362"/>
          <cell r="I6362"/>
          <cell r="K6362"/>
          <cell r="M6362"/>
          <cell r="O6362"/>
        </row>
        <row r="6363">
          <cell r="E6363"/>
          <cell r="G6363"/>
          <cell r="I6363"/>
          <cell r="K6363"/>
          <cell r="M6363"/>
          <cell r="O6363"/>
        </row>
        <row r="6364">
          <cell r="E6364"/>
          <cell r="G6364"/>
          <cell r="I6364"/>
          <cell r="K6364"/>
          <cell r="M6364"/>
          <cell r="O6364"/>
        </row>
        <row r="6365">
          <cell r="E6365"/>
          <cell r="G6365"/>
          <cell r="I6365"/>
          <cell r="K6365"/>
          <cell r="M6365"/>
          <cell r="O6365"/>
        </row>
        <row r="6366">
          <cell r="E6366"/>
          <cell r="G6366"/>
          <cell r="I6366"/>
          <cell r="K6366"/>
          <cell r="M6366"/>
          <cell r="O6366"/>
        </row>
        <row r="6367">
          <cell r="E6367"/>
          <cell r="G6367"/>
          <cell r="I6367"/>
          <cell r="K6367"/>
          <cell r="M6367"/>
          <cell r="O6367"/>
        </row>
        <row r="6368">
          <cell r="E6368"/>
          <cell r="G6368"/>
          <cell r="I6368"/>
          <cell r="K6368"/>
          <cell r="M6368"/>
          <cell r="O6368"/>
        </row>
        <row r="6369">
          <cell r="E6369"/>
          <cell r="G6369"/>
          <cell r="I6369"/>
          <cell r="K6369"/>
          <cell r="M6369"/>
          <cell r="O6369"/>
        </row>
        <row r="6370">
          <cell r="E6370"/>
          <cell r="G6370"/>
          <cell r="I6370"/>
          <cell r="K6370"/>
          <cell r="M6370"/>
          <cell r="O6370"/>
        </row>
        <row r="6371">
          <cell r="E6371"/>
          <cell r="G6371"/>
          <cell r="I6371"/>
          <cell r="K6371"/>
          <cell r="M6371"/>
          <cell r="O6371"/>
        </row>
      </sheetData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l_ac.membres/D&#233;penses/VISA_DEPENSES/14-%20%20Immobilisations/ubs/sorties/Fichier%20de%20sorties%20C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nay Olivia, olivia.launay@univ-ubs.fr" refreshedDate="43873.428915972225" createdVersion="6" refreshedVersion="6" minRefreshableVersion="3" recordCount="24" xr:uid="{1683F6FA-267F-4F38-AB19-FDA572BE59C7}">
  <cacheSource type="worksheet">
    <worksheetSource ref="A2:G26" sheet="Feuil1 (2)" r:id="rId2"/>
  </cacheSource>
  <cacheFields count="7">
    <cacheField name="STE" numFmtId="0">
      <sharedItems containsSemiMixedTypes="0" containsString="0" containsNumber="1" containsInteger="1" minValue="1010" maxValue="1010"/>
    </cacheField>
    <cacheField name="NUM SIFAC" numFmtId="0">
      <sharedItems containsString="0" containsBlank="1" containsNumber="1" containsInteger="1" minValue="102129" maxValue="106995"/>
    </cacheField>
    <cacheField name="CODE BIEN" numFmtId="0">
      <sharedItems containsBlank="1" containsMixedTypes="1" containsNumber="1" containsInteger="1" minValue="104202" maxValue="125915"/>
    </cacheField>
    <cacheField name="COMPTE" numFmtId="0">
      <sharedItems containsSemiMixedTypes="0" containsString="0" containsNumber="1" containsInteger="1" minValue="20531000" maxValue="21888000" count="17">
        <n v="21567000"/>
        <n v="21832700"/>
        <n v="21887000"/>
        <n v="21827000"/>
        <n v="20531000"/>
        <n v="21511700"/>
        <n v="21548000"/>
        <n v="21547000"/>
        <n v="21557000"/>
        <n v="21568000"/>
        <n v="21817000"/>
        <n v="21831700"/>
        <n v="21847000"/>
        <n v="21832800"/>
        <n v="21888000"/>
        <n v="21538000" u="1"/>
        <n v="21878000" u="1"/>
      </sharedItems>
    </cacheField>
    <cacheField name="DESIGNATION" numFmtId="0">
      <sharedItems containsBlank="1"/>
    </cacheField>
    <cacheField name="DATE MISE_x000a_EN SERVICE" numFmtId="0">
      <sharedItems containsNonDate="0" containsDate="1" containsString="0" containsBlank="1" minDate="2003-02-11T00:00:00" maxDate="2014-08-20T00:00:00"/>
    </cacheField>
    <cacheField name="VALEUR BRUTE" numFmtId="0">
      <sharedItems containsSemiMixedTypes="0" containsString="0" containsNumber="1" minValue="247.43" maxValue="1134499.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1010"/>
    <n v="102129"/>
    <n v="104202"/>
    <x v="0"/>
    <s v="BANC HYDRAULIQUE"/>
    <d v="2003-02-11T00:00:00"/>
    <n v="39118.239999999998"/>
  </r>
  <r>
    <n v="1010"/>
    <n v="103030"/>
    <n v="117039"/>
    <x v="1"/>
    <s v="OPTIPLEX 790"/>
    <d v="2011-09-06T00:00:00"/>
    <n v="888.62"/>
  </r>
  <r>
    <n v="1010"/>
    <n v="105452"/>
    <n v="110183"/>
    <x v="1"/>
    <s v="LATITUDE E6520"/>
    <d v="2014-08-19T00:00:00"/>
    <n v="1662"/>
  </r>
  <r>
    <n v="1010"/>
    <n v="106821"/>
    <n v="115542"/>
    <x v="2"/>
    <s v="SYST VISIOCONFERENCE"/>
    <d v="2009-06-10T00:00:00"/>
    <n v="3264.05"/>
  </r>
  <r>
    <n v="1010"/>
    <n v="106978"/>
    <n v="115544"/>
    <x v="2"/>
    <s v="VIDEO PROJECTEUR"/>
    <d v="2013-06-11T00:00:00"/>
    <n v="1180.23"/>
  </r>
  <r>
    <n v="1010"/>
    <n v="106984"/>
    <n v="115969"/>
    <x v="2"/>
    <s v="VIDEO PROJECTEUR"/>
    <d v="2013-06-11T00:00:00"/>
    <n v="1180.23"/>
  </r>
  <r>
    <n v="1010"/>
    <n v="106995"/>
    <n v="115430"/>
    <x v="2"/>
    <s v="VIDEO PROJECTEUR"/>
    <d v="2013-06-11T00:00:00"/>
    <n v="2857.44"/>
  </r>
  <r>
    <n v="1010"/>
    <n v="102364"/>
    <n v="125915"/>
    <x v="1"/>
    <s v="ECRAN DE PROJECTION"/>
    <d v="2009-05-28T00:00:00"/>
    <n v="247.43"/>
  </r>
  <r>
    <n v="1010"/>
    <n v="102268"/>
    <s v="DEN-30393"/>
    <x v="3"/>
    <s v="PEUGEOT 307"/>
    <d v="2007-03-19T00:00:00"/>
    <n v="17148.2"/>
  </r>
  <r>
    <n v="1010"/>
    <n v="102274"/>
    <s v="DEN-30385"/>
    <x v="3"/>
    <s v="206 BREAK"/>
    <d v="2004-11-01T00:00:00"/>
    <n v="13756.8"/>
  </r>
  <r>
    <n v="1010"/>
    <m/>
    <m/>
    <x v="4"/>
    <m/>
    <m/>
    <n v="42723.040000000001"/>
  </r>
  <r>
    <n v="1010"/>
    <m/>
    <m/>
    <x v="5"/>
    <m/>
    <m/>
    <n v="18267.84"/>
  </r>
  <r>
    <n v="1010"/>
    <m/>
    <m/>
    <x v="6"/>
    <m/>
    <m/>
    <n v="5017.24"/>
  </r>
  <r>
    <n v="1010"/>
    <m/>
    <m/>
    <x v="7"/>
    <m/>
    <m/>
    <n v="564033.84999999963"/>
  </r>
  <r>
    <n v="1010"/>
    <m/>
    <m/>
    <x v="8"/>
    <m/>
    <m/>
    <n v="20926.89"/>
  </r>
  <r>
    <n v="1010"/>
    <m/>
    <m/>
    <x v="0"/>
    <m/>
    <m/>
    <n v="234857.05999999994"/>
  </r>
  <r>
    <n v="1010"/>
    <m/>
    <m/>
    <x v="9"/>
    <m/>
    <m/>
    <n v="4320.1499999999996"/>
  </r>
  <r>
    <n v="1010"/>
    <m/>
    <m/>
    <x v="10"/>
    <m/>
    <m/>
    <n v="12005.5"/>
  </r>
  <r>
    <n v="1010"/>
    <m/>
    <m/>
    <x v="11"/>
    <m/>
    <m/>
    <n v="18292.500000000004"/>
  </r>
  <r>
    <n v="1010"/>
    <m/>
    <m/>
    <x v="1"/>
    <m/>
    <m/>
    <n v="1134499.74"/>
  </r>
  <r>
    <n v="1010"/>
    <m/>
    <m/>
    <x v="12"/>
    <m/>
    <m/>
    <n v="212859.11999999997"/>
  </r>
  <r>
    <n v="1010"/>
    <m/>
    <m/>
    <x v="13"/>
    <m/>
    <m/>
    <n v="12962.75"/>
  </r>
  <r>
    <n v="1010"/>
    <m/>
    <m/>
    <x v="2"/>
    <m/>
    <m/>
    <n v="137159.69000000003"/>
  </r>
  <r>
    <n v="1010"/>
    <m/>
    <m/>
    <x v="14"/>
    <m/>
    <m/>
    <n v="10111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A2656E-B2AB-4994-87B2-D9D4FC0B0068}" name="Tableau croisé dynamique2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9" firstHeaderRow="1" firstDataRow="1" firstDataCol="1"/>
  <pivotFields count="7">
    <pivotField showAll="0"/>
    <pivotField showAll="0"/>
    <pivotField showAll="0"/>
    <pivotField axis="axisRow" showAll="0">
      <items count="18">
        <item x="4"/>
        <item x="5"/>
        <item m="1" x="15"/>
        <item x="7"/>
        <item x="8"/>
        <item x="0"/>
        <item x="9"/>
        <item x="10"/>
        <item x="3"/>
        <item x="11"/>
        <item x="1"/>
        <item x="12"/>
        <item m="1" x="16"/>
        <item x="2"/>
        <item x="14"/>
        <item x="6"/>
        <item x="13"/>
        <item t="default"/>
      </items>
    </pivotField>
    <pivotField showAll="0"/>
    <pivotField showAll="0"/>
    <pivotField dataField="1" showAll="0"/>
  </pivotFields>
  <rowFields count="1">
    <field x="3"/>
  </rowFields>
  <row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VALEUR BRUTE" fld="6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topLeftCell="A22" workbookViewId="0">
      <selection activeCell="M42" activeCellId="2" sqref="I42 L42 M42"/>
    </sheetView>
  </sheetViews>
  <sheetFormatPr baseColWidth="10" defaultRowHeight="15" x14ac:dyDescent="0.25"/>
  <cols>
    <col min="2" max="2" width="9" customWidth="1"/>
    <col min="3" max="3" width="10" customWidth="1"/>
    <col min="4" max="4" width="9.140625" customWidth="1"/>
    <col min="5" max="5" width="9" customWidth="1"/>
    <col min="6" max="6" width="20.5703125" customWidth="1"/>
    <col min="7" max="7" width="11.140625" customWidth="1"/>
    <col min="8" max="8" width="18.42578125" customWidth="1"/>
    <col min="9" max="9" width="16" customWidth="1"/>
    <col min="10" max="11" width="16.5703125" customWidth="1"/>
    <col min="12" max="12" width="14.5703125" customWidth="1"/>
    <col min="13" max="13" width="16.5703125" customWidth="1"/>
    <col min="14" max="14" width="17.140625" customWidth="1"/>
    <col min="15" max="15" width="12.140625" bestFit="1" customWidth="1"/>
  </cols>
  <sheetData>
    <row r="1" spans="1:16" ht="18.75" x14ac:dyDescent="0.3">
      <c r="A1" s="66" t="s">
        <v>2548</v>
      </c>
      <c r="B1" s="66"/>
    </row>
    <row r="3" spans="1:16" ht="15.75" x14ac:dyDescent="0.25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6" ht="36.75" x14ac:dyDescent="0.25">
      <c r="A4" s="7" t="s">
        <v>27</v>
      </c>
      <c r="B4" s="7" t="s">
        <v>1</v>
      </c>
      <c r="C4" s="8" t="s">
        <v>2</v>
      </c>
      <c r="D4" s="7" t="s">
        <v>2550</v>
      </c>
      <c r="E4" s="8" t="s">
        <v>3</v>
      </c>
      <c r="F4" s="7" t="s">
        <v>4</v>
      </c>
      <c r="G4" s="9" t="s">
        <v>5</v>
      </c>
      <c r="H4" s="7" t="s">
        <v>6</v>
      </c>
      <c r="I4" s="8" t="s">
        <v>7</v>
      </c>
      <c r="J4" s="10" t="s">
        <v>8</v>
      </c>
      <c r="K4" s="30">
        <v>1349</v>
      </c>
      <c r="L4" s="9" t="s">
        <v>9</v>
      </c>
      <c r="M4" s="10" t="s">
        <v>10</v>
      </c>
      <c r="N4" s="8" t="s">
        <v>11</v>
      </c>
    </row>
    <row r="5" spans="1:16" x14ac:dyDescent="0.25">
      <c r="A5" s="11">
        <v>1010</v>
      </c>
      <c r="B5" s="12">
        <v>102129</v>
      </c>
      <c r="C5" s="12">
        <v>104202</v>
      </c>
      <c r="D5" s="12">
        <v>1</v>
      </c>
      <c r="E5" s="12">
        <v>21567000</v>
      </c>
      <c r="F5" s="12" t="s">
        <v>12</v>
      </c>
      <c r="G5" s="13">
        <v>37663</v>
      </c>
      <c r="H5" s="14">
        <v>39118.239999999998</v>
      </c>
      <c r="I5" s="14">
        <v>0</v>
      </c>
      <c r="J5" s="14">
        <v>-39118.239999999998</v>
      </c>
      <c r="K5" s="85"/>
      <c r="L5" s="14">
        <v>0</v>
      </c>
      <c r="M5" s="12" t="s">
        <v>13</v>
      </c>
      <c r="N5" s="13">
        <v>43795</v>
      </c>
    </row>
    <row r="6" spans="1:16" x14ac:dyDescent="0.25">
      <c r="A6" s="11">
        <v>1010</v>
      </c>
      <c r="B6" s="12">
        <v>103030</v>
      </c>
      <c r="C6" s="12">
        <v>117039</v>
      </c>
      <c r="D6" s="12">
        <v>1</v>
      </c>
      <c r="E6" s="12">
        <v>21832700</v>
      </c>
      <c r="F6" s="12" t="s">
        <v>14</v>
      </c>
      <c r="G6" s="13">
        <v>40792</v>
      </c>
      <c r="H6" s="14">
        <v>888.62</v>
      </c>
      <c r="I6" s="14">
        <v>0</v>
      </c>
      <c r="J6" s="14">
        <v>0</v>
      </c>
      <c r="K6" s="86"/>
      <c r="L6" s="14">
        <v>0</v>
      </c>
      <c r="M6" s="12" t="s">
        <v>13</v>
      </c>
      <c r="N6" s="13">
        <v>43756</v>
      </c>
    </row>
    <row r="7" spans="1:16" x14ac:dyDescent="0.25">
      <c r="A7" s="11">
        <v>1010</v>
      </c>
      <c r="B7" s="12">
        <v>105452</v>
      </c>
      <c r="C7" s="12">
        <v>110183</v>
      </c>
      <c r="D7" s="12">
        <v>1</v>
      </c>
      <c r="E7" s="12">
        <v>21832700</v>
      </c>
      <c r="F7" s="12" t="s">
        <v>15</v>
      </c>
      <c r="G7" s="13">
        <v>41870</v>
      </c>
      <c r="H7" s="14">
        <v>1662</v>
      </c>
      <c r="I7" s="14">
        <v>0</v>
      </c>
      <c r="J7" s="14">
        <v>0</v>
      </c>
      <c r="K7" s="86"/>
      <c r="L7" s="14">
        <v>0</v>
      </c>
      <c r="M7" s="12" t="s">
        <v>13</v>
      </c>
      <c r="N7" s="13">
        <v>43774</v>
      </c>
    </row>
    <row r="8" spans="1:16" x14ac:dyDescent="0.25">
      <c r="A8" s="11">
        <v>1010</v>
      </c>
      <c r="B8" s="12">
        <v>106821</v>
      </c>
      <c r="C8" s="12">
        <v>115542</v>
      </c>
      <c r="D8" s="12">
        <v>1</v>
      </c>
      <c r="E8" s="12">
        <v>21887000</v>
      </c>
      <c r="F8" s="12" t="s">
        <v>16</v>
      </c>
      <c r="G8" s="13">
        <v>39974</v>
      </c>
      <c r="H8" s="14">
        <v>3264.05</v>
      </c>
      <c r="I8" s="14">
        <v>0</v>
      </c>
      <c r="J8" s="14">
        <v>0</v>
      </c>
      <c r="K8" s="86"/>
      <c r="L8" s="14">
        <v>0</v>
      </c>
      <c r="M8" s="12" t="s">
        <v>13</v>
      </c>
      <c r="N8" s="13">
        <v>43802</v>
      </c>
    </row>
    <row r="9" spans="1:16" x14ac:dyDescent="0.25">
      <c r="A9" s="11">
        <v>1010</v>
      </c>
      <c r="B9" s="12">
        <v>106978</v>
      </c>
      <c r="C9" s="12">
        <v>115544</v>
      </c>
      <c r="D9" s="12">
        <v>1</v>
      </c>
      <c r="E9" s="12">
        <v>21887000</v>
      </c>
      <c r="F9" s="12" t="s">
        <v>17</v>
      </c>
      <c r="G9" s="13">
        <v>41436</v>
      </c>
      <c r="H9" s="14">
        <v>1180.23</v>
      </c>
      <c r="I9" s="14">
        <v>503.14</v>
      </c>
      <c r="J9" s="14">
        <v>-1180.23</v>
      </c>
      <c r="K9" s="86"/>
      <c r="L9" s="14">
        <v>-503.14</v>
      </c>
      <c r="M9" s="12" t="s">
        <v>13</v>
      </c>
      <c r="N9" s="13">
        <v>43706</v>
      </c>
    </row>
    <row r="10" spans="1:16" x14ac:dyDescent="0.25">
      <c r="A10" s="11">
        <v>1010</v>
      </c>
      <c r="B10" s="12">
        <v>106984</v>
      </c>
      <c r="C10" s="12">
        <v>115969</v>
      </c>
      <c r="D10" s="12">
        <v>1</v>
      </c>
      <c r="E10" s="12">
        <v>21887000</v>
      </c>
      <c r="F10" s="12" t="s">
        <v>17</v>
      </c>
      <c r="G10" s="13">
        <v>41436</v>
      </c>
      <c r="H10" s="14">
        <v>1180.23</v>
      </c>
      <c r="I10" s="14">
        <v>503.14</v>
      </c>
      <c r="J10" s="14">
        <v>-1180.23</v>
      </c>
      <c r="K10" s="86"/>
      <c r="L10" s="14">
        <v>-503.14</v>
      </c>
      <c r="M10" s="12" t="s">
        <v>13</v>
      </c>
      <c r="N10" s="13">
        <v>43706</v>
      </c>
    </row>
    <row r="11" spans="1:16" x14ac:dyDescent="0.25">
      <c r="A11" s="11">
        <v>1010</v>
      </c>
      <c r="B11" s="12">
        <v>106995</v>
      </c>
      <c r="C11" s="12">
        <v>115430</v>
      </c>
      <c r="D11" s="12">
        <v>1</v>
      </c>
      <c r="E11" s="12">
        <v>21887000</v>
      </c>
      <c r="F11" s="12" t="s">
        <v>17</v>
      </c>
      <c r="G11" s="13">
        <v>41436</v>
      </c>
      <c r="H11" s="14">
        <v>2857.44</v>
      </c>
      <c r="I11" s="14">
        <v>1218.1300000000001</v>
      </c>
      <c r="J11" s="14">
        <v>-2857.44</v>
      </c>
      <c r="K11" s="86"/>
      <c r="L11" s="14">
        <v>-1218.1300000000001</v>
      </c>
      <c r="M11" s="12" t="s">
        <v>13</v>
      </c>
      <c r="N11" s="13">
        <v>43706</v>
      </c>
    </row>
    <row r="12" spans="1:16" x14ac:dyDescent="0.25">
      <c r="A12" s="11">
        <v>1010</v>
      </c>
      <c r="B12" s="15">
        <v>102364</v>
      </c>
      <c r="C12" s="15">
        <v>125915</v>
      </c>
      <c r="D12" s="15">
        <v>1</v>
      </c>
      <c r="E12" s="15">
        <v>21832700</v>
      </c>
      <c r="F12" s="15" t="s">
        <v>18</v>
      </c>
      <c r="G12" s="16">
        <v>39961</v>
      </c>
      <c r="H12" s="17">
        <v>247.43</v>
      </c>
      <c r="I12" s="17">
        <v>0</v>
      </c>
      <c r="J12" s="17">
        <v>0</v>
      </c>
      <c r="K12" s="87"/>
      <c r="L12" s="17">
        <v>0</v>
      </c>
      <c r="M12" s="15" t="s">
        <v>13</v>
      </c>
      <c r="N12" s="16">
        <v>43830</v>
      </c>
    </row>
    <row r="13" spans="1:16" x14ac:dyDescent="0.25">
      <c r="B13" s="4"/>
      <c r="C13" s="4"/>
      <c r="D13" s="4"/>
      <c r="E13" s="4"/>
      <c r="F13" s="4"/>
      <c r="G13" s="4"/>
      <c r="H13" s="32">
        <f>SUM(H5:H12)</f>
        <v>50398.240000000013</v>
      </c>
      <c r="I13" s="32">
        <f>SUM(I5:I12)</f>
        <v>2224.41</v>
      </c>
      <c r="J13" s="32">
        <f>SUM(J5:J12)</f>
        <v>-44336.140000000007</v>
      </c>
      <c r="K13" s="32">
        <v>-42111.73</v>
      </c>
      <c r="L13" s="32">
        <f>SUM(L5:L12)</f>
        <v>-2224.41</v>
      </c>
      <c r="M13" s="4" t="s">
        <v>28</v>
      </c>
      <c r="N13" s="4"/>
    </row>
    <row r="14" spans="1:16" x14ac:dyDescent="0.25">
      <c r="B14" s="4"/>
      <c r="C14" s="4"/>
      <c r="D14" s="4"/>
      <c r="E14" s="4"/>
      <c r="F14" s="4"/>
      <c r="G14" s="4"/>
      <c r="H14" s="5"/>
      <c r="I14" s="5"/>
      <c r="J14" s="5">
        <f>J13-L13</f>
        <v>-42111.73000000001</v>
      </c>
      <c r="K14" s="5"/>
      <c r="L14" s="5"/>
      <c r="M14" s="4"/>
      <c r="N14" s="4"/>
    </row>
    <row r="15" spans="1:16" ht="15.75" x14ac:dyDescent="0.25">
      <c r="B15" s="2" t="s">
        <v>19</v>
      </c>
      <c r="C15" s="2"/>
      <c r="D15" s="2"/>
      <c r="E15" s="4"/>
      <c r="F15" s="4"/>
      <c r="G15" s="4"/>
      <c r="H15" s="5"/>
      <c r="I15" s="5"/>
      <c r="J15" s="5"/>
      <c r="K15" s="5"/>
      <c r="L15" s="5"/>
      <c r="M15" s="4"/>
      <c r="N15" s="4"/>
    </row>
    <row r="16" spans="1:16" ht="36.75" x14ac:dyDescent="0.25">
      <c r="A16" s="18" t="s">
        <v>27</v>
      </c>
      <c r="B16" s="18" t="s">
        <v>1</v>
      </c>
      <c r="C16" s="19" t="s">
        <v>2</v>
      </c>
      <c r="D16" s="7" t="s">
        <v>2550</v>
      </c>
      <c r="E16" s="19" t="s">
        <v>3</v>
      </c>
      <c r="F16" s="18" t="s">
        <v>4</v>
      </c>
      <c r="G16" s="20" t="s">
        <v>5</v>
      </c>
      <c r="H16" s="18" t="s">
        <v>6</v>
      </c>
      <c r="I16" s="19" t="s">
        <v>7</v>
      </c>
      <c r="J16" s="21" t="s">
        <v>8</v>
      </c>
      <c r="K16" s="21">
        <v>1349</v>
      </c>
      <c r="L16" s="20" t="s">
        <v>9</v>
      </c>
      <c r="M16" s="21" t="s">
        <v>10</v>
      </c>
      <c r="N16" s="19" t="s">
        <v>11</v>
      </c>
      <c r="P16" s="19" t="s">
        <v>23</v>
      </c>
    </row>
    <row r="17" spans="1:16" x14ac:dyDescent="0.25">
      <c r="A17" s="11">
        <v>1010</v>
      </c>
      <c r="B17" s="12">
        <v>102268</v>
      </c>
      <c r="C17" s="12" t="s">
        <v>20</v>
      </c>
      <c r="D17" s="12">
        <v>1</v>
      </c>
      <c r="E17" s="12">
        <v>21827000</v>
      </c>
      <c r="F17" s="12" t="s">
        <v>21</v>
      </c>
      <c r="G17" s="13">
        <v>39160</v>
      </c>
      <c r="H17" s="14">
        <v>17148.2</v>
      </c>
      <c r="I17" s="14">
        <v>0</v>
      </c>
      <c r="J17" s="14">
        <v>0</v>
      </c>
      <c r="K17" s="14"/>
      <c r="L17" s="14">
        <v>0</v>
      </c>
      <c r="M17" s="12" t="s">
        <v>22</v>
      </c>
      <c r="N17" s="13">
        <v>43635</v>
      </c>
      <c r="P17" s="11">
        <v>938.79</v>
      </c>
    </row>
    <row r="18" spans="1:16" x14ac:dyDescent="0.25">
      <c r="A18" s="11">
        <v>1010</v>
      </c>
      <c r="B18" s="12">
        <v>102274</v>
      </c>
      <c r="C18" s="12" t="s">
        <v>24</v>
      </c>
      <c r="D18" s="12">
        <v>1</v>
      </c>
      <c r="E18" s="12">
        <v>21827000</v>
      </c>
      <c r="F18" s="12" t="s">
        <v>25</v>
      </c>
      <c r="G18" s="13">
        <v>38292</v>
      </c>
      <c r="H18" s="14">
        <v>13756.8</v>
      </c>
      <c r="I18" s="14">
        <v>0</v>
      </c>
      <c r="J18" s="14">
        <v>0</v>
      </c>
      <c r="K18" s="14"/>
      <c r="L18" s="14">
        <v>0</v>
      </c>
      <c r="M18" s="12" t="s">
        <v>26</v>
      </c>
      <c r="N18" s="13">
        <v>43725</v>
      </c>
      <c r="P18" s="11">
        <v>100.7</v>
      </c>
    </row>
    <row r="19" spans="1:16" x14ac:dyDescent="0.25">
      <c r="B19" s="4"/>
      <c r="C19" s="4"/>
      <c r="D19" s="4"/>
      <c r="E19" s="4"/>
      <c r="F19" s="4"/>
      <c r="G19" s="4"/>
      <c r="H19" s="32">
        <f>SUM(H17:H18)</f>
        <v>30905</v>
      </c>
      <c r="I19" s="32">
        <f t="shared" ref="I19:L19" si="0">SUM(I17:I18)</f>
        <v>0</v>
      </c>
      <c r="J19" s="32">
        <f t="shared" si="0"/>
        <v>0</v>
      </c>
      <c r="K19" s="32">
        <v>0</v>
      </c>
      <c r="L19" s="32">
        <f t="shared" si="0"/>
        <v>0</v>
      </c>
      <c r="M19" s="32"/>
      <c r="N19" s="32"/>
      <c r="P19" s="69">
        <f>SUM(P17:P18)</f>
        <v>1039.49</v>
      </c>
    </row>
    <row r="20" spans="1:16" x14ac:dyDescent="0.25">
      <c r="B20" s="4"/>
      <c r="C20" s="4"/>
      <c r="D20" s="68">
        <f>SUM(D17:D19)</f>
        <v>2</v>
      </c>
      <c r="E20" s="4"/>
      <c r="F20" s="4"/>
      <c r="G20" s="4"/>
      <c r="H20" s="34"/>
      <c r="I20" s="34"/>
      <c r="J20" s="34"/>
      <c r="K20" s="34"/>
      <c r="L20" s="34"/>
      <c r="M20" s="34"/>
      <c r="N20" s="34"/>
    </row>
    <row r="21" spans="1:16" x14ac:dyDescent="0.25">
      <c r="B21" s="4"/>
      <c r="C21" s="4"/>
      <c r="D21" s="4"/>
      <c r="E21" s="4"/>
      <c r="F21" s="4"/>
      <c r="G21" s="4"/>
      <c r="H21" s="34"/>
      <c r="I21" s="34"/>
      <c r="J21" s="34"/>
      <c r="K21" s="34"/>
      <c r="L21" s="34"/>
      <c r="M21" s="34"/>
      <c r="N21" s="34"/>
    </row>
    <row r="22" spans="1:1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6" ht="15.75" x14ac:dyDescent="0.25">
      <c r="B23" s="2" t="s">
        <v>2549</v>
      </c>
      <c r="C23" s="2"/>
      <c r="D23" s="2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6" ht="36.75" x14ac:dyDescent="0.25">
      <c r="A24" s="77" t="s">
        <v>27</v>
      </c>
      <c r="B24" s="77"/>
      <c r="C24" s="77"/>
      <c r="D24" s="18" t="s">
        <v>2550</v>
      </c>
      <c r="E24" s="19" t="s">
        <v>3</v>
      </c>
      <c r="F24" s="78" t="s">
        <v>4</v>
      </c>
      <c r="G24" s="79"/>
      <c r="H24" s="18" t="s">
        <v>6</v>
      </c>
      <c r="I24" s="19" t="s">
        <v>7</v>
      </c>
      <c r="J24" s="21" t="s">
        <v>8</v>
      </c>
      <c r="K24" s="21">
        <v>1349</v>
      </c>
      <c r="L24" s="20" t="s">
        <v>9</v>
      </c>
      <c r="M24" s="21" t="s">
        <v>10</v>
      </c>
      <c r="N24" s="19" t="s">
        <v>11</v>
      </c>
    </row>
    <row r="25" spans="1:16" x14ac:dyDescent="0.25">
      <c r="A25" s="76">
        <v>1010</v>
      </c>
      <c r="B25" s="76"/>
      <c r="C25" s="76"/>
      <c r="D25" s="12">
        <v>3</v>
      </c>
      <c r="E25" s="12">
        <v>20531000</v>
      </c>
      <c r="F25" s="88" t="s">
        <v>2551</v>
      </c>
      <c r="G25" s="89"/>
      <c r="H25" s="26">
        <v>42723.040000000001</v>
      </c>
      <c r="I25" s="26">
        <v>0</v>
      </c>
      <c r="J25" s="26">
        <v>0</v>
      </c>
      <c r="K25" s="82"/>
      <c r="L25" s="26">
        <v>0</v>
      </c>
      <c r="M25" s="24" t="s">
        <v>2565</v>
      </c>
      <c r="N25" s="67">
        <v>43649</v>
      </c>
      <c r="O25" s="6"/>
    </row>
    <row r="26" spans="1:16" x14ac:dyDescent="0.25">
      <c r="A26" s="76">
        <v>1010</v>
      </c>
      <c r="B26" s="76"/>
      <c r="C26" s="76"/>
      <c r="D26" s="12">
        <v>9</v>
      </c>
      <c r="E26" s="12">
        <v>21511700</v>
      </c>
      <c r="F26" s="88" t="s">
        <v>2552</v>
      </c>
      <c r="G26" s="89"/>
      <c r="H26" s="26">
        <v>18267.84</v>
      </c>
      <c r="I26" s="26">
        <v>0</v>
      </c>
      <c r="J26" s="26">
        <v>-9670.7800000000007</v>
      </c>
      <c r="K26" s="83"/>
      <c r="L26" s="26">
        <v>0</v>
      </c>
      <c r="M26" s="12" t="s">
        <v>2565</v>
      </c>
      <c r="N26" s="13">
        <v>43649</v>
      </c>
      <c r="O26" s="6"/>
    </row>
    <row r="27" spans="1:16" x14ac:dyDescent="0.25">
      <c r="A27" s="76">
        <v>1010</v>
      </c>
      <c r="B27" s="76"/>
      <c r="C27" s="76"/>
      <c r="D27" s="12">
        <v>2</v>
      </c>
      <c r="E27" s="12">
        <v>21548000</v>
      </c>
      <c r="F27" s="88" t="s">
        <v>2553</v>
      </c>
      <c r="G27" s="89"/>
      <c r="H27" s="26">
        <v>5017.24</v>
      </c>
      <c r="I27" s="26">
        <v>0</v>
      </c>
      <c r="J27" s="26">
        <v>0</v>
      </c>
      <c r="K27" s="83"/>
      <c r="L27" s="26">
        <v>0</v>
      </c>
      <c r="M27" s="12" t="s">
        <v>2565</v>
      </c>
      <c r="N27" s="13">
        <v>43649</v>
      </c>
      <c r="O27" s="6"/>
    </row>
    <row r="28" spans="1:16" x14ac:dyDescent="0.25">
      <c r="A28" s="76">
        <v>1010</v>
      </c>
      <c r="B28" s="76"/>
      <c r="C28" s="76"/>
      <c r="D28" s="12">
        <v>142</v>
      </c>
      <c r="E28" s="12">
        <v>21547000</v>
      </c>
      <c r="F28" s="88" t="s">
        <v>2554</v>
      </c>
      <c r="G28" s="89"/>
      <c r="H28" s="26">
        <v>564033.84999999963</v>
      </c>
      <c r="I28" s="26">
        <v>3394.51</v>
      </c>
      <c r="J28" s="26">
        <v>-403827.73000000004</v>
      </c>
      <c r="K28" s="83"/>
      <c r="L28" s="26">
        <v>-3043.66</v>
      </c>
      <c r="M28" s="12" t="s">
        <v>2565</v>
      </c>
      <c r="N28" s="13">
        <v>43649</v>
      </c>
      <c r="O28" s="6"/>
    </row>
    <row r="29" spans="1:16" x14ac:dyDescent="0.25">
      <c r="A29" s="76">
        <v>1010</v>
      </c>
      <c r="B29" s="76"/>
      <c r="C29" s="76"/>
      <c r="D29" s="12">
        <v>4</v>
      </c>
      <c r="E29" s="12">
        <v>21557000</v>
      </c>
      <c r="F29" s="88" t="s">
        <v>2555</v>
      </c>
      <c r="G29" s="89"/>
      <c r="H29" s="26">
        <v>20926.89</v>
      </c>
      <c r="I29" s="26">
        <v>0</v>
      </c>
      <c r="J29" s="26">
        <v>-20926.89</v>
      </c>
      <c r="K29" s="83"/>
      <c r="L29" s="26">
        <v>0</v>
      </c>
      <c r="M29" s="12" t="s">
        <v>2565</v>
      </c>
      <c r="N29" s="13">
        <v>43649</v>
      </c>
      <c r="O29" s="6"/>
    </row>
    <row r="30" spans="1:16" x14ac:dyDescent="0.25">
      <c r="A30" s="76">
        <v>1010</v>
      </c>
      <c r="B30" s="76"/>
      <c r="C30" s="76"/>
      <c r="D30" s="12">
        <v>84</v>
      </c>
      <c r="E30" s="12">
        <v>21567000</v>
      </c>
      <c r="F30" s="88" t="s">
        <v>2556</v>
      </c>
      <c r="G30" s="89"/>
      <c r="H30" s="26">
        <v>234857.05999999994</v>
      </c>
      <c r="I30" s="26">
        <v>552.49</v>
      </c>
      <c r="J30" s="26">
        <v>-199299.12</v>
      </c>
      <c r="K30" s="83"/>
      <c r="L30" s="26">
        <v>0</v>
      </c>
      <c r="M30" s="12" t="s">
        <v>2565</v>
      </c>
      <c r="N30" s="13">
        <v>43649</v>
      </c>
      <c r="O30" s="6"/>
    </row>
    <row r="31" spans="1:16" x14ac:dyDescent="0.25">
      <c r="A31" s="76">
        <v>1010</v>
      </c>
      <c r="B31" s="76"/>
      <c r="C31" s="76"/>
      <c r="D31" s="12">
        <v>3</v>
      </c>
      <c r="E31" s="12">
        <v>21568000</v>
      </c>
      <c r="F31" s="88" t="s">
        <v>2557</v>
      </c>
      <c r="G31" s="89"/>
      <c r="H31" s="26">
        <v>4320.1499999999996</v>
      </c>
      <c r="I31" s="26">
        <v>0</v>
      </c>
      <c r="J31" s="26">
        <v>-3085.68</v>
      </c>
      <c r="K31" s="83"/>
      <c r="L31" s="26">
        <v>0</v>
      </c>
      <c r="M31" s="12" t="s">
        <v>2565</v>
      </c>
      <c r="N31" s="13">
        <v>43649</v>
      </c>
      <c r="O31" s="6"/>
    </row>
    <row r="32" spans="1:16" x14ac:dyDescent="0.25">
      <c r="A32" s="76">
        <v>1010</v>
      </c>
      <c r="B32" s="76"/>
      <c r="C32" s="76"/>
      <c r="D32" s="12">
        <v>5</v>
      </c>
      <c r="E32" s="12">
        <v>21817000</v>
      </c>
      <c r="F32" s="88" t="s">
        <v>2558</v>
      </c>
      <c r="G32" s="89"/>
      <c r="H32" s="26">
        <v>12005.5</v>
      </c>
      <c r="I32" s="26">
        <v>1798.28</v>
      </c>
      <c r="J32" s="26">
        <v>-12005.5</v>
      </c>
      <c r="K32" s="83"/>
      <c r="L32" s="26">
        <v>-1798.28</v>
      </c>
      <c r="M32" s="12" t="s">
        <v>2565</v>
      </c>
      <c r="N32" s="13">
        <v>43649</v>
      </c>
      <c r="O32" s="6"/>
    </row>
    <row r="33" spans="1:19" x14ac:dyDescent="0.25">
      <c r="A33" s="76">
        <v>1010</v>
      </c>
      <c r="B33" s="76"/>
      <c r="C33" s="76"/>
      <c r="D33" s="12">
        <v>11</v>
      </c>
      <c r="E33" s="12">
        <v>21831700</v>
      </c>
      <c r="F33" s="88" t="s">
        <v>2559</v>
      </c>
      <c r="G33" s="89"/>
      <c r="H33" s="26">
        <v>18292.500000000004</v>
      </c>
      <c r="I33" s="26">
        <v>0</v>
      </c>
      <c r="J33" s="26">
        <v>-14279.19</v>
      </c>
      <c r="K33" s="83"/>
      <c r="L33" s="26">
        <v>0</v>
      </c>
      <c r="M33" s="12" t="s">
        <v>2565</v>
      </c>
      <c r="N33" s="13">
        <v>43649</v>
      </c>
      <c r="O33" s="6"/>
    </row>
    <row r="34" spans="1:19" x14ac:dyDescent="0.25">
      <c r="A34" s="76">
        <v>1010</v>
      </c>
      <c r="B34" s="76"/>
      <c r="C34" s="76"/>
      <c r="D34" s="12">
        <v>989</v>
      </c>
      <c r="E34" s="12">
        <v>21832700</v>
      </c>
      <c r="F34" s="88" t="s">
        <v>2560</v>
      </c>
      <c r="G34" s="89"/>
      <c r="H34" s="26">
        <f>1134499.74</f>
        <v>1134499.74</v>
      </c>
      <c r="I34" s="26">
        <v>2446.94</v>
      </c>
      <c r="J34" s="26">
        <v>-543977.08999999764</v>
      </c>
      <c r="K34" s="83"/>
      <c r="L34" s="26">
        <v>0</v>
      </c>
      <c r="M34" s="12" t="s">
        <v>2565</v>
      </c>
      <c r="N34" s="13">
        <v>43649</v>
      </c>
      <c r="O34" s="6"/>
    </row>
    <row r="35" spans="1:19" x14ac:dyDescent="0.25">
      <c r="A35" s="76">
        <v>1010</v>
      </c>
      <c r="B35" s="76"/>
      <c r="C35" s="76"/>
      <c r="D35" s="12">
        <v>70</v>
      </c>
      <c r="E35" s="12">
        <v>21847000</v>
      </c>
      <c r="F35" s="88" t="s">
        <v>2561</v>
      </c>
      <c r="G35" s="89"/>
      <c r="H35" s="26">
        <v>212859.11999999997</v>
      </c>
      <c r="I35" s="26">
        <v>1847.17</v>
      </c>
      <c r="J35" s="26">
        <v>-174250.64999999997</v>
      </c>
      <c r="K35" s="83"/>
      <c r="L35" s="26">
        <v>-247.1</v>
      </c>
      <c r="M35" s="12" t="s">
        <v>2565</v>
      </c>
      <c r="N35" s="13">
        <v>43649</v>
      </c>
      <c r="O35" s="6"/>
    </row>
    <row r="36" spans="1:19" x14ac:dyDescent="0.25">
      <c r="A36" s="76">
        <v>1010</v>
      </c>
      <c r="B36" s="76"/>
      <c r="C36" s="76"/>
      <c r="D36" s="12">
        <v>7</v>
      </c>
      <c r="E36" s="12">
        <v>21832800</v>
      </c>
      <c r="F36" s="88" t="s">
        <v>2562</v>
      </c>
      <c r="G36" s="89"/>
      <c r="H36" s="26">
        <v>12962.75</v>
      </c>
      <c r="I36" s="26">
        <v>0</v>
      </c>
      <c r="J36" s="26">
        <v>0</v>
      </c>
      <c r="K36" s="83"/>
      <c r="L36" s="26">
        <v>0</v>
      </c>
      <c r="M36" s="12" t="s">
        <v>2565</v>
      </c>
      <c r="N36" s="13">
        <v>43649</v>
      </c>
      <c r="O36" s="6"/>
    </row>
    <row r="37" spans="1:19" x14ac:dyDescent="0.25">
      <c r="A37" s="76">
        <v>1010</v>
      </c>
      <c r="B37" s="76"/>
      <c r="C37" s="76"/>
      <c r="D37" s="12">
        <v>76</v>
      </c>
      <c r="E37" s="12">
        <v>21887000</v>
      </c>
      <c r="F37" s="88" t="s">
        <v>2563</v>
      </c>
      <c r="G37" s="89"/>
      <c r="H37" s="26">
        <v>137159.69000000003</v>
      </c>
      <c r="I37" s="26">
        <v>12954.02</v>
      </c>
      <c r="J37" s="26">
        <v>-71270.040000000037</v>
      </c>
      <c r="K37" s="83"/>
      <c r="L37" s="26">
        <v>-1768.19</v>
      </c>
      <c r="M37" s="12" t="s">
        <v>2565</v>
      </c>
      <c r="N37" s="13">
        <v>43649</v>
      </c>
      <c r="O37" s="6"/>
    </row>
    <row r="38" spans="1:19" ht="15.75" thickBot="1" x14ac:dyDescent="0.3">
      <c r="A38" s="76">
        <v>1010</v>
      </c>
      <c r="B38" s="76"/>
      <c r="C38" s="76"/>
      <c r="D38" s="25">
        <v>3</v>
      </c>
      <c r="E38" s="25">
        <v>21888000</v>
      </c>
      <c r="F38" s="90" t="s">
        <v>2564</v>
      </c>
      <c r="G38" s="91"/>
      <c r="H38" s="27">
        <v>10111.75</v>
      </c>
      <c r="I38" s="27">
        <v>0</v>
      </c>
      <c r="J38" s="27">
        <v>-10111.75</v>
      </c>
      <c r="K38" s="84"/>
      <c r="L38" s="27">
        <v>0</v>
      </c>
      <c r="M38" s="12" t="s">
        <v>2565</v>
      </c>
      <c r="N38" s="13">
        <v>43649</v>
      </c>
      <c r="O38" s="6"/>
    </row>
    <row r="39" spans="1:19" ht="15.75" thickBot="1" x14ac:dyDescent="0.3">
      <c r="B39" s="4"/>
      <c r="C39" s="4"/>
      <c r="D39" s="22">
        <v>1408</v>
      </c>
      <c r="E39" s="23"/>
      <c r="F39" s="23"/>
      <c r="G39" s="23"/>
      <c r="H39" s="28">
        <f>SUM(H25:H38)</f>
        <v>2428037.1199999996</v>
      </c>
      <c r="I39" s="28">
        <f>SUM(I25:I38)</f>
        <v>22993.41</v>
      </c>
      <c r="J39" s="28">
        <f>SUM(J25:J38)</f>
        <v>-1462704.4199999976</v>
      </c>
      <c r="K39" s="28">
        <v>-1455847.19</v>
      </c>
      <c r="L39" s="29">
        <f>SUM(L25:L38)</f>
        <v>-6857.23</v>
      </c>
      <c r="M39" s="4"/>
      <c r="N39" s="4"/>
      <c r="O39" s="6"/>
    </row>
    <row r="40" spans="1:19" x14ac:dyDescent="0.25">
      <c r="B40" s="4"/>
      <c r="C40" s="4"/>
      <c r="D40" s="4"/>
      <c r="E40" s="4"/>
      <c r="F40" s="4"/>
      <c r="G40" s="4"/>
      <c r="H40" s="4"/>
      <c r="I40" s="4"/>
      <c r="J40" s="31"/>
      <c r="K40" s="31"/>
      <c r="L40" s="31"/>
      <c r="M40" s="4"/>
      <c r="N40" s="31"/>
    </row>
    <row r="41" spans="1:19" ht="36.75" x14ac:dyDescent="0.25">
      <c r="B41" s="4"/>
      <c r="C41" s="4"/>
      <c r="D41" s="4"/>
      <c r="E41" s="4"/>
      <c r="F41" s="4"/>
      <c r="G41" s="92" t="s">
        <v>29</v>
      </c>
      <c r="H41" s="35" t="s">
        <v>6</v>
      </c>
      <c r="I41" s="36" t="s">
        <v>7</v>
      </c>
      <c r="J41" s="37" t="s">
        <v>8</v>
      </c>
      <c r="K41" s="37">
        <v>1349</v>
      </c>
      <c r="L41" s="38" t="s">
        <v>9</v>
      </c>
      <c r="M41" s="39" t="s">
        <v>23</v>
      </c>
      <c r="S41" s="4"/>
    </row>
    <row r="42" spans="1:19" x14ac:dyDescent="0.25">
      <c r="G42" s="93"/>
      <c r="H42" s="32">
        <f>H13+H19+H39</f>
        <v>2509340.36</v>
      </c>
      <c r="I42" s="32">
        <f>I13+I39</f>
        <v>25217.82</v>
      </c>
      <c r="J42" s="32">
        <f>J13+J39</f>
        <v>-1507040.5599999975</v>
      </c>
      <c r="K42" s="32">
        <f>K39+K13</f>
        <v>-1497958.92</v>
      </c>
      <c r="L42" s="32">
        <f>L13+L19+L39</f>
        <v>-9081.64</v>
      </c>
      <c r="M42" s="32">
        <v>-1039.49</v>
      </c>
      <c r="S42" s="4"/>
    </row>
    <row r="43" spans="1:19" x14ac:dyDescent="0.25">
      <c r="G43" s="33"/>
      <c r="H43" s="34"/>
      <c r="I43" s="34"/>
      <c r="J43" s="34"/>
      <c r="K43" s="34"/>
      <c r="L43" s="34"/>
      <c r="S43" s="4"/>
    </row>
    <row r="44" spans="1:19" x14ac:dyDescent="0.25">
      <c r="D44" s="4"/>
      <c r="E44" s="4"/>
      <c r="F44" s="4"/>
      <c r="G44" s="4"/>
      <c r="H44" s="4"/>
      <c r="I44" s="4"/>
      <c r="J44" s="4"/>
      <c r="K44" s="4"/>
      <c r="L44" s="4"/>
      <c r="M44" s="31"/>
      <c r="N44" s="4"/>
    </row>
    <row r="45" spans="1:19" x14ac:dyDescent="0.25">
      <c r="D45" s="4"/>
      <c r="E45" s="4"/>
      <c r="F45" s="4"/>
      <c r="G45" s="4"/>
      <c r="H45" s="4"/>
      <c r="I45" s="4"/>
      <c r="J45" s="4"/>
      <c r="K45" s="4"/>
      <c r="L45" s="4"/>
      <c r="M45" s="31"/>
      <c r="N45" s="4"/>
    </row>
    <row r="46" spans="1:19" x14ac:dyDescent="0.25">
      <c r="D46" s="4"/>
      <c r="E46" s="4"/>
      <c r="F46" s="4"/>
      <c r="G46" s="4"/>
      <c r="H46" s="4"/>
      <c r="I46" s="4"/>
      <c r="J46" s="4"/>
      <c r="K46" s="4"/>
      <c r="L46" s="4"/>
      <c r="M46" s="31"/>
      <c r="N46" s="4"/>
    </row>
    <row r="48" spans="1:19" ht="18.75" x14ac:dyDescent="0.3">
      <c r="A48" s="66" t="s">
        <v>2566</v>
      </c>
      <c r="B48" s="66"/>
    </row>
    <row r="50" spans="1:14" ht="36.75" x14ac:dyDescent="0.25">
      <c r="A50" s="77" t="s">
        <v>27</v>
      </c>
      <c r="B50" s="77"/>
      <c r="C50" s="77"/>
      <c r="D50" s="18" t="s">
        <v>2550</v>
      </c>
      <c r="E50" s="19" t="s">
        <v>3</v>
      </c>
      <c r="F50" s="78" t="s">
        <v>4</v>
      </c>
      <c r="G50" s="79"/>
      <c r="H50" s="18" t="s">
        <v>6</v>
      </c>
      <c r="I50" s="19" t="s">
        <v>7</v>
      </c>
      <c r="J50" s="21" t="s">
        <v>8</v>
      </c>
      <c r="K50" s="21">
        <v>1349</v>
      </c>
      <c r="L50" s="20" t="s">
        <v>9</v>
      </c>
      <c r="M50" s="21" t="s">
        <v>10</v>
      </c>
      <c r="N50" s="19" t="s">
        <v>11</v>
      </c>
    </row>
    <row r="51" spans="1:14" ht="15.75" thickBot="1" x14ac:dyDescent="0.3">
      <c r="A51" s="76">
        <v>1030</v>
      </c>
      <c r="B51" s="76"/>
      <c r="C51" s="76"/>
      <c r="D51" s="25">
        <v>1</v>
      </c>
      <c r="E51" s="71">
        <v>21832700</v>
      </c>
      <c r="F51" s="80" t="s">
        <v>2331</v>
      </c>
      <c r="G51" s="81"/>
      <c r="H51" s="70">
        <v>2413.75</v>
      </c>
      <c r="I51" s="70">
        <v>0</v>
      </c>
      <c r="J51" s="70">
        <v>0</v>
      </c>
      <c r="K51" s="70">
        <v>0</v>
      </c>
      <c r="L51" s="70">
        <v>0</v>
      </c>
      <c r="M51" s="58" t="s">
        <v>2565</v>
      </c>
      <c r="N51" s="13">
        <v>43649</v>
      </c>
    </row>
    <row r="52" spans="1:14" ht="15.75" thickBot="1" x14ac:dyDescent="0.3">
      <c r="B52" s="4"/>
      <c r="C52" s="4"/>
      <c r="D52" s="74" t="s">
        <v>29</v>
      </c>
      <c r="E52" s="75"/>
      <c r="F52" s="75"/>
      <c r="G52" s="75"/>
      <c r="H52" s="72">
        <f>SUM(H51)</f>
        <v>2413.75</v>
      </c>
      <c r="I52" s="72">
        <f t="shared" ref="I52:L52" si="1">SUM(I51)</f>
        <v>0</v>
      </c>
      <c r="J52" s="72">
        <f t="shared" si="1"/>
        <v>0</v>
      </c>
      <c r="K52" s="72">
        <f t="shared" si="1"/>
        <v>0</v>
      </c>
      <c r="L52" s="73">
        <f t="shared" si="1"/>
        <v>0</v>
      </c>
      <c r="M52" s="4"/>
      <c r="N52" s="4"/>
    </row>
  </sheetData>
  <autoFilter ref="A4:N19" xr:uid="{B57CFE43-E13B-41D6-A3A3-FC1B4827586F}"/>
  <mergeCells count="38">
    <mergeCell ref="F37:G37"/>
    <mergeCell ref="F36:G36"/>
    <mergeCell ref="F35:G35"/>
    <mergeCell ref="F34:G34"/>
    <mergeCell ref="G41:G42"/>
    <mergeCell ref="F33:G33"/>
    <mergeCell ref="F32:G32"/>
    <mergeCell ref="F31:G31"/>
    <mergeCell ref="F30:G30"/>
    <mergeCell ref="F29:G29"/>
    <mergeCell ref="F28:G28"/>
    <mergeCell ref="F27:G27"/>
    <mergeCell ref="F26:G26"/>
    <mergeCell ref="F25:G25"/>
    <mergeCell ref="F24:G24"/>
    <mergeCell ref="K25:K38"/>
    <mergeCell ref="K5:K1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D52:G52"/>
    <mergeCell ref="A38:C38"/>
    <mergeCell ref="A50:C50"/>
    <mergeCell ref="F50:G50"/>
    <mergeCell ref="A51:C51"/>
    <mergeCell ref="F51:G51"/>
    <mergeCell ref="F38:G38"/>
  </mergeCells>
  <pageMargins left="0" right="0" top="0.35433070866141736" bottom="0" header="0.11811023622047245" footer="0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12AA-579E-46CB-8D74-F7699581BCA8}">
  <sheetPr>
    <pageSetUpPr fitToPage="1"/>
  </sheetPr>
  <dimension ref="A1:W1419"/>
  <sheetViews>
    <sheetView showGridLines="0" view="pageBreakPreview" topLeftCell="B16" zoomScale="70" zoomScaleNormal="70" zoomScaleSheetLayoutView="70" workbookViewId="0">
      <selection activeCell="AG23" sqref="AG23"/>
    </sheetView>
  </sheetViews>
  <sheetFormatPr baseColWidth="10" defaultColWidth="9.28515625" defaultRowHeight="12" x14ac:dyDescent="0.2"/>
  <cols>
    <col min="1" max="1" width="20.140625" style="3" hidden="1" customWidth="1"/>
    <col min="2" max="2" width="6.7109375" style="41" customWidth="1"/>
    <col min="3" max="3" width="8.42578125" style="41" customWidth="1"/>
    <col min="4" max="4" width="3.7109375" style="41" customWidth="1"/>
    <col min="5" max="5" width="12.42578125" style="41" customWidth="1"/>
    <col min="6" max="6" width="11.140625" style="3" customWidth="1"/>
    <col min="7" max="7" width="9.85546875" style="41" customWidth="1"/>
    <col min="8" max="8" width="9.85546875" style="41" hidden="1" customWidth="1"/>
    <col min="9" max="9" width="11.85546875" style="41" customWidth="1"/>
    <col min="10" max="10" width="42.7109375" style="3" customWidth="1"/>
    <col min="11" max="11" width="11.7109375" style="42" customWidth="1"/>
    <col min="12" max="12" width="14.5703125" style="43" customWidth="1"/>
    <col min="13" max="13" width="14.5703125" style="43" hidden="1" customWidth="1"/>
    <col min="14" max="14" width="12" style="43" customWidth="1"/>
    <col min="15" max="15" width="14.5703125" style="43" customWidth="1"/>
    <col min="16" max="16" width="14.5703125" style="43" hidden="1" customWidth="1"/>
    <col min="17" max="17" width="11.5703125" style="43" customWidth="1"/>
    <col min="18" max="18" width="37.85546875" style="44" customWidth="1"/>
    <col min="19" max="19" width="11.42578125" style="3" customWidth="1"/>
    <col min="20" max="20" width="17.28515625" style="3" hidden="1" customWidth="1"/>
    <col min="21" max="23" width="13.42578125" style="3" hidden="1" customWidth="1"/>
    <col min="24" max="24" width="0" style="3" hidden="1" customWidth="1"/>
    <col min="25" max="16384" width="9.28515625" style="3"/>
  </cols>
  <sheetData>
    <row r="1" spans="1:23" ht="45.75" customHeight="1" x14ac:dyDescent="0.2">
      <c r="B1" s="94" t="s">
        <v>33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3" ht="57.75" customHeight="1" x14ac:dyDescent="0.2">
      <c r="B2" s="97" t="s">
        <v>34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4" spans="1:23" x14ac:dyDescent="0.2">
      <c r="T4" s="3" t="s">
        <v>35</v>
      </c>
      <c r="U4" s="3" t="s">
        <v>35</v>
      </c>
      <c r="V4" s="3" t="s">
        <v>35</v>
      </c>
      <c r="W4" s="3" t="s">
        <v>35</v>
      </c>
    </row>
    <row r="5" spans="1:23" ht="57" customHeight="1" x14ac:dyDescent="0.2">
      <c r="B5" s="45" t="s">
        <v>36</v>
      </c>
      <c r="C5" s="45" t="s">
        <v>37</v>
      </c>
      <c r="D5" s="45" t="s">
        <v>38</v>
      </c>
      <c r="E5" s="45" t="s">
        <v>39</v>
      </c>
      <c r="F5" s="45" t="s">
        <v>40</v>
      </c>
      <c r="G5" s="45" t="s">
        <v>41</v>
      </c>
      <c r="H5" s="45" t="s">
        <v>42</v>
      </c>
      <c r="I5" s="45" t="s">
        <v>43</v>
      </c>
      <c r="J5" s="45" t="s">
        <v>44</v>
      </c>
      <c r="K5" s="46" t="s">
        <v>45</v>
      </c>
      <c r="L5" s="47" t="s">
        <v>46</v>
      </c>
      <c r="M5" s="47" t="s">
        <v>47</v>
      </c>
      <c r="N5" s="47" t="s">
        <v>48</v>
      </c>
      <c r="O5" s="47" t="s">
        <v>49</v>
      </c>
      <c r="P5" s="47" t="s">
        <v>50</v>
      </c>
      <c r="Q5" s="47" t="s">
        <v>51</v>
      </c>
      <c r="R5" s="48" t="s">
        <v>52</v>
      </c>
      <c r="S5" s="45" t="s">
        <v>53</v>
      </c>
      <c r="T5" s="49" t="s">
        <v>54</v>
      </c>
      <c r="U5" s="49" t="s">
        <v>55</v>
      </c>
      <c r="V5" s="49" t="s">
        <v>56</v>
      </c>
      <c r="W5" s="49" t="s">
        <v>57</v>
      </c>
    </row>
    <row r="6" spans="1:23" ht="15" customHeight="1" x14ac:dyDescent="0.2">
      <c r="A6" s="3" t="s">
        <v>58</v>
      </c>
      <c r="B6" s="50">
        <v>1010</v>
      </c>
      <c r="C6" s="51">
        <v>101744</v>
      </c>
      <c r="D6" s="51" t="s">
        <v>59</v>
      </c>
      <c r="E6" s="51">
        <v>105200</v>
      </c>
      <c r="F6" s="52" t="s">
        <v>60</v>
      </c>
      <c r="G6" s="53" t="s">
        <v>61</v>
      </c>
      <c r="H6" s="53">
        <v>28153800</v>
      </c>
      <c r="I6" s="54" t="s">
        <v>62</v>
      </c>
      <c r="J6" s="52" t="s">
        <v>63</v>
      </c>
      <c r="K6" s="55">
        <v>35122</v>
      </c>
      <c r="L6" s="56">
        <f t="shared" ref="L6:L69" si="0">T6*-1</f>
        <v>328.98</v>
      </c>
      <c r="M6" s="56">
        <f t="shared" ref="M6:M69" si="1">U6</f>
        <v>328.98</v>
      </c>
      <c r="N6" s="56">
        <f>L6-M6</f>
        <v>0</v>
      </c>
      <c r="O6" s="56" t="e">
        <f t="shared" ref="O6:O69" si="2">V6</f>
        <v>#VALUE!</v>
      </c>
      <c r="P6" s="56" t="e">
        <f t="shared" ref="P6:P69" si="3">-1*W6</f>
        <v>#VALUE!</v>
      </c>
      <c r="Q6" s="56" t="e">
        <f>O6-P6</f>
        <v>#VALUE!</v>
      </c>
      <c r="R6" s="57" t="s">
        <v>64</v>
      </c>
      <c r="S6" s="58">
        <v>43649</v>
      </c>
      <c r="T6" s="59">
        <f>INDEX('[2]Remontée chiffres écritures'!K:K,MATCH(C:C,'[2]Remontée chiffres écritures'!I:I,0))</f>
        <v>-328.98</v>
      </c>
      <c r="U6" s="59">
        <f>INDEX('[2]Remontée chiffres écritures'!O:O,MATCH(C:C,'[2]Remontée chiffres écritures'!M:M,0))</f>
        <v>328.98</v>
      </c>
      <c r="V6" s="59" t="e">
        <f>SUMIFS('[2]Remontée chiffres écritures'!C:C,'[2]Remontée chiffres écritures'!A:A,'Liste détaillée sorties IT'!C:C)</f>
        <v>#VALUE!</v>
      </c>
      <c r="W6" s="59" t="e">
        <f>SUMIFS('[2]Remontée chiffres écritures'!G:G,'[2]Remontée chiffres écritures'!E:E,'Liste détaillée sorties IT'!C:C)</f>
        <v>#VALUE!</v>
      </c>
    </row>
    <row r="7" spans="1:23" ht="15" customHeight="1" x14ac:dyDescent="0.2">
      <c r="A7" s="3" t="s">
        <v>65</v>
      </c>
      <c r="B7" s="50">
        <v>1010</v>
      </c>
      <c r="C7" s="50">
        <v>102203</v>
      </c>
      <c r="D7" s="51" t="s">
        <v>59</v>
      </c>
      <c r="E7" s="51">
        <v>105307</v>
      </c>
      <c r="F7" s="52" t="s">
        <v>60</v>
      </c>
      <c r="G7" s="54">
        <v>21568000</v>
      </c>
      <c r="H7" s="54">
        <v>28156800</v>
      </c>
      <c r="I7" s="54" t="s">
        <v>66</v>
      </c>
      <c r="J7" s="52" t="s">
        <v>67</v>
      </c>
      <c r="K7" s="55">
        <v>35346</v>
      </c>
      <c r="L7" s="56">
        <f t="shared" si="0"/>
        <v>617.23</v>
      </c>
      <c r="M7" s="56">
        <f t="shared" si="1"/>
        <v>617.23</v>
      </c>
      <c r="N7" s="56">
        <f t="shared" ref="N7:N70" si="4">L7-M7</f>
        <v>0</v>
      </c>
      <c r="O7" s="56" t="e">
        <f t="shared" si="2"/>
        <v>#VALUE!</v>
      </c>
      <c r="P7" s="56" t="e">
        <f t="shared" si="3"/>
        <v>#VALUE!</v>
      </c>
      <c r="Q7" s="56" t="e">
        <f t="shared" ref="Q7:Q70" si="5">O7-P7</f>
        <v>#VALUE!</v>
      </c>
      <c r="R7" s="57" t="s">
        <v>68</v>
      </c>
      <c r="S7" s="58">
        <v>43649</v>
      </c>
      <c r="T7" s="59">
        <f>INDEX('[2]Remontée chiffres écritures'!K:K,MATCH(C:C,'[2]Remontée chiffres écritures'!I:I,0))</f>
        <v>-617.23</v>
      </c>
      <c r="U7" s="59">
        <f>INDEX('[2]Remontée chiffres écritures'!O:O,MATCH(C:C,'[2]Remontée chiffres écritures'!M:M,0))</f>
        <v>617.23</v>
      </c>
      <c r="V7" s="59" t="e">
        <f>SUMIFS('[2]Remontée chiffres écritures'!C:C,'[2]Remontée chiffres écritures'!A:A,'Liste détaillée sorties IT'!C:C)</f>
        <v>#VALUE!</v>
      </c>
      <c r="W7" s="59" t="e">
        <f>SUMIFS('[2]Remontée chiffres écritures'!G:G,'[2]Remontée chiffres écritures'!E:E,'Liste détaillée sorties IT'!C:C)</f>
        <v>#VALUE!</v>
      </c>
    </row>
    <row r="8" spans="1:23" ht="15" customHeight="1" x14ac:dyDescent="0.2">
      <c r="A8" s="3" t="s">
        <v>69</v>
      </c>
      <c r="B8" s="50">
        <v>1010</v>
      </c>
      <c r="C8" s="50">
        <v>102209</v>
      </c>
      <c r="D8" s="51" t="s">
        <v>59</v>
      </c>
      <c r="E8" s="51" t="s">
        <v>70</v>
      </c>
      <c r="F8" s="52" t="s">
        <v>60</v>
      </c>
      <c r="G8" s="54">
        <v>21568000</v>
      </c>
      <c r="H8" s="54">
        <v>28156800</v>
      </c>
      <c r="I8" s="54" t="s">
        <v>66</v>
      </c>
      <c r="J8" s="52" t="s">
        <v>71</v>
      </c>
      <c r="K8" s="55">
        <v>35346</v>
      </c>
      <c r="L8" s="56">
        <f t="shared" si="0"/>
        <v>617.24</v>
      </c>
      <c r="M8" s="56">
        <f t="shared" si="1"/>
        <v>617.24</v>
      </c>
      <c r="N8" s="56">
        <f t="shared" si="4"/>
        <v>0</v>
      </c>
      <c r="O8" s="56" t="e">
        <f t="shared" si="2"/>
        <v>#VALUE!</v>
      </c>
      <c r="P8" s="56" t="e">
        <f t="shared" si="3"/>
        <v>#VALUE!</v>
      </c>
      <c r="Q8" s="56" t="e">
        <f t="shared" si="5"/>
        <v>#VALUE!</v>
      </c>
      <c r="R8" s="57" t="s">
        <v>72</v>
      </c>
      <c r="S8" s="58">
        <v>43649</v>
      </c>
      <c r="T8" s="59">
        <f>INDEX('[2]Remontée chiffres écritures'!K:K,MATCH(C:C,'[2]Remontée chiffres écritures'!I:I,0))</f>
        <v>-617.24</v>
      </c>
      <c r="U8" s="59">
        <f>INDEX('[2]Remontée chiffres écritures'!O:O,MATCH(C:C,'[2]Remontée chiffres écritures'!M:M,0))</f>
        <v>617.24</v>
      </c>
      <c r="V8" s="59" t="e">
        <f>SUMIFS('[2]Remontée chiffres écritures'!C:C,'[2]Remontée chiffres écritures'!A:A,'Liste détaillée sorties IT'!C:C)</f>
        <v>#VALUE!</v>
      </c>
      <c r="W8" s="59" t="e">
        <f>SUMIFS('[2]Remontée chiffres écritures'!G:G,'[2]Remontée chiffres écritures'!E:E,'Liste détaillée sorties IT'!C:C)</f>
        <v>#VALUE!</v>
      </c>
    </row>
    <row r="9" spans="1:23" ht="15" customHeight="1" x14ac:dyDescent="0.2">
      <c r="A9" s="3" t="s">
        <v>73</v>
      </c>
      <c r="B9" s="50">
        <v>1010</v>
      </c>
      <c r="C9" s="50">
        <v>101747</v>
      </c>
      <c r="D9" s="51" t="s">
        <v>59</v>
      </c>
      <c r="E9" s="51">
        <v>104589</v>
      </c>
      <c r="F9" s="52" t="s">
        <v>60</v>
      </c>
      <c r="G9" s="53" t="s">
        <v>61</v>
      </c>
      <c r="H9" s="53">
        <v>28153800</v>
      </c>
      <c r="I9" s="54" t="s">
        <v>62</v>
      </c>
      <c r="J9" s="52" t="s">
        <v>74</v>
      </c>
      <c r="K9" s="55">
        <v>35416</v>
      </c>
      <c r="L9" s="56">
        <f t="shared" si="0"/>
        <v>4688.26</v>
      </c>
      <c r="M9" s="56">
        <f t="shared" si="1"/>
        <v>4688.26</v>
      </c>
      <c r="N9" s="56">
        <f t="shared" si="4"/>
        <v>0</v>
      </c>
      <c r="O9" s="56" t="e">
        <f t="shared" si="2"/>
        <v>#VALUE!</v>
      </c>
      <c r="P9" s="56" t="e">
        <f t="shared" si="3"/>
        <v>#VALUE!</v>
      </c>
      <c r="Q9" s="56" t="e">
        <f t="shared" si="5"/>
        <v>#VALUE!</v>
      </c>
      <c r="R9" s="57" t="s">
        <v>68</v>
      </c>
      <c r="S9" s="58">
        <v>43649</v>
      </c>
      <c r="T9" s="59">
        <f>INDEX('[2]Remontée chiffres écritures'!K:K,MATCH(C:C,'[2]Remontée chiffres écritures'!I:I,0))</f>
        <v>-4688.26</v>
      </c>
      <c r="U9" s="59">
        <f>INDEX('[2]Remontée chiffres écritures'!O:O,MATCH(C:C,'[2]Remontée chiffres écritures'!M:M,0))</f>
        <v>4688.26</v>
      </c>
      <c r="V9" s="59" t="e">
        <f>SUMIFS('[2]Remontée chiffres écritures'!C:C,'[2]Remontée chiffres écritures'!A:A,'Liste détaillée sorties IT'!C:C)</f>
        <v>#VALUE!</v>
      </c>
      <c r="W9" s="59" t="e">
        <f>SUMIFS('[2]Remontée chiffres écritures'!G:G,'[2]Remontée chiffres écritures'!E:E,'Liste détaillée sorties IT'!C:C)</f>
        <v>#VALUE!</v>
      </c>
    </row>
    <row r="10" spans="1:23" ht="15" customHeight="1" x14ac:dyDescent="0.2">
      <c r="A10" s="3" t="s">
        <v>75</v>
      </c>
      <c r="B10" s="50">
        <v>1010</v>
      </c>
      <c r="C10" s="50">
        <v>100821</v>
      </c>
      <c r="D10" s="51" t="s">
        <v>59</v>
      </c>
      <c r="E10" s="51" t="s">
        <v>76</v>
      </c>
      <c r="F10" s="52" t="s">
        <v>77</v>
      </c>
      <c r="G10" s="54">
        <v>21547000</v>
      </c>
      <c r="H10" s="54">
        <v>28154700</v>
      </c>
      <c r="I10" s="54" t="s">
        <v>78</v>
      </c>
      <c r="J10" s="52" t="s">
        <v>79</v>
      </c>
      <c r="K10" s="55">
        <v>39744</v>
      </c>
      <c r="L10" s="56">
        <f t="shared" si="0"/>
        <v>35844.120000000003</v>
      </c>
      <c r="M10" s="56">
        <f t="shared" si="1"/>
        <v>35844.120000000003</v>
      </c>
      <c r="N10" s="56">
        <f t="shared" si="4"/>
        <v>0</v>
      </c>
      <c r="O10" s="56" t="e">
        <f t="shared" si="2"/>
        <v>#VALUE!</v>
      </c>
      <c r="P10" s="56" t="e">
        <f t="shared" si="3"/>
        <v>#VALUE!</v>
      </c>
      <c r="Q10" s="56" t="e">
        <f t="shared" si="5"/>
        <v>#VALUE!</v>
      </c>
      <c r="R10" s="57" t="s">
        <v>80</v>
      </c>
      <c r="S10" s="58">
        <v>43649</v>
      </c>
      <c r="T10" s="59">
        <f>INDEX('[2]Remontée chiffres écritures'!K:K,MATCH(C:C,'[2]Remontée chiffres écritures'!I:I,0))</f>
        <v>-35844.120000000003</v>
      </c>
      <c r="U10" s="59">
        <f>INDEX('[2]Remontée chiffres écritures'!O:O,MATCH(C:C,'[2]Remontée chiffres écritures'!M:M,0))</f>
        <v>35844.120000000003</v>
      </c>
      <c r="V10" s="59" t="e">
        <f>SUMIFS('[2]Remontée chiffres écritures'!C:C,'[2]Remontée chiffres écritures'!A:A,'Liste détaillée sorties IT'!C:C)</f>
        <v>#VALUE!</v>
      </c>
      <c r="W10" s="59" t="e">
        <f>SUMIFS('[2]Remontée chiffres écritures'!G:G,'[2]Remontée chiffres écritures'!E:E,'Liste détaillée sorties IT'!C:C)</f>
        <v>#VALUE!</v>
      </c>
    </row>
    <row r="11" spans="1:23" ht="15" customHeight="1" x14ac:dyDescent="0.2">
      <c r="A11" s="3" t="s">
        <v>81</v>
      </c>
      <c r="B11" s="50">
        <v>1010</v>
      </c>
      <c r="C11" s="50">
        <v>100983</v>
      </c>
      <c r="D11" s="51" t="s">
        <v>59</v>
      </c>
      <c r="E11" s="51">
        <v>100022</v>
      </c>
      <c r="F11" s="52" t="s">
        <v>60</v>
      </c>
      <c r="G11" s="54">
        <v>21547000</v>
      </c>
      <c r="H11" s="54">
        <v>28154700</v>
      </c>
      <c r="I11" s="54" t="s">
        <v>78</v>
      </c>
      <c r="J11" s="52" t="s">
        <v>82</v>
      </c>
      <c r="K11" s="55">
        <v>37894</v>
      </c>
      <c r="L11" s="56">
        <f t="shared" si="0"/>
        <v>34860</v>
      </c>
      <c r="M11" s="56">
        <f t="shared" si="1"/>
        <v>34860</v>
      </c>
      <c r="N11" s="56">
        <f t="shared" si="4"/>
        <v>0</v>
      </c>
      <c r="O11" s="56" t="e">
        <f t="shared" si="2"/>
        <v>#VALUE!</v>
      </c>
      <c r="P11" s="56" t="e">
        <f t="shared" si="3"/>
        <v>#VALUE!</v>
      </c>
      <c r="Q11" s="56" t="e">
        <f t="shared" si="5"/>
        <v>#VALUE!</v>
      </c>
      <c r="R11" s="57" t="s">
        <v>80</v>
      </c>
      <c r="S11" s="58">
        <v>43649</v>
      </c>
      <c r="T11" s="59">
        <f>INDEX('[2]Remontée chiffres écritures'!K:K,MATCH(C:C,'[2]Remontée chiffres écritures'!I:I,0))</f>
        <v>-34860</v>
      </c>
      <c r="U11" s="59">
        <f>INDEX('[2]Remontée chiffres écritures'!O:O,MATCH(C:C,'[2]Remontée chiffres écritures'!M:M,0))</f>
        <v>34860</v>
      </c>
      <c r="V11" s="59" t="e">
        <f>SUMIFS('[2]Remontée chiffres écritures'!C:C,'[2]Remontée chiffres écritures'!A:A,'Liste détaillée sorties IT'!C:C)</f>
        <v>#VALUE!</v>
      </c>
      <c r="W11" s="59" t="e">
        <f>SUMIFS('[2]Remontée chiffres écritures'!G:G,'[2]Remontée chiffres écritures'!E:E,'Liste détaillée sorties IT'!C:C)</f>
        <v>#VALUE!</v>
      </c>
    </row>
    <row r="12" spans="1:23" ht="15" customHeight="1" x14ac:dyDescent="0.2">
      <c r="A12" s="3" t="s">
        <v>83</v>
      </c>
      <c r="B12" s="50">
        <v>1010</v>
      </c>
      <c r="C12" s="50">
        <v>101065</v>
      </c>
      <c r="D12" s="51" t="s">
        <v>59</v>
      </c>
      <c r="E12" s="51">
        <v>105066</v>
      </c>
      <c r="F12" s="52" t="s">
        <v>60</v>
      </c>
      <c r="G12" s="54">
        <v>21547000</v>
      </c>
      <c r="H12" s="54">
        <v>28154700</v>
      </c>
      <c r="I12" s="54" t="s">
        <v>78</v>
      </c>
      <c r="J12" s="52" t="s">
        <v>84</v>
      </c>
      <c r="K12" s="55">
        <v>38422</v>
      </c>
      <c r="L12" s="56">
        <f t="shared" si="0"/>
        <v>25375</v>
      </c>
      <c r="M12" s="56">
        <f t="shared" si="1"/>
        <v>25375</v>
      </c>
      <c r="N12" s="56">
        <f t="shared" si="4"/>
        <v>0</v>
      </c>
      <c r="O12" s="56" t="e">
        <f t="shared" si="2"/>
        <v>#VALUE!</v>
      </c>
      <c r="P12" s="56" t="e">
        <f t="shared" si="3"/>
        <v>#VALUE!</v>
      </c>
      <c r="Q12" s="56" t="e">
        <f t="shared" si="5"/>
        <v>#VALUE!</v>
      </c>
      <c r="R12" s="57" t="s">
        <v>85</v>
      </c>
      <c r="S12" s="58">
        <v>43649</v>
      </c>
      <c r="T12" s="59">
        <f>INDEX('[2]Remontée chiffres écritures'!K:K,MATCH(C:C,'[2]Remontée chiffres écritures'!I:I,0))</f>
        <v>-25375</v>
      </c>
      <c r="U12" s="59">
        <f>INDEX('[2]Remontée chiffres écritures'!O:O,MATCH(C:C,'[2]Remontée chiffres écritures'!M:M,0))</f>
        <v>25375</v>
      </c>
      <c r="V12" s="59" t="e">
        <f>SUMIFS('[2]Remontée chiffres écritures'!C:C,'[2]Remontée chiffres écritures'!A:A,'Liste détaillée sorties IT'!C:C)</f>
        <v>#VALUE!</v>
      </c>
      <c r="W12" s="59" t="e">
        <f>SUMIFS('[2]Remontée chiffres écritures'!G:G,'[2]Remontée chiffres écritures'!E:E,'Liste détaillée sorties IT'!C:C)</f>
        <v>#VALUE!</v>
      </c>
    </row>
    <row r="13" spans="1:23" ht="15" customHeight="1" x14ac:dyDescent="0.2">
      <c r="A13" s="3" t="s">
        <v>86</v>
      </c>
      <c r="B13" s="50">
        <v>1010</v>
      </c>
      <c r="C13" s="50">
        <v>100820</v>
      </c>
      <c r="D13" s="51" t="s">
        <v>59</v>
      </c>
      <c r="E13" s="51" t="s">
        <v>87</v>
      </c>
      <c r="F13" s="52" t="s">
        <v>77</v>
      </c>
      <c r="G13" s="54">
        <v>21547000</v>
      </c>
      <c r="H13" s="54">
        <v>28154700</v>
      </c>
      <c r="I13" s="54" t="s">
        <v>78</v>
      </c>
      <c r="J13" s="52" t="s">
        <v>88</v>
      </c>
      <c r="K13" s="55">
        <v>39722</v>
      </c>
      <c r="L13" s="56">
        <f t="shared" si="0"/>
        <v>23920</v>
      </c>
      <c r="M13" s="56">
        <f t="shared" si="1"/>
        <v>23920</v>
      </c>
      <c r="N13" s="56">
        <f t="shared" si="4"/>
        <v>0</v>
      </c>
      <c r="O13" s="56" t="e">
        <f t="shared" si="2"/>
        <v>#VALUE!</v>
      </c>
      <c r="P13" s="56" t="e">
        <f t="shared" si="3"/>
        <v>#VALUE!</v>
      </c>
      <c r="Q13" s="56" t="e">
        <f t="shared" si="5"/>
        <v>#VALUE!</v>
      </c>
      <c r="R13" s="57" t="s">
        <v>80</v>
      </c>
      <c r="S13" s="58">
        <v>43649</v>
      </c>
      <c r="T13" s="59">
        <f>INDEX('[2]Remontée chiffres écritures'!K:K,MATCH(C:C,'[2]Remontée chiffres écritures'!I:I,0))</f>
        <v>-23920</v>
      </c>
      <c r="U13" s="59">
        <f>INDEX('[2]Remontée chiffres écritures'!O:O,MATCH(C:C,'[2]Remontée chiffres écritures'!M:M,0))</f>
        <v>23920</v>
      </c>
      <c r="V13" s="59" t="e">
        <f>SUMIFS('[2]Remontée chiffres écritures'!C:C,'[2]Remontée chiffres écritures'!A:A,'Liste détaillée sorties IT'!C:C)</f>
        <v>#VALUE!</v>
      </c>
      <c r="W13" s="59" t="e">
        <f>SUMIFS('[2]Remontée chiffres écritures'!G:G,'[2]Remontée chiffres écritures'!E:E,'Liste détaillée sorties IT'!C:C)</f>
        <v>#VALUE!</v>
      </c>
    </row>
    <row r="14" spans="1:23" ht="15" customHeight="1" x14ac:dyDescent="0.2">
      <c r="A14" s="3" t="s">
        <v>89</v>
      </c>
      <c r="B14" s="50">
        <v>1010</v>
      </c>
      <c r="C14" s="50">
        <v>100898</v>
      </c>
      <c r="D14" s="51" t="s">
        <v>59</v>
      </c>
      <c r="E14" s="51" t="s">
        <v>90</v>
      </c>
      <c r="F14" s="52" t="s">
        <v>60</v>
      </c>
      <c r="G14" s="54">
        <v>21547000</v>
      </c>
      <c r="H14" s="54">
        <v>28154700</v>
      </c>
      <c r="I14" s="54" t="s">
        <v>78</v>
      </c>
      <c r="J14" s="52" t="s">
        <v>91</v>
      </c>
      <c r="K14" s="55">
        <v>40125</v>
      </c>
      <c r="L14" s="56">
        <f t="shared" si="0"/>
        <v>20943.919999999998</v>
      </c>
      <c r="M14" s="56">
        <f t="shared" si="1"/>
        <v>20943.919999999998</v>
      </c>
      <c r="N14" s="56">
        <f t="shared" si="4"/>
        <v>0</v>
      </c>
      <c r="O14" s="56" t="e">
        <f t="shared" si="2"/>
        <v>#VALUE!</v>
      </c>
      <c r="P14" s="56" t="e">
        <f t="shared" si="3"/>
        <v>#VALUE!</v>
      </c>
      <c r="Q14" s="56" t="e">
        <f t="shared" si="5"/>
        <v>#VALUE!</v>
      </c>
      <c r="R14" s="57" t="s">
        <v>64</v>
      </c>
      <c r="S14" s="58">
        <v>43649</v>
      </c>
      <c r="T14" s="59">
        <f>INDEX('[2]Remontée chiffres écritures'!K:K,MATCH(C:C,'[2]Remontée chiffres écritures'!I:I,0))</f>
        <v>-20943.919999999998</v>
      </c>
      <c r="U14" s="59">
        <f>INDEX('[2]Remontée chiffres écritures'!O:O,MATCH(C:C,'[2]Remontée chiffres écritures'!M:M,0))</f>
        <v>20943.919999999998</v>
      </c>
      <c r="V14" s="59" t="e">
        <f>SUMIFS('[2]Remontée chiffres écritures'!C:C,'[2]Remontée chiffres écritures'!A:A,'Liste détaillée sorties IT'!C:C)</f>
        <v>#VALUE!</v>
      </c>
      <c r="W14" s="59" t="e">
        <f>SUMIFS('[2]Remontée chiffres écritures'!G:G,'[2]Remontée chiffres écritures'!E:E,'Liste détaillée sorties IT'!C:C)</f>
        <v>#VALUE!</v>
      </c>
    </row>
    <row r="15" spans="1:23" ht="15" customHeight="1" x14ac:dyDescent="0.2">
      <c r="A15" s="3" t="s">
        <v>92</v>
      </c>
      <c r="B15" s="51">
        <v>1010</v>
      </c>
      <c r="C15" s="50">
        <v>106733</v>
      </c>
      <c r="D15" s="51" t="s">
        <v>59</v>
      </c>
      <c r="E15" s="51">
        <v>116641</v>
      </c>
      <c r="F15" s="52" t="s">
        <v>93</v>
      </c>
      <c r="G15" s="54">
        <v>21887000</v>
      </c>
      <c r="H15" s="54">
        <v>28188700</v>
      </c>
      <c r="I15" s="54" t="s">
        <v>94</v>
      </c>
      <c r="J15" s="52" t="s">
        <v>95</v>
      </c>
      <c r="K15" s="55">
        <v>40679</v>
      </c>
      <c r="L15" s="56">
        <f t="shared" si="0"/>
        <v>20152.599999999999</v>
      </c>
      <c r="M15" s="56">
        <f t="shared" si="1"/>
        <v>16387.099999999999</v>
      </c>
      <c r="N15" s="56">
        <f t="shared" si="4"/>
        <v>3765.5</v>
      </c>
      <c r="O15" s="56" t="e">
        <f t="shared" si="2"/>
        <v>#VALUE!</v>
      </c>
      <c r="P15" s="56" t="e">
        <f t="shared" si="3"/>
        <v>#VALUE!</v>
      </c>
      <c r="Q15" s="56" t="e">
        <f t="shared" si="5"/>
        <v>#VALUE!</v>
      </c>
      <c r="R15" s="57" t="s">
        <v>80</v>
      </c>
      <c r="S15" s="58">
        <v>43649</v>
      </c>
      <c r="T15" s="59">
        <f>INDEX('[2]Remontée chiffres écritures'!K:K,MATCH(C:C,'[2]Remontée chiffres écritures'!I:I,0))</f>
        <v>-20152.599999999999</v>
      </c>
      <c r="U15" s="59">
        <f>INDEX('[2]Remontée chiffres écritures'!O:O,MATCH(C:C,'[2]Remontée chiffres écritures'!M:M,0))</f>
        <v>16387.099999999999</v>
      </c>
      <c r="V15" s="59" t="e">
        <f>SUMIFS('[2]Remontée chiffres écritures'!C:C,'[2]Remontée chiffres écritures'!A:A,'Liste détaillée sorties IT'!C:C)</f>
        <v>#VALUE!</v>
      </c>
      <c r="W15" s="59" t="e">
        <f>SUMIFS('[2]Remontée chiffres écritures'!G:G,'[2]Remontée chiffres écritures'!E:E,'Liste détaillée sorties IT'!C:C)</f>
        <v>#VALUE!</v>
      </c>
    </row>
    <row r="16" spans="1:23" ht="15" customHeight="1" x14ac:dyDescent="0.2">
      <c r="A16" s="3" t="s">
        <v>96</v>
      </c>
      <c r="B16" s="50">
        <v>1010</v>
      </c>
      <c r="C16" s="50">
        <v>101838</v>
      </c>
      <c r="D16" s="51" t="s">
        <v>59</v>
      </c>
      <c r="E16" s="51">
        <v>105306</v>
      </c>
      <c r="F16" s="52" t="s">
        <v>60</v>
      </c>
      <c r="G16" s="54">
        <v>21567000</v>
      </c>
      <c r="H16" s="54">
        <v>28156700</v>
      </c>
      <c r="I16" s="54" t="s">
        <v>97</v>
      </c>
      <c r="J16" s="52" t="s">
        <v>98</v>
      </c>
      <c r="K16" s="55">
        <v>36516</v>
      </c>
      <c r="L16" s="56">
        <f t="shared" si="0"/>
        <v>496.95</v>
      </c>
      <c r="M16" s="56">
        <f t="shared" si="1"/>
        <v>496.95</v>
      </c>
      <c r="N16" s="56">
        <f t="shared" si="4"/>
        <v>0</v>
      </c>
      <c r="O16" s="56" t="e">
        <f t="shared" si="2"/>
        <v>#VALUE!</v>
      </c>
      <c r="P16" s="56" t="e">
        <f t="shared" si="3"/>
        <v>#VALUE!</v>
      </c>
      <c r="Q16" s="56" t="e">
        <f t="shared" si="5"/>
        <v>#VALUE!</v>
      </c>
      <c r="R16" s="57" t="s">
        <v>68</v>
      </c>
      <c r="S16" s="58">
        <v>43649</v>
      </c>
      <c r="T16" s="59">
        <f>INDEX('[2]Remontée chiffres écritures'!K:K,MATCH(C:C,'[2]Remontée chiffres écritures'!I:I,0))</f>
        <v>-496.95</v>
      </c>
      <c r="U16" s="59">
        <f>INDEX('[2]Remontée chiffres écritures'!O:O,MATCH(C:C,'[2]Remontée chiffres écritures'!M:M,0))</f>
        <v>496.95</v>
      </c>
      <c r="V16" s="59" t="e">
        <f>SUMIFS('[2]Remontée chiffres écritures'!C:C,'[2]Remontée chiffres écritures'!A:A,'Liste détaillée sorties IT'!C:C)</f>
        <v>#VALUE!</v>
      </c>
      <c r="W16" s="59" t="e">
        <f>SUMIFS('[2]Remontée chiffres écritures'!G:G,'[2]Remontée chiffres écritures'!E:E,'Liste détaillée sorties IT'!C:C)</f>
        <v>#VALUE!</v>
      </c>
    </row>
    <row r="17" spans="1:23" ht="15" customHeight="1" x14ac:dyDescent="0.2">
      <c r="A17" s="3" t="s">
        <v>99</v>
      </c>
      <c r="B17" s="51">
        <v>1010</v>
      </c>
      <c r="C17" s="50">
        <v>106656</v>
      </c>
      <c r="D17" s="51" t="s">
        <v>59</v>
      </c>
      <c r="E17" s="51">
        <v>108283</v>
      </c>
      <c r="F17" s="52" t="s">
        <v>60</v>
      </c>
      <c r="G17" s="54">
        <v>21887000</v>
      </c>
      <c r="H17" s="54">
        <v>28188700</v>
      </c>
      <c r="I17" s="54" t="s">
        <v>94</v>
      </c>
      <c r="J17" s="52" t="s">
        <v>100</v>
      </c>
      <c r="K17" s="55">
        <v>37013</v>
      </c>
      <c r="L17" s="56">
        <f t="shared" si="0"/>
        <v>7293.16</v>
      </c>
      <c r="M17" s="56">
        <f t="shared" si="1"/>
        <v>7293.16</v>
      </c>
      <c r="N17" s="56">
        <f t="shared" si="4"/>
        <v>0</v>
      </c>
      <c r="O17" s="56" t="e">
        <f t="shared" si="2"/>
        <v>#VALUE!</v>
      </c>
      <c r="P17" s="56" t="e">
        <f t="shared" si="3"/>
        <v>#VALUE!</v>
      </c>
      <c r="Q17" s="56" t="e">
        <f t="shared" si="5"/>
        <v>#VALUE!</v>
      </c>
      <c r="R17" s="57" t="s">
        <v>80</v>
      </c>
      <c r="S17" s="58">
        <v>43649</v>
      </c>
      <c r="T17" s="59">
        <f>INDEX('[2]Remontée chiffres écritures'!K:K,MATCH(C:C,'[2]Remontée chiffres écritures'!I:I,0))</f>
        <v>-7293.16</v>
      </c>
      <c r="U17" s="59">
        <f>INDEX('[2]Remontée chiffres écritures'!O:O,MATCH(C:C,'[2]Remontée chiffres écritures'!M:M,0))</f>
        <v>7293.16</v>
      </c>
      <c r="V17" s="59" t="e">
        <f>SUMIFS('[2]Remontée chiffres écritures'!C:C,'[2]Remontée chiffres écritures'!A:A,'Liste détaillée sorties IT'!C:C)</f>
        <v>#VALUE!</v>
      </c>
      <c r="W17" s="59" t="e">
        <f>SUMIFS('[2]Remontée chiffres écritures'!G:G,'[2]Remontée chiffres écritures'!E:E,'Liste détaillée sorties IT'!C:C)</f>
        <v>#VALUE!</v>
      </c>
    </row>
    <row r="18" spans="1:23" ht="15" customHeight="1" x14ac:dyDescent="0.2">
      <c r="A18" s="3" t="s">
        <v>101</v>
      </c>
      <c r="B18" s="51">
        <v>1010</v>
      </c>
      <c r="C18" s="50">
        <v>106069</v>
      </c>
      <c r="D18" s="51" t="s">
        <v>59</v>
      </c>
      <c r="E18" s="51">
        <v>107301</v>
      </c>
      <c r="F18" s="52" t="s">
        <v>60</v>
      </c>
      <c r="G18" s="53" t="s">
        <v>102</v>
      </c>
      <c r="H18" s="53">
        <v>28187800</v>
      </c>
      <c r="I18" s="54" t="s">
        <v>103</v>
      </c>
      <c r="J18" s="52" t="s">
        <v>104</v>
      </c>
      <c r="K18" s="55">
        <v>36788</v>
      </c>
      <c r="L18" s="56">
        <f t="shared" si="0"/>
        <v>1577.61</v>
      </c>
      <c r="M18" s="56">
        <f t="shared" si="1"/>
        <v>1577.61</v>
      </c>
      <c r="N18" s="56">
        <f t="shared" si="4"/>
        <v>0</v>
      </c>
      <c r="O18" s="56" t="e">
        <f t="shared" si="2"/>
        <v>#VALUE!</v>
      </c>
      <c r="P18" s="56" t="e">
        <f t="shared" si="3"/>
        <v>#VALUE!</v>
      </c>
      <c r="Q18" s="56" t="e">
        <f t="shared" si="5"/>
        <v>#VALUE!</v>
      </c>
      <c r="R18" s="57" t="s">
        <v>72</v>
      </c>
      <c r="S18" s="58">
        <v>43649</v>
      </c>
      <c r="T18" s="59">
        <f>INDEX('[2]Remontée chiffres écritures'!K:K,MATCH(C:C,'[2]Remontée chiffres écritures'!I:I,0))</f>
        <v>-1577.61</v>
      </c>
      <c r="U18" s="59">
        <f>INDEX('[2]Remontée chiffres écritures'!O:O,MATCH(C:C,'[2]Remontée chiffres écritures'!M:M,0))</f>
        <v>1577.61</v>
      </c>
      <c r="V18" s="59" t="e">
        <f>SUMIFS('[2]Remontée chiffres écritures'!C:C,'[2]Remontée chiffres écritures'!A:A,'Liste détaillée sorties IT'!C:C)</f>
        <v>#VALUE!</v>
      </c>
      <c r="W18" s="59" t="e">
        <f>SUMIFS('[2]Remontée chiffres écritures'!G:G,'[2]Remontée chiffres écritures'!E:E,'Liste détaillée sorties IT'!C:C)</f>
        <v>#VALUE!</v>
      </c>
    </row>
    <row r="19" spans="1:23" ht="15" customHeight="1" x14ac:dyDescent="0.2">
      <c r="A19" s="3" t="s">
        <v>105</v>
      </c>
      <c r="B19" s="50">
        <v>1010</v>
      </c>
      <c r="C19" s="50">
        <v>102229</v>
      </c>
      <c r="D19" s="51" t="s">
        <v>59</v>
      </c>
      <c r="E19" s="51" t="s">
        <v>106</v>
      </c>
      <c r="F19" s="52" t="s">
        <v>60</v>
      </c>
      <c r="G19" s="54">
        <v>21817000</v>
      </c>
      <c r="H19" s="54">
        <v>28181700</v>
      </c>
      <c r="I19" s="54" t="s">
        <v>107</v>
      </c>
      <c r="J19" s="52" t="s">
        <v>108</v>
      </c>
      <c r="K19" s="55">
        <v>36860</v>
      </c>
      <c r="L19" s="56">
        <f t="shared" si="0"/>
        <v>1761.32</v>
      </c>
      <c r="M19" s="56">
        <f t="shared" si="1"/>
        <v>1761.32</v>
      </c>
      <c r="N19" s="56">
        <f t="shared" si="4"/>
        <v>0</v>
      </c>
      <c r="O19" s="56" t="e">
        <f t="shared" si="2"/>
        <v>#VALUE!</v>
      </c>
      <c r="P19" s="56" t="e">
        <f t="shared" si="3"/>
        <v>#VALUE!</v>
      </c>
      <c r="Q19" s="56" t="e">
        <f t="shared" si="5"/>
        <v>#VALUE!</v>
      </c>
      <c r="R19" s="57" t="s">
        <v>109</v>
      </c>
      <c r="S19" s="58">
        <v>43649</v>
      </c>
      <c r="T19" s="59">
        <f>INDEX('[2]Remontée chiffres écritures'!K:K,MATCH(C:C,'[2]Remontée chiffres écritures'!I:I,0))</f>
        <v>-1761.32</v>
      </c>
      <c r="U19" s="59">
        <f>INDEX('[2]Remontée chiffres écritures'!O:O,MATCH(C:C,'[2]Remontée chiffres écritures'!M:M,0))</f>
        <v>1761.32</v>
      </c>
      <c r="V19" s="59" t="e">
        <f>SUMIFS('[2]Remontée chiffres écritures'!C:C,'[2]Remontée chiffres écritures'!A:A,'Liste détaillée sorties IT'!C:C)</f>
        <v>#VALUE!</v>
      </c>
      <c r="W19" s="59" t="e">
        <f>SUMIFS('[2]Remontée chiffres écritures'!G:G,'[2]Remontée chiffres écritures'!E:E,'Liste détaillée sorties IT'!C:C)</f>
        <v>#VALUE!</v>
      </c>
    </row>
    <row r="20" spans="1:23" ht="15" customHeight="1" x14ac:dyDescent="0.2">
      <c r="A20" s="3" t="s">
        <v>110</v>
      </c>
      <c r="B20" s="51">
        <v>1010</v>
      </c>
      <c r="C20" s="50">
        <v>106070</v>
      </c>
      <c r="D20" s="51" t="s">
        <v>59</v>
      </c>
      <c r="E20" s="51">
        <v>103309</v>
      </c>
      <c r="F20" s="52" t="s">
        <v>60</v>
      </c>
      <c r="G20" s="53" t="s">
        <v>102</v>
      </c>
      <c r="H20" s="53">
        <v>28187800</v>
      </c>
      <c r="I20" s="54" t="s">
        <v>103</v>
      </c>
      <c r="J20" s="52" t="s">
        <v>111</v>
      </c>
      <c r="K20" s="55">
        <v>36891</v>
      </c>
      <c r="L20" s="56">
        <f t="shared" si="0"/>
        <v>1520.99</v>
      </c>
      <c r="M20" s="56">
        <f t="shared" si="1"/>
        <v>1520.99</v>
      </c>
      <c r="N20" s="56">
        <f t="shared" si="4"/>
        <v>0</v>
      </c>
      <c r="O20" s="56" t="e">
        <f t="shared" si="2"/>
        <v>#VALUE!</v>
      </c>
      <c r="P20" s="56" t="e">
        <f t="shared" si="3"/>
        <v>#VALUE!</v>
      </c>
      <c r="Q20" s="56" t="e">
        <f t="shared" si="5"/>
        <v>#VALUE!</v>
      </c>
      <c r="R20" s="57" t="s">
        <v>72</v>
      </c>
      <c r="S20" s="58">
        <v>43649</v>
      </c>
      <c r="T20" s="59">
        <f>INDEX('[2]Remontée chiffres écritures'!K:K,MATCH(C:C,'[2]Remontée chiffres écritures'!I:I,0))</f>
        <v>-1520.99</v>
      </c>
      <c r="U20" s="59">
        <f>INDEX('[2]Remontée chiffres écritures'!O:O,MATCH(C:C,'[2]Remontée chiffres écritures'!M:M,0))</f>
        <v>1520.99</v>
      </c>
      <c r="V20" s="59" t="e">
        <f>SUMIFS('[2]Remontée chiffres écritures'!C:C,'[2]Remontée chiffres écritures'!A:A,'Liste détaillée sorties IT'!C:C)</f>
        <v>#VALUE!</v>
      </c>
      <c r="W20" s="59" t="e">
        <f>SUMIFS('[2]Remontée chiffres écritures'!G:G,'[2]Remontée chiffres écritures'!E:E,'Liste détaillée sorties IT'!C:C)</f>
        <v>#VALUE!</v>
      </c>
    </row>
    <row r="21" spans="1:23" ht="15" customHeight="1" x14ac:dyDescent="0.2">
      <c r="A21" s="3" t="s">
        <v>112</v>
      </c>
      <c r="B21" s="51">
        <v>1010</v>
      </c>
      <c r="C21" s="50">
        <v>106117</v>
      </c>
      <c r="D21" s="51" t="s">
        <v>59</v>
      </c>
      <c r="E21" s="51">
        <v>103250</v>
      </c>
      <c r="F21" s="52" t="s">
        <v>60</v>
      </c>
      <c r="G21" s="53" t="s">
        <v>102</v>
      </c>
      <c r="H21" s="53">
        <v>28187800</v>
      </c>
      <c r="I21" s="54" t="s">
        <v>103</v>
      </c>
      <c r="J21" s="52" t="s">
        <v>113</v>
      </c>
      <c r="K21" s="55">
        <v>36891</v>
      </c>
      <c r="L21" s="56">
        <f t="shared" si="0"/>
        <v>1970.89</v>
      </c>
      <c r="M21" s="56">
        <f t="shared" si="1"/>
        <v>1970.89</v>
      </c>
      <c r="N21" s="56">
        <f t="shared" si="4"/>
        <v>0</v>
      </c>
      <c r="O21" s="56" t="e">
        <f t="shared" si="2"/>
        <v>#VALUE!</v>
      </c>
      <c r="P21" s="56" t="e">
        <f t="shared" si="3"/>
        <v>#VALUE!</v>
      </c>
      <c r="Q21" s="56" t="e">
        <f t="shared" si="5"/>
        <v>#VALUE!</v>
      </c>
      <c r="R21" s="57" t="s">
        <v>72</v>
      </c>
      <c r="S21" s="58">
        <v>43649</v>
      </c>
      <c r="T21" s="59">
        <f>INDEX('[2]Remontée chiffres écritures'!K:K,MATCH(C:C,'[2]Remontée chiffres écritures'!I:I,0))</f>
        <v>-1970.89</v>
      </c>
      <c r="U21" s="59">
        <f>INDEX('[2]Remontée chiffres écritures'!O:O,MATCH(C:C,'[2]Remontée chiffres écritures'!M:M,0))</f>
        <v>1970.89</v>
      </c>
      <c r="V21" s="59" t="e">
        <f>SUMIFS('[2]Remontée chiffres écritures'!C:C,'[2]Remontée chiffres écritures'!A:A,'Liste détaillée sorties IT'!C:C)</f>
        <v>#VALUE!</v>
      </c>
      <c r="W21" s="59" t="e">
        <f>SUMIFS('[2]Remontée chiffres écritures'!G:G,'[2]Remontée chiffres écritures'!E:E,'Liste détaillée sorties IT'!C:C)</f>
        <v>#VALUE!</v>
      </c>
    </row>
    <row r="22" spans="1:23" ht="15" customHeight="1" x14ac:dyDescent="0.2">
      <c r="A22" s="3" t="s">
        <v>114</v>
      </c>
      <c r="B22" s="51">
        <v>1010</v>
      </c>
      <c r="C22" s="50">
        <v>106118</v>
      </c>
      <c r="D22" s="51" t="s">
        <v>59</v>
      </c>
      <c r="E22" s="51">
        <v>103247</v>
      </c>
      <c r="F22" s="52" t="s">
        <v>60</v>
      </c>
      <c r="G22" s="53" t="s">
        <v>102</v>
      </c>
      <c r="H22" s="53">
        <v>28187800</v>
      </c>
      <c r="I22" s="54" t="s">
        <v>103</v>
      </c>
      <c r="J22" s="52" t="s">
        <v>113</v>
      </c>
      <c r="K22" s="55">
        <v>36891</v>
      </c>
      <c r="L22" s="56">
        <f t="shared" si="0"/>
        <v>1970.89</v>
      </c>
      <c r="M22" s="56">
        <f t="shared" si="1"/>
        <v>1970.89</v>
      </c>
      <c r="N22" s="56">
        <f t="shared" si="4"/>
        <v>0</v>
      </c>
      <c r="O22" s="56" t="e">
        <f t="shared" si="2"/>
        <v>#VALUE!</v>
      </c>
      <c r="P22" s="56" t="e">
        <f t="shared" si="3"/>
        <v>#VALUE!</v>
      </c>
      <c r="Q22" s="56" t="e">
        <f t="shared" si="5"/>
        <v>#VALUE!</v>
      </c>
      <c r="R22" s="57" t="s">
        <v>72</v>
      </c>
      <c r="S22" s="58">
        <v>43649</v>
      </c>
      <c r="T22" s="59">
        <f>INDEX('[2]Remontée chiffres écritures'!K:K,MATCH(C:C,'[2]Remontée chiffres écritures'!I:I,0))</f>
        <v>-1970.89</v>
      </c>
      <c r="U22" s="59">
        <f>INDEX('[2]Remontée chiffres écritures'!O:O,MATCH(C:C,'[2]Remontée chiffres écritures'!M:M,0))</f>
        <v>1970.89</v>
      </c>
      <c r="V22" s="59" t="e">
        <f>SUMIFS('[2]Remontée chiffres écritures'!C:C,'[2]Remontée chiffres écritures'!A:A,'Liste détaillée sorties IT'!C:C)</f>
        <v>#VALUE!</v>
      </c>
      <c r="W22" s="59" t="e">
        <f>SUMIFS('[2]Remontée chiffres écritures'!G:G,'[2]Remontée chiffres écritures'!E:E,'Liste détaillée sorties IT'!C:C)</f>
        <v>#VALUE!</v>
      </c>
    </row>
    <row r="23" spans="1:23" ht="15" customHeight="1" x14ac:dyDescent="0.2">
      <c r="A23" s="3" t="s">
        <v>115</v>
      </c>
      <c r="B23" s="51">
        <v>1010</v>
      </c>
      <c r="C23" s="50">
        <v>106659</v>
      </c>
      <c r="D23" s="51" t="s">
        <v>59</v>
      </c>
      <c r="E23" s="51">
        <v>108438</v>
      </c>
      <c r="F23" s="52" t="s">
        <v>60</v>
      </c>
      <c r="G23" s="54">
        <v>21887000</v>
      </c>
      <c r="H23" s="54">
        <v>28188700</v>
      </c>
      <c r="I23" s="54" t="s">
        <v>94</v>
      </c>
      <c r="J23" s="52" t="s">
        <v>116</v>
      </c>
      <c r="K23" s="55">
        <v>37207</v>
      </c>
      <c r="L23" s="56">
        <f t="shared" si="0"/>
        <v>5335.72</v>
      </c>
      <c r="M23" s="56">
        <f t="shared" si="1"/>
        <v>5335.72</v>
      </c>
      <c r="N23" s="56">
        <f t="shared" si="4"/>
        <v>0</v>
      </c>
      <c r="O23" s="56" t="e">
        <f t="shared" si="2"/>
        <v>#VALUE!</v>
      </c>
      <c r="P23" s="56" t="e">
        <f t="shared" si="3"/>
        <v>#VALUE!</v>
      </c>
      <c r="Q23" s="56" t="e">
        <f t="shared" si="5"/>
        <v>#VALUE!</v>
      </c>
      <c r="R23" s="57" t="s">
        <v>80</v>
      </c>
      <c r="S23" s="58">
        <v>43649</v>
      </c>
      <c r="T23" s="59">
        <f>INDEX('[2]Remontée chiffres écritures'!K:K,MATCH(C:C,'[2]Remontée chiffres écritures'!I:I,0))</f>
        <v>-5335.72</v>
      </c>
      <c r="U23" s="59">
        <f>INDEX('[2]Remontée chiffres écritures'!O:O,MATCH(C:C,'[2]Remontée chiffres écritures'!M:M,0))</f>
        <v>5335.72</v>
      </c>
      <c r="V23" s="59" t="e">
        <f>SUMIFS('[2]Remontée chiffres écritures'!C:C,'[2]Remontée chiffres écritures'!A:A,'Liste détaillée sorties IT'!C:C)</f>
        <v>#VALUE!</v>
      </c>
      <c r="W23" s="59" t="e">
        <f>SUMIFS('[2]Remontée chiffres écritures'!G:G,'[2]Remontée chiffres écritures'!E:E,'Liste détaillée sorties IT'!C:C)</f>
        <v>#VALUE!</v>
      </c>
    </row>
    <row r="24" spans="1:23" ht="15" customHeight="1" x14ac:dyDescent="0.2">
      <c r="A24" s="3" t="s">
        <v>117</v>
      </c>
      <c r="B24" s="50">
        <v>1010</v>
      </c>
      <c r="C24" s="50">
        <v>101844</v>
      </c>
      <c r="D24" s="51" t="s">
        <v>59</v>
      </c>
      <c r="E24" s="51">
        <v>104396</v>
      </c>
      <c r="F24" s="52" t="s">
        <v>60</v>
      </c>
      <c r="G24" s="54">
        <v>21567000</v>
      </c>
      <c r="H24" s="54">
        <v>28156700</v>
      </c>
      <c r="I24" s="54" t="s">
        <v>97</v>
      </c>
      <c r="J24" s="52" t="s">
        <v>118</v>
      </c>
      <c r="K24" s="55">
        <v>37085</v>
      </c>
      <c r="L24" s="56">
        <f t="shared" si="0"/>
        <v>25890.720000000001</v>
      </c>
      <c r="M24" s="56">
        <f t="shared" si="1"/>
        <v>25890.720000000001</v>
      </c>
      <c r="N24" s="56">
        <f t="shared" si="4"/>
        <v>0</v>
      </c>
      <c r="O24" s="56" t="e">
        <f t="shared" si="2"/>
        <v>#VALUE!</v>
      </c>
      <c r="P24" s="56" t="e">
        <f t="shared" si="3"/>
        <v>#VALUE!</v>
      </c>
      <c r="Q24" s="56" t="e">
        <f t="shared" si="5"/>
        <v>#VALUE!</v>
      </c>
      <c r="R24" s="57" t="s">
        <v>80</v>
      </c>
      <c r="S24" s="58">
        <v>43649</v>
      </c>
      <c r="T24" s="59">
        <f>INDEX('[2]Remontée chiffres écritures'!K:K,MATCH(C:C,'[2]Remontée chiffres écritures'!I:I,0))</f>
        <v>-25890.720000000001</v>
      </c>
      <c r="U24" s="59">
        <f>INDEX('[2]Remontée chiffres écritures'!O:O,MATCH(C:C,'[2]Remontée chiffres écritures'!M:M,0))</f>
        <v>25890.720000000001</v>
      </c>
      <c r="V24" s="59" t="e">
        <f>SUMIFS('[2]Remontée chiffres écritures'!C:C,'[2]Remontée chiffres écritures'!A:A,'Liste détaillée sorties IT'!C:C)</f>
        <v>#VALUE!</v>
      </c>
      <c r="W24" s="59" t="e">
        <f>SUMIFS('[2]Remontée chiffres écritures'!G:G,'[2]Remontée chiffres écritures'!E:E,'Liste détaillée sorties IT'!C:C)</f>
        <v>#VALUE!</v>
      </c>
    </row>
    <row r="25" spans="1:23" ht="15" customHeight="1" x14ac:dyDescent="0.2">
      <c r="A25" s="3" t="s">
        <v>119</v>
      </c>
      <c r="B25" s="50">
        <v>1010</v>
      </c>
      <c r="C25" s="50">
        <v>102314</v>
      </c>
      <c r="D25" s="51" t="s">
        <v>59</v>
      </c>
      <c r="E25" s="51">
        <v>104227</v>
      </c>
      <c r="F25" s="52" t="s">
        <v>60</v>
      </c>
      <c r="G25" s="54">
        <v>21831700</v>
      </c>
      <c r="H25" s="54">
        <v>28183170</v>
      </c>
      <c r="I25" s="54" t="s">
        <v>120</v>
      </c>
      <c r="J25" s="52" t="s">
        <v>121</v>
      </c>
      <c r="K25" s="55">
        <v>37144</v>
      </c>
      <c r="L25" s="56">
        <f t="shared" si="0"/>
        <v>1456.81</v>
      </c>
      <c r="M25" s="56">
        <f t="shared" si="1"/>
        <v>1456.81</v>
      </c>
      <c r="N25" s="56">
        <f t="shared" si="4"/>
        <v>0</v>
      </c>
      <c r="O25" s="56" t="e">
        <f t="shared" si="2"/>
        <v>#VALUE!</v>
      </c>
      <c r="P25" s="56" t="e">
        <f t="shared" si="3"/>
        <v>#VALUE!</v>
      </c>
      <c r="Q25" s="56" t="e">
        <f t="shared" si="5"/>
        <v>#VALUE!</v>
      </c>
      <c r="R25" s="57" t="s">
        <v>68</v>
      </c>
      <c r="S25" s="58">
        <v>43649</v>
      </c>
      <c r="T25" s="59">
        <f>INDEX('[2]Remontée chiffres écritures'!K:K,MATCH(C:C,'[2]Remontée chiffres écritures'!I:I,0))</f>
        <v>-1456.81</v>
      </c>
      <c r="U25" s="59">
        <f>INDEX('[2]Remontée chiffres écritures'!O:O,MATCH(C:C,'[2]Remontée chiffres écritures'!M:M,0))</f>
        <v>1456.81</v>
      </c>
      <c r="V25" s="59" t="e">
        <f>SUMIFS('[2]Remontée chiffres écritures'!C:C,'[2]Remontée chiffres écritures'!A:A,'Liste détaillée sorties IT'!C:C)</f>
        <v>#VALUE!</v>
      </c>
      <c r="W25" s="59" t="e">
        <f>SUMIFS('[2]Remontée chiffres écritures'!G:G,'[2]Remontée chiffres écritures'!E:E,'Liste détaillée sorties IT'!C:C)</f>
        <v>#VALUE!</v>
      </c>
    </row>
    <row r="26" spans="1:23" ht="15" customHeight="1" x14ac:dyDescent="0.2">
      <c r="A26" s="3" t="s">
        <v>122</v>
      </c>
      <c r="B26" s="51">
        <v>1010</v>
      </c>
      <c r="C26" s="50">
        <v>106692</v>
      </c>
      <c r="D26" s="51" t="s">
        <v>59</v>
      </c>
      <c r="E26" s="51" t="s">
        <v>123</v>
      </c>
      <c r="F26" s="52" t="s">
        <v>60</v>
      </c>
      <c r="G26" s="54">
        <v>21887000</v>
      </c>
      <c r="H26" s="54">
        <v>28188700</v>
      </c>
      <c r="I26" s="54" t="s">
        <v>94</v>
      </c>
      <c r="J26" s="52" t="s">
        <v>124</v>
      </c>
      <c r="K26" s="55">
        <v>38835</v>
      </c>
      <c r="L26" s="56">
        <f t="shared" si="0"/>
        <v>4186</v>
      </c>
      <c r="M26" s="56">
        <f t="shared" si="1"/>
        <v>4186</v>
      </c>
      <c r="N26" s="56">
        <f t="shared" si="4"/>
        <v>0</v>
      </c>
      <c r="O26" s="56" t="e">
        <f t="shared" si="2"/>
        <v>#VALUE!</v>
      </c>
      <c r="P26" s="56" t="e">
        <f t="shared" si="3"/>
        <v>#VALUE!</v>
      </c>
      <c r="Q26" s="56" t="e">
        <f t="shared" si="5"/>
        <v>#VALUE!</v>
      </c>
      <c r="R26" s="57" t="s">
        <v>109</v>
      </c>
      <c r="S26" s="58">
        <v>43649</v>
      </c>
      <c r="T26" s="59">
        <f>INDEX('[2]Remontée chiffres écritures'!K:K,MATCH(C:C,'[2]Remontée chiffres écritures'!I:I,0))</f>
        <v>-4186</v>
      </c>
      <c r="U26" s="59">
        <f>INDEX('[2]Remontée chiffres écritures'!O:O,MATCH(C:C,'[2]Remontée chiffres écritures'!M:M,0))</f>
        <v>4186</v>
      </c>
      <c r="V26" s="59" t="e">
        <f>SUMIFS('[2]Remontée chiffres écritures'!C:C,'[2]Remontée chiffres écritures'!A:A,'Liste détaillée sorties IT'!C:C)</f>
        <v>#VALUE!</v>
      </c>
      <c r="W26" s="59" t="e">
        <f>SUMIFS('[2]Remontée chiffres écritures'!G:G,'[2]Remontée chiffres écritures'!E:E,'Liste détaillée sorties IT'!C:C)</f>
        <v>#VALUE!</v>
      </c>
    </row>
    <row r="27" spans="1:23" ht="15" customHeight="1" x14ac:dyDescent="0.2">
      <c r="A27" s="3" t="s">
        <v>125</v>
      </c>
      <c r="B27" s="50">
        <v>1010</v>
      </c>
      <c r="C27" s="50">
        <v>101850</v>
      </c>
      <c r="D27" s="51" t="s">
        <v>59</v>
      </c>
      <c r="E27" s="51">
        <v>104173</v>
      </c>
      <c r="F27" s="52" t="s">
        <v>60</v>
      </c>
      <c r="G27" s="54">
        <v>21567000</v>
      </c>
      <c r="H27" s="54">
        <v>28156700</v>
      </c>
      <c r="I27" s="54" t="s">
        <v>97</v>
      </c>
      <c r="J27" s="52" t="s">
        <v>126</v>
      </c>
      <c r="K27" s="55">
        <v>37237</v>
      </c>
      <c r="L27" s="56">
        <f t="shared" si="0"/>
        <v>3097.77</v>
      </c>
      <c r="M27" s="56">
        <f t="shared" si="1"/>
        <v>3097.77</v>
      </c>
      <c r="N27" s="56">
        <f t="shared" si="4"/>
        <v>0</v>
      </c>
      <c r="O27" s="56" t="e">
        <f t="shared" si="2"/>
        <v>#VALUE!</v>
      </c>
      <c r="P27" s="56" t="e">
        <f t="shared" si="3"/>
        <v>#VALUE!</v>
      </c>
      <c r="Q27" s="56" t="e">
        <f t="shared" si="5"/>
        <v>#VALUE!</v>
      </c>
      <c r="R27" s="57" t="s">
        <v>68</v>
      </c>
      <c r="S27" s="58">
        <v>43649</v>
      </c>
      <c r="T27" s="59">
        <f>INDEX('[2]Remontée chiffres écritures'!K:K,MATCH(C:C,'[2]Remontée chiffres écritures'!I:I,0))</f>
        <v>-3097.77</v>
      </c>
      <c r="U27" s="59">
        <f>INDEX('[2]Remontée chiffres écritures'!O:O,MATCH(C:C,'[2]Remontée chiffres écritures'!M:M,0))</f>
        <v>3097.77</v>
      </c>
      <c r="V27" s="59" t="e">
        <f>SUMIFS('[2]Remontée chiffres écritures'!C:C,'[2]Remontée chiffres écritures'!A:A,'Liste détaillée sorties IT'!C:C)</f>
        <v>#VALUE!</v>
      </c>
      <c r="W27" s="59" t="e">
        <f>SUMIFS('[2]Remontée chiffres écritures'!G:G,'[2]Remontée chiffres écritures'!E:E,'Liste détaillée sorties IT'!C:C)</f>
        <v>#VALUE!</v>
      </c>
    </row>
    <row r="28" spans="1:23" ht="15" customHeight="1" x14ac:dyDescent="0.2">
      <c r="A28" s="3" t="s">
        <v>127</v>
      </c>
      <c r="B28" s="51">
        <v>1010</v>
      </c>
      <c r="C28" s="50">
        <v>106121</v>
      </c>
      <c r="D28" s="51" t="s">
        <v>59</v>
      </c>
      <c r="E28" s="51" t="s">
        <v>128</v>
      </c>
      <c r="F28" s="52" t="s">
        <v>60</v>
      </c>
      <c r="G28" s="53" t="s">
        <v>102</v>
      </c>
      <c r="H28" s="53">
        <v>28187800</v>
      </c>
      <c r="I28" s="54" t="s">
        <v>103</v>
      </c>
      <c r="J28" s="52" t="s">
        <v>129</v>
      </c>
      <c r="K28" s="55">
        <v>37245</v>
      </c>
      <c r="L28" s="56">
        <f t="shared" si="0"/>
        <v>653.09</v>
      </c>
      <c r="M28" s="56">
        <f t="shared" si="1"/>
        <v>653.09</v>
      </c>
      <c r="N28" s="56">
        <f t="shared" si="4"/>
        <v>0</v>
      </c>
      <c r="O28" s="56" t="e">
        <f t="shared" si="2"/>
        <v>#VALUE!</v>
      </c>
      <c r="P28" s="56" t="e">
        <f t="shared" si="3"/>
        <v>#VALUE!</v>
      </c>
      <c r="Q28" s="56" t="e">
        <f t="shared" si="5"/>
        <v>#VALUE!</v>
      </c>
      <c r="R28" s="57" t="s">
        <v>68</v>
      </c>
      <c r="S28" s="58">
        <v>43649</v>
      </c>
      <c r="T28" s="59">
        <f>INDEX('[2]Remontée chiffres écritures'!K:K,MATCH(C:C,'[2]Remontée chiffres écritures'!I:I,0))</f>
        <v>-653.09</v>
      </c>
      <c r="U28" s="59">
        <f>INDEX('[2]Remontée chiffres écritures'!O:O,MATCH(C:C,'[2]Remontée chiffres écritures'!M:M,0))</f>
        <v>653.09</v>
      </c>
      <c r="V28" s="59" t="e">
        <f>SUMIFS('[2]Remontée chiffres écritures'!C:C,'[2]Remontée chiffres écritures'!A:A,'Liste détaillée sorties IT'!C:C)</f>
        <v>#VALUE!</v>
      </c>
      <c r="W28" s="59" t="e">
        <f>SUMIFS('[2]Remontée chiffres écritures'!G:G,'[2]Remontée chiffres écritures'!E:E,'Liste détaillée sorties IT'!C:C)</f>
        <v>#VALUE!</v>
      </c>
    </row>
    <row r="29" spans="1:23" ht="15" customHeight="1" x14ac:dyDescent="0.2">
      <c r="A29" s="3" t="s">
        <v>130</v>
      </c>
      <c r="B29" s="51">
        <v>1010</v>
      </c>
      <c r="C29" s="50">
        <v>106636</v>
      </c>
      <c r="D29" s="51" t="s">
        <v>59</v>
      </c>
      <c r="E29" s="51">
        <v>108557</v>
      </c>
      <c r="F29" s="52" t="s">
        <v>60</v>
      </c>
      <c r="G29" s="54">
        <v>21887000</v>
      </c>
      <c r="H29" s="54">
        <v>28188700</v>
      </c>
      <c r="I29" s="54" t="s">
        <v>94</v>
      </c>
      <c r="J29" s="52" t="s">
        <v>131</v>
      </c>
      <c r="K29" s="55">
        <v>39245</v>
      </c>
      <c r="L29" s="56">
        <f t="shared" si="0"/>
        <v>3797.3</v>
      </c>
      <c r="M29" s="56">
        <f t="shared" si="1"/>
        <v>3797.3</v>
      </c>
      <c r="N29" s="56">
        <f t="shared" si="4"/>
        <v>0</v>
      </c>
      <c r="O29" s="56" t="e">
        <f t="shared" si="2"/>
        <v>#VALUE!</v>
      </c>
      <c r="P29" s="56" t="e">
        <f t="shared" si="3"/>
        <v>#VALUE!</v>
      </c>
      <c r="Q29" s="56" t="e">
        <f t="shared" si="5"/>
        <v>#VALUE!</v>
      </c>
      <c r="R29" s="57" t="s">
        <v>68</v>
      </c>
      <c r="S29" s="58">
        <v>43649</v>
      </c>
      <c r="T29" s="59">
        <f>INDEX('[2]Remontée chiffres écritures'!K:K,MATCH(C:C,'[2]Remontée chiffres écritures'!I:I,0))</f>
        <v>-3797.3</v>
      </c>
      <c r="U29" s="59">
        <f>INDEX('[2]Remontée chiffres écritures'!O:O,MATCH(C:C,'[2]Remontée chiffres écritures'!M:M,0))</f>
        <v>3797.3</v>
      </c>
      <c r="V29" s="59" t="e">
        <f>SUMIFS('[2]Remontée chiffres écritures'!C:C,'[2]Remontée chiffres écritures'!A:A,'Liste détaillée sorties IT'!C:C)</f>
        <v>#VALUE!</v>
      </c>
      <c r="W29" s="59" t="e">
        <f>SUMIFS('[2]Remontée chiffres écritures'!G:G,'[2]Remontée chiffres écritures'!E:E,'Liste détaillée sorties IT'!C:C)</f>
        <v>#VALUE!</v>
      </c>
    </row>
    <row r="30" spans="1:23" ht="15" customHeight="1" x14ac:dyDescent="0.2">
      <c r="A30" s="3" t="s">
        <v>132</v>
      </c>
      <c r="B30" s="51">
        <v>1010</v>
      </c>
      <c r="C30" s="50">
        <v>106660</v>
      </c>
      <c r="D30" s="51" t="s">
        <v>59</v>
      </c>
      <c r="E30" s="51">
        <v>109232</v>
      </c>
      <c r="F30" s="52" t="s">
        <v>60</v>
      </c>
      <c r="G30" s="54">
        <v>21887000</v>
      </c>
      <c r="H30" s="54">
        <v>28188700</v>
      </c>
      <c r="I30" s="54" t="s">
        <v>94</v>
      </c>
      <c r="J30" s="52" t="s">
        <v>133</v>
      </c>
      <c r="K30" s="55">
        <v>37245</v>
      </c>
      <c r="L30" s="56">
        <f t="shared" si="0"/>
        <v>3628.35</v>
      </c>
      <c r="M30" s="56">
        <f t="shared" si="1"/>
        <v>3628.35</v>
      </c>
      <c r="N30" s="56">
        <f t="shared" si="4"/>
        <v>0</v>
      </c>
      <c r="O30" s="56" t="e">
        <f t="shared" si="2"/>
        <v>#VALUE!</v>
      </c>
      <c r="P30" s="56" t="e">
        <f t="shared" si="3"/>
        <v>#VALUE!</v>
      </c>
      <c r="Q30" s="56" t="e">
        <f t="shared" si="5"/>
        <v>#VALUE!</v>
      </c>
      <c r="R30" s="57" t="s">
        <v>80</v>
      </c>
      <c r="S30" s="58">
        <v>43649</v>
      </c>
      <c r="T30" s="59">
        <f>INDEX('[2]Remontée chiffres écritures'!K:K,MATCH(C:C,'[2]Remontée chiffres écritures'!I:I,0))</f>
        <v>-3628.35</v>
      </c>
      <c r="U30" s="59">
        <f>INDEX('[2]Remontée chiffres écritures'!O:O,MATCH(C:C,'[2]Remontée chiffres écritures'!M:M,0))</f>
        <v>3628.35</v>
      </c>
      <c r="V30" s="59" t="e">
        <f>SUMIFS('[2]Remontée chiffres écritures'!C:C,'[2]Remontée chiffres écritures'!A:A,'Liste détaillée sorties IT'!C:C)</f>
        <v>#VALUE!</v>
      </c>
      <c r="W30" s="59" t="e">
        <f>SUMIFS('[2]Remontée chiffres écritures'!G:G,'[2]Remontée chiffres écritures'!E:E,'Liste détaillée sorties IT'!C:C)</f>
        <v>#VALUE!</v>
      </c>
    </row>
    <row r="31" spans="1:23" ht="15" customHeight="1" x14ac:dyDescent="0.2">
      <c r="A31" s="3" t="s">
        <v>134</v>
      </c>
      <c r="B31" s="51">
        <v>1010</v>
      </c>
      <c r="C31" s="50">
        <v>107277</v>
      </c>
      <c r="D31" s="51" t="s">
        <v>59</v>
      </c>
      <c r="E31" s="51">
        <v>106505</v>
      </c>
      <c r="F31" s="52" t="s">
        <v>60</v>
      </c>
      <c r="G31" s="54">
        <v>21888000</v>
      </c>
      <c r="H31" s="54">
        <v>28188800</v>
      </c>
      <c r="I31" s="54" t="s">
        <v>135</v>
      </c>
      <c r="J31" s="52" t="s">
        <v>136</v>
      </c>
      <c r="K31" s="55">
        <v>37349</v>
      </c>
      <c r="L31" s="56">
        <f t="shared" si="0"/>
        <v>4802.1400000000003</v>
      </c>
      <c r="M31" s="56">
        <f t="shared" si="1"/>
        <v>4802.1400000000003</v>
      </c>
      <c r="N31" s="56">
        <f t="shared" si="4"/>
        <v>0</v>
      </c>
      <c r="O31" s="56" t="e">
        <f t="shared" si="2"/>
        <v>#VALUE!</v>
      </c>
      <c r="P31" s="56" t="e">
        <f t="shared" si="3"/>
        <v>#VALUE!</v>
      </c>
      <c r="Q31" s="56" t="e">
        <f t="shared" si="5"/>
        <v>#VALUE!</v>
      </c>
      <c r="R31" s="57" t="s">
        <v>68</v>
      </c>
      <c r="S31" s="58">
        <v>43649</v>
      </c>
      <c r="T31" s="59">
        <f>INDEX('[2]Remontée chiffres écritures'!K:K,MATCH(C:C,'[2]Remontée chiffres écritures'!I:I,0))</f>
        <v>-4802.1400000000003</v>
      </c>
      <c r="U31" s="59">
        <f>INDEX('[2]Remontée chiffres écritures'!O:O,MATCH(C:C,'[2]Remontée chiffres écritures'!M:M,0))</f>
        <v>4802.1400000000003</v>
      </c>
      <c r="V31" s="59" t="e">
        <f>SUMIFS('[2]Remontée chiffres écritures'!C:C,'[2]Remontée chiffres écritures'!A:A,'Liste détaillée sorties IT'!C:C)</f>
        <v>#VALUE!</v>
      </c>
      <c r="W31" s="59" t="e">
        <f>SUMIFS('[2]Remontée chiffres écritures'!G:G,'[2]Remontée chiffres écritures'!E:E,'Liste détaillée sorties IT'!C:C)</f>
        <v>#VALUE!</v>
      </c>
    </row>
    <row r="32" spans="1:23" ht="15" customHeight="1" x14ac:dyDescent="0.2">
      <c r="A32" s="3" t="s">
        <v>137</v>
      </c>
      <c r="B32" s="51">
        <v>1010</v>
      </c>
      <c r="C32" s="50">
        <v>104017</v>
      </c>
      <c r="D32" s="51" t="s">
        <v>59</v>
      </c>
      <c r="E32" s="51" t="s">
        <v>138</v>
      </c>
      <c r="F32" s="52" t="s">
        <v>60</v>
      </c>
      <c r="G32" s="54">
        <v>21832700</v>
      </c>
      <c r="H32" s="54">
        <v>28183270</v>
      </c>
      <c r="I32" s="54" t="s">
        <v>139</v>
      </c>
      <c r="J32" s="52" t="s">
        <v>140</v>
      </c>
      <c r="K32" s="55">
        <v>37974</v>
      </c>
      <c r="L32" s="56">
        <f t="shared" si="0"/>
        <v>10901.54</v>
      </c>
      <c r="M32" s="56">
        <f t="shared" si="1"/>
        <v>10901.54</v>
      </c>
      <c r="N32" s="56">
        <f t="shared" si="4"/>
        <v>0</v>
      </c>
      <c r="O32" s="56" t="e">
        <f t="shared" si="2"/>
        <v>#VALUE!</v>
      </c>
      <c r="P32" s="56" t="e">
        <f t="shared" si="3"/>
        <v>#VALUE!</v>
      </c>
      <c r="Q32" s="56" t="e">
        <f t="shared" si="5"/>
        <v>#VALUE!</v>
      </c>
      <c r="R32" s="57" t="s">
        <v>80</v>
      </c>
      <c r="S32" s="58">
        <v>43649</v>
      </c>
      <c r="T32" s="59">
        <f>INDEX('[2]Remontée chiffres écritures'!K:K,MATCH(C:C,'[2]Remontée chiffres écritures'!I:I,0))</f>
        <v>-10901.54</v>
      </c>
      <c r="U32" s="59">
        <f>INDEX('[2]Remontée chiffres écritures'!O:O,MATCH(C:C,'[2]Remontée chiffres écritures'!M:M,0))</f>
        <v>10901.54</v>
      </c>
      <c r="V32" s="59" t="e">
        <f>SUMIFS('[2]Remontée chiffres écritures'!C:C,'[2]Remontée chiffres écritures'!A:A,'Liste détaillée sorties IT'!C:C)</f>
        <v>#VALUE!</v>
      </c>
      <c r="W32" s="59" t="e">
        <f>SUMIFS('[2]Remontée chiffres écritures'!G:G,'[2]Remontée chiffres écritures'!E:E,'Liste détaillée sorties IT'!C:C)</f>
        <v>#VALUE!</v>
      </c>
    </row>
    <row r="33" spans="1:23" ht="15" customHeight="1" x14ac:dyDescent="0.2">
      <c r="A33" s="3" t="s">
        <v>141</v>
      </c>
      <c r="B33" s="50">
        <v>1010</v>
      </c>
      <c r="C33" s="50">
        <v>101857</v>
      </c>
      <c r="D33" s="51" t="s">
        <v>59</v>
      </c>
      <c r="E33" s="51" t="s">
        <v>142</v>
      </c>
      <c r="F33" s="52" t="s">
        <v>60</v>
      </c>
      <c r="G33" s="54">
        <v>21567000</v>
      </c>
      <c r="H33" s="54">
        <v>28156700</v>
      </c>
      <c r="I33" s="54" t="s">
        <v>97</v>
      </c>
      <c r="J33" s="52" t="s">
        <v>143</v>
      </c>
      <c r="K33" s="55">
        <v>37425</v>
      </c>
      <c r="L33" s="56">
        <f t="shared" si="0"/>
        <v>446.71</v>
      </c>
      <c r="M33" s="56">
        <f t="shared" si="1"/>
        <v>446.71</v>
      </c>
      <c r="N33" s="56">
        <f t="shared" si="4"/>
        <v>0</v>
      </c>
      <c r="O33" s="56" t="e">
        <f t="shared" si="2"/>
        <v>#VALUE!</v>
      </c>
      <c r="P33" s="56" t="e">
        <f t="shared" si="3"/>
        <v>#VALUE!</v>
      </c>
      <c r="Q33" s="56" t="e">
        <f t="shared" si="5"/>
        <v>#VALUE!</v>
      </c>
      <c r="R33" s="57" t="s">
        <v>144</v>
      </c>
      <c r="S33" s="58">
        <v>43649</v>
      </c>
      <c r="T33" s="59">
        <f>INDEX('[2]Remontée chiffres écritures'!K:K,MATCH(C:C,'[2]Remontée chiffres écritures'!I:I,0))</f>
        <v>-446.71</v>
      </c>
      <c r="U33" s="59">
        <f>INDEX('[2]Remontée chiffres écritures'!O:O,MATCH(C:C,'[2]Remontée chiffres écritures'!M:M,0))</f>
        <v>446.71</v>
      </c>
      <c r="V33" s="59" t="e">
        <f>SUMIFS('[2]Remontée chiffres écritures'!C:C,'[2]Remontée chiffres écritures'!A:A,'Liste détaillée sorties IT'!C:C)</f>
        <v>#VALUE!</v>
      </c>
      <c r="W33" s="59" t="e">
        <f>SUMIFS('[2]Remontée chiffres écritures'!G:G,'[2]Remontée chiffres écritures'!E:E,'Liste détaillée sorties IT'!C:C)</f>
        <v>#VALUE!</v>
      </c>
    </row>
    <row r="34" spans="1:23" ht="15" customHeight="1" x14ac:dyDescent="0.2">
      <c r="A34" s="3" t="s">
        <v>145</v>
      </c>
      <c r="B34" s="50">
        <v>1010</v>
      </c>
      <c r="C34" s="50">
        <v>103272</v>
      </c>
      <c r="D34" s="51" t="s">
        <v>59</v>
      </c>
      <c r="E34" s="51">
        <v>102314</v>
      </c>
      <c r="F34" s="52" t="s">
        <v>146</v>
      </c>
      <c r="G34" s="54">
        <v>21832700</v>
      </c>
      <c r="H34" s="54">
        <v>28183270</v>
      </c>
      <c r="I34" s="54" t="s">
        <v>139</v>
      </c>
      <c r="J34" s="52" t="s">
        <v>147</v>
      </c>
      <c r="K34" s="55">
        <v>41144</v>
      </c>
      <c r="L34" s="56">
        <f t="shared" si="0"/>
        <v>9804.59</v>
      </c>
      <c r="M34" s="56">
        <f t="shared" si="1"/>
        <v>9804.59</v>
      </c>
      <c r="N34" s="56">
        <f t="shared" si="4"/>
        <v>0</v>
      </c>
      <c r="O34" s="56" t="e">
        <f t="shared" si="2"/>
        <v>#VALUE!</v>
      </c>
      <c r="P34" s="56" t="e">
        <f t="shared" si="3"/>
        <v>#VALUE!</v>
      </c>
      <c r="Q34" s="56" t="e">
        <f t="shared" si="5"/>
        <v>#VALUE!</v>
      </c>
      <c r="R34" s="57" t="s">
        <v>72</v>
      </c>
      <c r="S34" s="58">
        <v>43649</v>
      </c>
      <c r="T34" s="59">
        <f>INDEX('[2]Remontée chiffres écritures'!K:K,MATCH(C:C,'[2]Remontée chiffres écritures'!I:I,0))</f>
        <v>-9804.59</v>
      </c>
      <c r="U34" s="59">
        <f>INDEX('[2]Remontée chiffres écritures'!O:O,MATCH(C:C,'[2]Remontée chiffres écritures'!M:M,0))</f>
        <v>9804.59</v>
      </c>
      <c r="V34" s="59" t="e">
        <f>SUMIFS('[2]Remontée chiffres écritures'!C:C,'[2]Remontée chiffres écritures'!A:A,'Liste détaillée sorties IT'!C:C)</f>
        <v>#VALUE!</v>
      </c>
      <c r="W34" s="59" t="e">
        <f>SUMIFS('[2]Remontée chiffres écritures'!G:G,'[2]Remontée chiffres écritures'!E:E,'Liste détaillée sorties IT'!C:C)</f>
        <v>#VALUE!</v>
      </c>
    </row>
    <row r="35" spans="1:23" ht="15" customHeight="1" x14ac:dyDescent="0.2">
      <c r="A35" s="3" t="s">
        <v>148</v>
      </c>
      <c r="B35" s="51">
        <v>1010</v>
      </c>
      <c r="C35" s="50">
        <v>104334</v>
      </c>
      <c r="D35" s="51" t="s">
        <v>59</v>
      </c>
      <c r="E35" s="51">
        <v>102441</v>
      </c>
      <c r="F35" s="52" t="s">
        <v>149</v>
      </c>
      <c r="G35" s="54">
        <v>21832700</v>
      </c>
      <c r="H35" s="54">
        <v>28183270</v>
      </c>
      <c r="I35" s="54" t="s">
        <v>139</v>
      </c>
      <c r="J35" s="52" t="s">
        <v>150</v>
      </c>
      <c r="K35" s="55">
        <v>40009</v>
      </c>
      <c r="L35" s="56">
        <f t="shared" si="0"/>
        <v>8707.7000000000007</v>
      </c>
      <c r="M35" s="56">
        <f t="shared" si="1"/>
        <v>8707.7000000000007</v>
      </c>
      <c r="N35" s="56">
        <f t="shared" si="4"/>
        <v>0</v>
      </c>
      <c r="O35" s="56" t="e">
        <f t="shared" si="2"/>
        <v>#VALUE!</v>
      </c>
      <c r="P35" s="56" t="e">
        <f t="shared" si="3"/>
        <v>#VALUE!</v>
      </c>
      <c r="Q35" s="56" t="e">
        <f t="shared" si="5"/>
        <v>#VALUE!</v>
      </c>
      <c r="R35" s="57" t="s">
        <v>72</v>
      </c>
      <c r="S35" s="58">
        <v>43649</v>
      </c>
      <c r="T35" s="59">
        <f>INDEX('[2]Remontée chiffres écritures'!K:K,MATCH(C:C,'[2]Remontée chiffres écritures'!I:I,0))</f>
        <v>-8707.7000000000007</v>
      </c>
      <c r="U35" s="59">
        <f>INDEX('[2]Remontée chiffres écritures'!O:O,MATCH(C:C,'[2]Remontée chiffres écritures'!M:M,0))</f>
        <v>8707.7000000000007</v>
      </c>
      <c r="V35" s="59" t="e">
        <f>SUMIFS('[2]Remontée chiffres écritures'!C:C,'[2]Remontée chiffres écritures'!A:A,'Liste détaillée sorties IT'!C:C)</f>
        <v>#VALUE!</v>
      </c>
      <c r="W35" s="59" t="e">
        <f>SUMIFS('[2]Remontée chiffres écritures'!G:G,'[2]Remontée chiffres écritures'!E:E,'Liste détaillée sorties IT'!C:C)</f>
        <v>#VALUE!</v>
      </c>
    </row>
    <row r="36" spans="1:23" ht="15" customHeight="1" x14ac:dyDescent="0.2">
      <c r="A36" s="3" t="s">
        <v>151</v>
      </c>
      <c r="B36" s="50">
        <v>1010</v>
      </c>
      <c r="C36" s="50">
        <v>102543</v>
      </c>
      <c r="D36" s="51" t="s">
        <v>59</v>
      </c>
      <c r="E36" s="51" t="s">
        <v>152</v>
      </c>
      <c r="F36" s="52" t="s">
        <v>153</v>
      </c>
      <c r="G36" s="54">
        <v>21832700</v>
      </c>
      <c r="H36" s="54">
        <v>28183270</v>
      </c>
      <c r="I36" s="54" t="s">
        <v>139</v>
      </c>
      <c r="J36" s="52" t="s">
        <v>154</v>
      </c>
      <c r="K36" s="55">
        <v>40076</v>
      </c>
      <c r="L36" s="56">
        <f t="shared" si="0"/>
        <v>8277.9599999999991</v>
      </c>
      <c r="M36" s="56">
        <f t="shared" si="1"/>
        <v>8277.9599999999991</v>
      </c>
      <c r="N36" s="56">
        <f t="shared" si="4"/>
        <v>0</v>
      </c>
      <c r="O36" s="56" t="e">
        <f t="shared" si="2"/>
        <v>#VALUE!</v>
      </c>
      <c r="P36" s="56" t="e">
        <f t="shared" si="3"/>
        <v>#VALUE!</v>
      </c>
      <c r="Q36" s="56" t="e">
        <f t="shared" si="5"/>
        <v>#VALUE!</v>
      </c>
      <c r="R36" s="57" t="s">
        <v>109</v>
      </c>
      <c r="S36" s="58">
        <v>43649</v>
      </c>
      <c r="T36" s="59">
        <f>INDEX('[2]Remontée chiffres écritures'!K:K,MATCH(C:C,'[2]Remontée chiffres écritures'!I:I,0))</f>
        <v>-8277.9599999999991</v>
      </c>
      <c r="U36" s="59">
        <f>INDEX('[2]Remontée chiffres écritures'!O:O,MATCH(C:C,'[2]Remontée chiffres écritures'!M:M,0))</f>
        <v>8277.9599999999991</v>
      </c>
      <c r="V36" s="59" t="e">
        <f>SUMIFS('[2]Remontée chiffres écritures'!C:C,'[2]Remontée chiffres écritures'!A:A,'Liste détaillée sorties IT'!C:C)</f>
        <v>#VALUE!</v>
      </c>
      <c r="W36" s="59" t="e">
        <f>SUMIFS('[2]Remontée chiffres écritures'!G:G,'[2]Remontée chiffres écritures'!E:E,'Liste détaillée sorties IT'!C:C)</f>
        <v>#VALUE!</v>
      </c>
    </row>
    <row r="37" spans="1:23" ht="15" customHeight="1" x14ac:dyDescent="0.2">
      <c r="A37" s="3" t="s">
        <v>155</v>
      </c>
      <c r="B37" s="50">
        <v>1010</v>
      </c>
      <c r="C37" s="50">
        <v>101858</v>
      </c>
      <c r="D37" s="51" t="s">
        <v>59</v>
      </c>
      <c r="E37" s="51">
        <v>126452</v>
      </c>
      <c r="F37" s="52" t="s">
        <v>60</v>
      </c>
      <c r="G37" s="54">
        <v>21567000</v>
      </c>
      <c r="H37" s="54">
        <v>28156700</v>
      </c>
      <c r="I37" s="54" t="s">
        <v>97</v>
      </c>
      <c r="J37" s="52" t="s">
        <v>156</v>
      </c>
      <c r="K37" s="55">
        <v>37447</v>
      </c>
      <c r="L37" s="56">
        <f t="shared" si="0"/>
        <v>3968.33</v>
      </c>
      <c r="M37" s="56">
        <f t="shared" si="1"/>
        <v>3968.33</v>
      </c>
      <c r="N37" s="56">
        <f t="shared" si="4"/>
        <v>0</v>
      </c>
      <c r="O37" s="56" t="e">
        <f t="shared" si="2"/>
        <v>#VALUE!</v>
      </c>
      <c r="P37" s="56" t="e">
        <f t="shared" si="3"/>
        <v>#VALUE!</v>
      </c>
      <c r="Q37" s="56" t="e">
        <f t="shared" si="5"/>
        <v>#VALUE!</v>
      </c>
      <c r="R37" s="57" t="s">
        <v>68</v>
      </c>
      <c r="S37" s="58">
        <v>43649</v>
      </c>
      <c r="T37" s="59">
        <f>INDEX('[2]Remontée chiffres écritures'!K:K,MATCH(C:C,'[2]Remontée chiffres écritures'!I:I,0))</f>
        <v>-3968.33</v>
      </c>
      <c r="U37" s="59">
        <f>INDEX('[2]Remontée chiffres écritures'!O:O,MATCH(C:C,'[2]Remontée chiffres écritures'!M:M,0))</f>
        <v>3968.33</v>
      </c>
      <c r="V37" s="59" t="e">
        <f>SUMIFS('[2]Remontée chiffres écritures'!C:C,'[2]Remontée chiffres écritures'!A:A,'Liste détaillée sorties IT'!C:C)</f>
        <v>#VALUE!</v>
      </c>
      <c r="W37" s="59" t="e">
        <f>SUMIFS('[2]Remontée chiffres écritures'!G:G,'[2]Remontée chiffres écritures'!E:E,'Liste détaillée sorties IT'!C:C)</f>
        <v>#VALUE!</v>
      </c>
    </row>
    <row r="38" spans="1:23" ht="15" customHeight="1" x14ac:dyDescent="0.2">
      <c r="A38" s="3" t="s">
        <v>157</v>
      </c>
      <c r="B38" s="50">
        <v>1010</v>
      </c>
      <c r="C38" s="50">
        <v>101112</v>
      </c>
      <c r="D38" s="51" t="s">
        <v>59</v>
      </c>
      <c r="E38" s="51">
        <v>110299</v>
      </c>
      <c r="F38" s="52" t="s">
        <v>93</v>
      </c>
      <c r="G38" s="54">
        <v>21547000</v>
      </c>
      <c r="H38" s="54">
        <v>28154700</v>
      </c>
      <c r="I38" s="54" t="s">
        <v>78</v>
      </c>
      <c r="J38" s="52" t="s">
        <v>158</v>
      </c>
      <c r="K38" s="55">
        <v>40218</v>
      </c>
      <c r="L38" s="56">
        <f t="shared" si="0"/>
        <v>20000</v>
      </c>
      <c r="M38" s="56">
        <f t="shared" si="1"/>
        <v>20000</v>
      </c>
      <c r="N38" s="56">
        <f t="shared" si="4"/>
        <v>0</v>
      </c>
      <c r="O38" s="56" t="e">
        <f t="shared" si="2"/>
        <v>#VALUE!</v>
      </c>
      <c r="P38" s="56" t="e">
        <f t="shared" si="3"/>
        <v>#VALUE!</v>
      </c>
      <c r="Q38" s="56" t="e">
        <f t="shared" si="5"/>
        <v>#VALUE!</v>
      </c>
      <c r="R38" s="57" t="s">
        <v>80</v>
      </c>
      <c r="S38" s="58">
        <v>43649</v>
      </c>
      <c r="T38" s="59">
        <f>INDEX('[2]Remontée chiffres écritures'!K:K,MATCH(C:C,'[2]Remontée chiffres écritures'!I:I,0))</f>
        <v>-20000</v>
      </c>
      <c r="U38" s="59">
        <f>INDEX('[2]Remontée chiffres écritures'!O:O,MATCH(C:C,'[2]Remontée chiffres écritures'!M:M,0))</f>
        <v>20000</v>
      </c>
      <c r="V38" s="59" t="e">
        <f>SUMIFS('[2]Remontée chiffres écritures'!C:C,'[2]Remontée chiffres écritures'!A:A,'Liste détaillée sorties IT'!C:C)</f>
        <v>#VALUE!</v>
      </c>
      <c r="W38" s="59" t="e">
        <f>SUMIFS('[2]Remontée chiffres écritures'!G:G,'[2]Remontée chiffres écritures'!E:E,'Liste détaillée sorties IT'!C:C)</f>
        <v>#VALUE!</v>
      </c>
    </row>
    <row r="39" spans="1:23" ht="15" customHeight="1" x14ac:dyDescent="0.2">
      <c r="A39" s="3" t="s">
        <v>159</v>
      </c>
      <c r="B39" s="50">
        <v>1010</v>
      </c>
      <c r="C39" s="50">
        <v>102609</v>
      </c>
      <c r="D39" s="51" t="s">
        <v>59</v>
      </c>
      <c r="E39" s="51" t="s">
        <v>160</v>
      </c>
      <c r="F39" s="52" t="s">
        <v>60</v>
      </c>
      <c r="G39" s="54">
        <v>21832700</v>
      </c>
      <c r="H39" s="54">
        <v>28183270</v>
      </c>
      <c r="I39" s="54" t="s">
        <v>139</v>
      </c>
      <c r="J39" s="52" t="s">
        <v>161</v>
      </c>
      <c r="K39" s="55">
        <v>37974</v>
      </c>
      <c r="L39" s="56">
        <f t="shared" si="0"/>
        <v>7168.37</v>
      </c>
      <c r="M39" s="56">
        <f t="shared" si="1"/>
        <v>7168.37</v>
      </c>
      <c r="N39" s="56">
        <f t="shared" si="4"/>
        <v>0</v>
      </c>
      <c r="O39" s="56" t="e">
        <f t="shared" si="2"/>
        <v>#VALUE!</v>
      </c>
      <c r="P39" s="56" t="e">
        <f t="shared" si="3"/>
        <v>#VALUE!</v>
      </c>
      <c r="Q39" s="56" t="e">
        <f t="shared" si="5"/>
        <v>#VALUE!</v>
      </c>
      <c r="R39" s="57" t="s">
        <v>68</v>
      </c>
      <c r="S39" s="58">
        <v>43649</v>
      </c>
      <c r="T39" s="59">
        <f>INDEX('[2]Remontée chiffres écritures'!K:K,MATCH(C:C,'[2]Remontée chiffres écritures'!I:I,0))</f>
        <v>-7168.37</v>
      </c>
      <c r="U39" s="59">
        <f>INDEX('[2]Remontée chiffres écritures'!O:O,MATCH(C:C,'[2]Remontée chiffres écritures'!M:M,0))</f>
        <v>7168.37</v>
      </c>
      <c r="V39" s="59" t="e">
        <f>SUMIFS('[2]Remontée chiffres écritures'!C:C,'[2]Remontée chiffres écritures'!A:A,'Liste détaillée sorties IT'!C:C)</f>
        <v>#VALUE!</v>
      </c>
      <c r="W39" s="59" t="e">
        <f>SUMIFS('[2]Remontée chiffres écritures'!G:G,'[2]Remontée chiffres écritures'!E:E,'Liste détaillée sorties IT'!C:C)</f>
        <v>#VALUE!</v>
      </c>
    </row>
    <row r="40" spans="1:23" ht="15" customHeight="1" x14ac:dyDescent="0.2">
      <c r="A40" s="3" t="s">
        <v>162</v>
      </c>
      <c r="B40" s="51">
        <v>1010</v>
      </c>
      <c r="C40" s="50">
        <v>102519</v>
      </c>
      <c r="D40" s="51" t="s">
        <v>59</v>
      </c>
      <c r="E40" s="51" t="s">
        <v>163</v>
      </c>
      <c r="F40" s="52" t="s">
        <v>164</v>
      </c>
      <c r="G40" s="54">
        <v>21832700</v>
      </c>
      <c r="H40" s="54">
        <v>28183270</v>
      </c>
      <c r="I40" s="54" t="s">
        <v>139</v>
      </c>
      <c r="J40" s="52" t="s">
        <v>165</v>
      </c>
      <c r="K40" s="55">
        <v>39146</v>
      </c>
      <c r="L40" s="56">
        <f t="shared" si="0"/>
        <v>6143.84</v>
      </c>
      <c r="M40" s="56">
        <f t="shared" si="1"/>
        <v>6143.84</v>
      </c>
      <c r="N40" s="56">
        <f t="shared" si="4"/>
        <v>0</v>
      </c>
      <c r="O40" s="56" t="e">
        <f t="shared" si="2"/>
        <v>#VALUE!</v>
      </c>
      <c r="P40" s="56" t="e">
        <f t="shared" si="3"/>
        <v>#VALUE!</v>
      </c>
      <c r="Q40" s="56" t="e">
        <f t="shared" si="5"/>
        <v>#VALUE!</v>
      </c>
      <c r="R40" s="57" t="s">
        <v>68</v>
      </c>
      <c r="S40" s="58">
        <v>43649</v>
      </c>
      <c r="T40" s="59">
        <f>INDEX('[2]Remontée chiffres écritures'!K:K,MATCH(C:C,'[2]Remontée chiffres écritures'!I:I,0))</f>
        <v>-6143.84</v>
      </c>
      <c r="U40" s="59">
        <f>INDEX('[2]Remontée chiffres écritures'!O:O,MATCH(C:C,'[2]Remontée chiffres écritures'!M:M,0))</f>
        <v>6143.84</v>
      </c>
      <c r="V40" s="59" t="e">
        <f>SUMIFS('[2]Remontée chiffres écritures'!C:C,'[2]Remontée chiffres écritures'!A:A,'Liste détaillée sorties IT'!C:C)</f>
        <v>#VALUE!</v>
      </c>
      <c r="W40" s="59" t="e">
        <f>SUMIFS('[2]Remontée chiffres écritures'!G:G,'[2]Remontée chiffres écritures'!E:E,'Liste détaillée sorties IT'!C:C)</f>
        <v>#VALUE!</v>
      </c>
    </row>
    <row r="41" spans="1:23" ht="15" customHeight="1" x14ac:dyDescent="0.2">
      <c r="A41" s="3" t="s">
        <v>166</v>
      </c>
      <c r="B41" s="51">
        <v>1010</v>
      </c>
      <c r="C41" s="50">
        <v>104162</v>
      </c>
      <c r="D41" s="51" t="s">
        <v>59</v>
      </c>
      <c r="E41" s="51" t="s">
        <v>167</v>
      </c>
      <c r="F41" s="52" t="s">
        <v>60</v>
      </c>
      <c r="G41" s="54">
        <v>21832700</v>
      </c>
      <c r="H41" s="54">
        <v>28183270</v>
      </c>
      <c r="I41" s="54" t="s">
        <v>139</v>
      </c>
      <c r="J41" s="52" t="s">
        <v>168</v>
      </c>
      <c r="K41" s="55">
        <v>38717</v>
      </c>
      <c r="L41" s="56">
        <f t="shared" si="0"/>
        <v>6071.8</v>
      </c>
      <c r="M41" s="56">
        <f t="shared" si="1"/>
        <v>6071.8</v>
      </c>
      <c r="N41" s="56">
        <f t="shared" si="4"/>
        <v>0</v>
      </c>
      <c r="O41" s="56" t="e">
        <f t="shared" si="2"/>
        <v>#VALUE!</v>
      </c>
      <c r="P41" s="56" t="e">
        <f t="shared" si="3"/>
        <v>#VALUE!</v>
      </c>
      <c r="Q41" s="56" t="e">
        <f t="shared" si="5"/>
        <v>#VALUE!</v>
      </c>
      <c r="R41" s="57" t="s">
        <v>72</v>
      </c>
      <c r="S41" s="58">
        <v>43649</v>
      </c>
      <c r="T41" s="59">
        <f>INDEX('[2]Remontée chiffres écritures'!K:K,MATCH(C:C,'[2]Remontée chiffres écritures'!I:I,0))</f>
        <v>-6071.8</v>
      </c>
      <c r="U41" s="59">
        <f>INDEX('[2]Remontée chiffres écritures'!O:O,MATCH(C:C,'[2]Remontée chiffres écritures'!M:M,0))</f>
        <v>6071.8</v>
      </c>
      <c r="V41" s="59" t="e">
        <f>SUMIFS('[2]Remontée chiffres écritures'!C:C,'[2]Remontée chiffres écritures'!A:A,'Liste détaillée sorties IT'!C:C)</f>
        <v>#VALUE!</v>
      </c>
      <c r="W41" s="59" t="e">
        <f>SUMIFS('[2]Remontée chiffres écritures'!G:G,'[2]Remontée chiffres écritures'!E:E,'Liste détaillée sorties IT'!C:C)</f>
        <v>#VALUE!</v>
      </c>
    </row>
    <row r="42" spans="1:23" ht="15" customHeight="1" x14ac:dyDescent="0.2">
      <c r="A42" s="3" t="s">
        <v>169</v>
      </c>
      <c r="B42" s="50">
        <v>1010</v>
      </c>
      <c r="C42" s="50">
        <v>102108</v>
      </c>
      <c r="D42" s="51" t="s">
        <v>59</v>
      </c>
      <c r="E42" s="51">
        <v>101821</v>
      </c>
      <c r="F42" s="52" t="s">
        <v>60</v>
      </c>
      <c r="G42" s="54">
        <v>21567000</v>
      </c>
      <c r="H42" s="54">
        <v>28156700</v>
      </c>
      <c r="I42" s="54" t="s">
        <v>97</v>
      </c>
      <c r="J42" s="52" t="s">
        <v>170</v>
      </c>
      <c r="K42" s="55">
        <v>37545</v>
      </c>
      <c r="L42" s="56">
        <f t="shared" si="0"/>
        <v>3402.2</v>
      </c>
      <c r="M42" s="56">
        <f t="shared" si="1"/>
        <v>3402.2</v>
      </c>
      <c r="N42" s="56">
        <f t="shared" si="4"/>
        <v>0</v>
      </c>
      <c r="O42" s="56" t="e">
        <f t="shared" si="2"/>
        <v>#VALUE!</v>
      </c>
      <c r="P42" s="56" t="e">
        <f t="shared" si="3"/>
        <v>#VALUE!</v>
      </c>
      <c r="Q42" s="56" t="e">
        <f t="shared" si="5"/>
        <v>#VALUE!</v>
      </c>
      <c r="R42" s="57" t="s">
        <v>68</v>
      </c>
      <c r="S42" s="58">
        <v>43649</v>
      </c>
      <c r="T42" s="59">
        <f>INDEX('[2]Remontée chiffres écritures'!K:K,MATCH(C:C,'[2]Remontée chiffres écritures'!I:I,0))</f>
        <v>-3402.2</v>
      </c>
      <c r="U42" s="59">
        <f>INDEX('[2]Remontée chiffres écritures'!O:O,MATCH(C:C,'[2]Remontée chiffres écritures'!M:M,0))</f>
        <v>3402.2</v>
      </c>
      <c r="V42" s="59" t="e">
        <f>SUMIFS('[2]Remontée chiffres écritures'!C:C,'[2]Remontée chiffres écritures'!A:A,'Liste détaillée sorties IT'!C:C)</f>
        <v>#VALUE!</v>
      </c>
      <c r="W42" s="59" t="e">
        <f>SUMIFS('[2]Remontée chiffres écritures'!G:G,'[2]Remontée chiffres écritures'!E:E,'Liste détaillée sorties IT'!C:C)</f>
        <v>#VALUE!</v>
      </c>
    </row>
    <row r="43" spans="1:23" ht="15" customHeight="1" x14ac:dyDescent="0.2">
      <c r="A43" s="3" t="s">
        <v>171</v>
      </c>
      <c r="B43" s="50">
        <v>1010</v>
      </c>
      <c r="C43" s="50">
        <v>102109</v>
      </c>
      <c r="D43" s="51" t="s">
        <v>59</v>
      </c>
      <c r="E43" s="51">
        <v>101820</v>
      </c>
      <c r="F43" s="52" t="s">
        <v>60</v>
      </c>
      <c r="G43" s="54">
        <v>21567000</v>
      </c>
      <c r="H43" s="54">
        <v>28156700</v>
      </c>
      <c r="I43" s="54" t="s">
        <v>97</v>
      </c>
      <c r="J43" s="52" t="s">
        <v>170</v>
      </c>
      <c r="K43" s="55">
        <v>37545</v>
      </c>
      <c r="L43" s="56">
        <f t="shared" si="0"/>
        <v>3402.23</v>
      </c>
      <c r="M43" s="56">
        <f t="shared" si="1"/>
        <v>3402.23</v>
      </c>
      <c r="N43" s="56">
        <f t="shared" si="4"/>
        <v>0</v>
      </c>
      <c r="O43" s="56" t="e">
        <f t="shared" si="2"/>
        <v>#VALUE!</v>
      </c>
      <c r="P43" s="56" t="e">
        <f t="shared" si="3"/>
        <v>#VALUE!</v>
      </c>
      <c r="Q43" s="56" t="e">
        <f t="shared" si="5"/>
        <v>#VALUE!</v>
      </c>
      <c r="R43" s="57" t="s">
        <v>68</v>
      </c>
      <c r="S43" s="58">
        <v>43649</v>
      </c>
      <c r="T43" s="59">
        <f>INDEX('[2]Remontée chiffres écritures'!K:K,MATCH(C:C,'[2]Remontée chiffres écritures'!I:I,0))</f>
        <v>-3402.23</v>
      </c>
      <c r="U43" s="59">
        <f>INDEX('[2]Remontée chiffres écritures'!O:O,MATCH(C:C,'[2]Remontée chiffres écritures'!M:M,0))</f>
        <v>3402.23</v>
      </c>
      <c r="V43" s="59" t="e">
        <f>SUMIFS('[2]Remontée chiffres écritures'!C:C,'[2]Remontée chiffres écritures'!A:A,'Liste détaillée sorties IT'!C:C)</f>
        <v>#VALUE!</v>
      </c>
      <c r="W43" s="59" t="e">
        <f>SUMIFS('[2]Remontée chiffres écritures'!G:G,'[2]Remontée chiffres écritures'!E:E,'Liste détaillée sorties IT'!C:C)</f>
        <v>#VALUE!</v>
      </c>
    </row>
    <row r="44" spans="1:23" ht="15" customHeight="1" x14ac:dyDescent="0.2">
      <c r="A44" s="3" t="s">
        <v>172</v>
      </c>
      <c r="B44" s="50">
        <v>1010</v>
      </c>
      <c r="C44" s="50">
        <v>102110</v>
      </c>
      <c r="D44" s="51" t="s">
        <v>59</v>
      </c>
      <c r="E44" s="51">
        <v>101819</v>
      </c>
      <c r="F44" s="52" t="s">
        <v>60</v>
      </c>
      <c r="G44" s="54">
        <v>21567000</v>
      </c>
      <c r="H44" s="54">
        <v>28156700</v>
      </c>
      <c r="I44" s="54" t="s">
        <v>97</v>
      </c>
      <c r="J44" s="52" t="s">
        <v>170</v>
      </c>
      <c r="K44" s="55">
        <v>37545</v>
      </c>
      <c r="L44" s="56">
        <f t="shared" si="0"/>
        <v>3402.23</v>
      </c>
      <c r="M44" s="56">
        <f t="shared" si="1"/>
        <v>3402.23</v>
      </c>
      <c r="N44" s="56">
        <f t="shared" si="4"/>
        <v>0</v>
      </c>
      <c r="O44" s="56" t="e">
        <f t="shared" si="2"/>
        <v>#VALUE!</v>
      </c>
      <c r="P44" s="56" t="e">
        <f t="shared" si="3"/>
        <v>#VALUE!</v>
      </c>
      <c r="Q44" s="56" t="e">
        <f t="shared" si="5"/>
        <v>#VALUE!</v>
      </c>
      <c r="R44" s="57" t="s">
        <v>68</v>
      </c>
      <c r="S44" s="58">
        <v>43649</v>
      </c>
      <c r="T44" s="59">
        <f>INDEX('[2]Remontée chiffres écritures'!K:K,MATCH(C:C,'[2]Remontée chiffres écritures'!I:I,0))</f>
        <v>-3402.23</v>
      </c>
      <c r="U44" s="59">
        <f>INDEX('[2]Remontée chiffres écritures'!O:O,MATCH(C:C,'[2]Remontée chiffres écritures'!M:M,0))</f>
        <v>3402.23</v>
      </c>
      <c r="V44" s="59" t="e">
        <f>SUMIFS('[2]Remontée chiffres écritures'!C:C,'[2]Remontée chiffres écritures'!A:A,'Liste détaillée sorties IT'!C:C)</f>
        <v>#VALUE!</v>
      </c>
      <c r="W44" s="59" t="e">
        <f>SUMIFS('[2]Remontée chiffres écritures'!G:G,'[2]Remontée chiffres écritures'!E:E,'Liste détaillée sorties IT'!C:C)</f>
        <v>#VALUE!</v>
      </c>
    </row>
    <row r="45" spans="1:23" ht="15" customHeight="1" x14ac:dyDescent="0.2">
      <c r="A45" s="3" t="s">
        <v>173</v>
      </c>
      <c r="B45" s="50">
        <v>1010</v>
      </c>
      <c r="C45" s="50">
        <v>102111</v>
      </c>
      <c r="D45" s="51" t="s">
        <v>59</v>
      </c>
      <c r="E45" s="51">
        <v>101818</v>
      </c>
      <c r="F45" s="52" t="s">
        <v>60</v>
      </c>
      <c r="G45" s="54">
        <v>21567000</v>
      </c>
      <c r="H45" s="54">
        <v>28156700</v>
      </c>
      <c r="I45" s="54" t="s">
        <v>97</v>
      </c>
      <c r="J45" s="52" t="s">
        <v>170</v>
      </c>
      <c r="K45" s="55">
        <v>37545</v>
      </c>
      <c r="L45" s="56">
        <f t="shared" si="0"/>
        <v>3402.23</v>
      </c>
      <c r="M45" s="56">
        <f t="shared" si="1"/>
        <v>3402.23</v>
      </c>
      <c r="N45" s="56">
        <f t="shared" si="4"/>
        <v>0</v>
      </c>
      <c r="O45" s="56" t="e">
        <f t="shared" si="2"/>
        <v>#VALUE!</v>
      </c>
      <c r="P45" s="56" t="e">
        <f t="shared" si="3"/>
        <v>#VALUE!</v>
      </c>
      <c r="Q45" s="56" t="e">
        <f t="shared" si="5"/>
        <v>#VALUE!</v>
      </c>
      <c r="R45" s="57" t="s">
        <v>68</v>
      </c>
      <c r="S45" s="58">
        <v>43649</v>
      </c>
      <c r="T45" s="59">
        <f>INDEX('[2]Remontée chiffres écritures'!K:K,MATCH(C:C,'[2]Remontée chiffres écritures'!I:I,0))</f>
        <v>-3402.23</v>
      </c>
      <c r="U45" s="59">
        <f>INDEX('[2]Remontée chiffres écritures'!O:O,MATCH(C:C,'[2]Remontée chiffres écritures'!M:M,0))</f>
        <v>3402.23</v>
      </c>
      <c r="V45" s="59" t="e">
        <f>SUMIFS('[2]Remontée chiffres écritures'!C:C,'[2]Remontée chiffres écritures'!A:A,'Liste détaillée sorties IT'!C:C)</f>
        <v>#VALUE!</v>
      </c>
      <c r="W45" s="59" t="e">
        <f>SUMIFS('[2]Remontée chiffres écritures'!G:G,'[2]Remontée chiffres écritures'!E:E,'Liste détaillée sorties IT'!C:C)</f>
        <v>#VALUE!</v>
      </c>
    </row>
    <row r="46" spans="1:23" ht="15" customHeight="1" x14ac:dyDescent="0.2">
      <c r="A46" s="3" t="s">
        <v>174</v>
      </c>
      <c r="B46" s="50">
        <v>1010</v>
      </c>
      <c r="C46" s="50">
        <v>102112</v>
      </c>
      <c r="D46" s="51" t="s">
        <v>59</v>
      </c>
      <c r="E46" s="51">
        <v>101817</v>
      </c>
      <c r="F46" s="52" t="s">
        <v>60</v>
      </c>
      <c r="G46" s="54">
        <v>21567000</v>
      </c>
      <c r="H46" s="54">
        <v>28156700</v>
      </c>
      <c r="I46" s="54" t="s">
        <v>97</v>
      </c>
      <c r="J46" s="52" t="s">
        <v>170</v>
      </c>
      <c r="K46" s="55">
        <v>37545</v>
      </c>
      <c r="L46" s="56">
        <f t="shared" si="0"/>
        <v>3402.23</v>
      </c>
      <c r="M46" s="56">
        <f t="shared" si="1"/>
        <v>3402.23</v>
      </c>
      <c r="N46" s="56">
        <f t="shared" si="4"/>
        <v>0</v>
      </c>
      <c r="O46" s="56" t="e">
        <f t="shared" si="2"/>
        <v>#VALUE!</v>
      </c>
      <c r="P46" s="56" t="e">
        <f t="shared" si="3"/>
        <v>#VALUE!</v>
      </c>
      <c r="Q46" s="56" t="e">
        <f t="shared" si="5"/>
        <v>#VALUE!</v>
      </c>
      <c r="R46" s="57" t="s">
        <v>68</v>
      </c>
      <c r="S46" s="58">
        <v>43649</v>
      </c>
      <c r="T46" s="59">
        <f>INDEX('[2]Remontée chiffres écritures'!K:K,MATCH(C:C,'[2]Remontée chiffres écritures'!I:I,0))</f>
        <v>-3402.23</v>
      </c>
      <c r="U46" s="59">
        <f>INDEX('[2]Remontée chiffres écritures'!O:O,MATCH(C:C,'[2]Remontée chiffres écritures'!M:M,0))</f>
        <v>3402.23</v>
      </c>
      <c r="V46" s="59" t="e">
        <f>SUMIFS('[2]Remontée chiffres écritures'!C:C,'[2]Remontée chiffres écritures'!A:A,'Liste détaillée sorties IT'!C:C)</f>
        <v>#VALUE!</v>
      </c>
      <c r="W46" s="59" t="e">
        <f>SUMIFS('[2]Remontée chiffres écritures'!G:G,'[2]Remontée chiffres écritures'!E:E,'Liste détaillée sorties IT'!C:C)</f>
        <v>#VALUE!</v>
      </c>
    </row>
    <row r="47" spans="1:23" ht="15" customHeight="1" x14ac:dyDescent="0.2">
      <c r="A47" s="3" t="s">
        <v>175</v>
      </c>
      <c r="B47" s="50">
        <v>1010</v>
      </c>
      <c r="C47" s="50">
        <v>102113</v>
      </c>
      <c r="D47" s="51" t="s">
        <v>59</v>
      </c>
      <c r="E47" s="51">
        <v>101816</v>
      </c>
      <c r="F47" s="52" t="s">
        <v>60</v>
      </c>
      <c r="G47" s="54">
        <v>21567000</v>
      </c>
      <c r="H47" s="54">
        <v>28156700</v>
      </c>
      <c r="I47" s="54" t="s">
        <v>97</v>
      </c>
      <c r="J47" s="52" t="s">
        <v>170</v>
      </c>
      <c r="K47" s="55">
        <v>37545</v>
      </c>
      <c r="L47" s="56">
        <f t="shared" si="0"/>
        <v>3402.23</v>
      </c>
      <c r="M47" s="56">
        <f t="shared" si="1"/>
        <v>3402.23</v>
      </c>
      <c r="N47" s="56">
        <f t="shared" si="4"/>
        <v>0</v>
      </c>
      <c r="O47" s="56" t="e">
        <f t="shared" si="2"/>
        <v>#VALUE!</v>
      </c>
      <c r="P47" s="56" t="e">
        <f t="shared" si="3"/>
        <v>#VALUE!</v>
      </c>
      <c r="Q47" s="56" t="e">
        <f t="shared" si="5"/>
        <v>#VALUE!</v>
      </c>
      <c r="R47" s="57" t="s">
        <v>68</v>
      </c>
      <c r="S47" s="58">
        <v>43649</v>
      </c>
      <c r="T47" s="59">
        <f>INDEX('[2]Remontée chiffres écritures'!K:K,MATCH(C:C,'[2]Remontée chiffres écritures'!I:I,0))</f>
        <v>-3402.23</v>
      </c>
      <c r="U47" s="59">
        <f>INDEX('[2]Remontée chiffres écritures'!O:O,MATCH(C:C,'[2]Remontée chiffres écritures'!M:M,0))</f>
        <v>3402.23</v>
      </c>
      <c r="V47" s="59" t="e">
        <f>SUMIFS('[2]Remontée chiffres écritures'!C:C,'[2]Remontée chiffres écritures'!A:A,'Liste détaillée sorties IT'!C:C)</f>
        <v>#VALUE!</v>
      </c>
      <c r="W47" s="59" t="e">
        <f>SUMIFS('[2]Remontée chiffres écritures'!G:G,'[2]Remontée chiffres écritures'!E:E,'Liste détaillée sorties IT'!C:C)</f>
        <v>#VALUE!</v>
      </c>
    </row>
    <row r="48" spans="1:23" ht="15" customHeight="1" x14ac:dyDescent="0.2">
      <c r="A48" s="3" t="s">
        <v>176</v>
      </c>
      <c r="B48" s="50">
        <v>1010</v>
      </c>
      <c r="C48" s="50">
        <v>102114</v>
      </c>
      <c r="D48" s="51" t="s">
        <v>59</v>
      </c>
      <c r="E48" s="51">
        <v>101815</v>
      </c>
      <c r="F48" s="52" t="s">
        <v>60</v>
      </c>
      <c r="G48" s="54">
        <v>21567000</v>
      </c>
      <c r="H48" s="54">
        <v>28156700</v>
      </c>
      <c r="I48" s="54" t="s">
        <v>97</v>
      </c>
      <c r="J48" s="52" t="s">
        <v>170</v>
      </c>
      <c r="K48" s="55">
        <v>37545</v>
      </c>
      <c r="L48" s="56">
        <f t="shared" si="0"/>
        <v>3402.23</v>
      </c>
      <c r="M48" s="56">
        <f t="shared" si="1"/>
        <v>3402.23</v>
      </c>
      <c r="N48" s="56">
        <f t="shared" si="4"/>
        <v>0</v>
      </c>
      <c r="O48" s="56" t="e">
        <f t="shared" si="2"/>
        <v>#VALUE!</v>
      </c>
      <c r="P48" s="56" t="e">
        <f t="shared" si="3"/>
        <v>#VALUE!</v>
      </c>
      <c r="Q48" s="56" t="e">
        <f t="shared" si="5"/>
        <v>#VALUE!</v>
      </c>
      <c r="R48" s="57" t="s">
        <v>68</v>
      </c>
      <c r="S48" s="58">
        <v>43649</v>
      </c>
      <c r="T48" s="59">
        <f>INDEX('[2]Remontée chiffres écritures'!K:K,MATCH(C:C,'[2]Remontée chiffres écritures'!I:I,0))</f>
        <v>-3402.23</v>
      </c>
      <c r="U48" s="59">
        <f>INDEX('[2]Remontée chiffres écritures'!O:O,MATCH(C:C,'[2]Remontée chiffres écritures'!M:M,0))</f>
        <v>3402.23</v>
      </c>
      <c r="V48" s="59" t="e">
        <f>SUMIFS('[2]Remontée chiffres écritures'!C:C,'[2]Remontée chiffres écritures'!A:A,'Liste détaillée sorties IT'!C:C)</f>
        <v>#VALUE!</v>
      </c>
      <c r="W48" s="59" t="e">
        <f>SUMIFS('[2]Remontée chiffres écritures'!G:G,'[2]Remontée chiffres écritures'!E:E,'Liste détaillée sorties IT'!C:C)</f>
        <v>#VALUE!</v>
      </c>
    </row>
    <row r="49" spans="1:23" ht="15" customHeight="1" x14ac:dyDescent="0.2">
      <c r="A49" s="3" t="s">
        <v>177</v>
      </c>
      <c r="B49" s="50">
        <v>1010</v>
      </c>
      <c r="C49" s="50">
        <v>102115</v>
      </c>
      <c r="D49" s="51" t="s">
        <v>59</v>
      </c>
      <c r="E49" s="51">
        <v>101814</v>
      </c>
      <c r="F49" s="52" t="s">
        <v>60</v>
      </c>
      <c r="G49" s="54">
        <v>21567000</v>
      </c>
      <c r="H49" s="54">
        <v>28156700</v>
      </c>
      <c r="I49" s="54" t="s">
        <v>97</v>
      </c>
      <c r="J49" s="52" t="s">
        <v>170</v>
      </c>
      <c r="K49" s="55">
        <v>37545</v>
      </c>
      <c r="L49" s="56">
        <f t="shared" si="0"/>
        <v>3402.23</v>
      </c>
      <c r="M49" s="56">
        <f t="shared" si="1"/>
        <v>3402.23</v>
      </c>
      <c r="N49" s="56">
        <f t="shared" si="4"/>
        <v>0</v>
      </c>
      <c r="O49" s="56" t="e">
        <f t="shared" si="2"/>
        <v>#VALUE!</v>
      </c>
      <c r="P49" s="56" t="e">
        <f t="shared" si="3"/>
        <v>#VALUE!</v>
      </c>
      <c r="Q49" s="56" t="e">
        <f t="shared" si="5"/>
        <v>#VALUE!</v>
      </c>
      <c r="R49" s="57" t="s">
        <v>68</v>
      </c>
      <c r="S49" s="58">
        <v>43649</v>
      </c>
      <c r="T49" s="59">
        <f>INDEX('[2]Remontée chiffres écritures'!K:K,MATCH(C:C,'[2]Remontée chiffres écritures'!I:I,0))</f>
        <v>-3402.23</v>
      </c>
      <c r="U49" s="59">
        <f>INDEX('[2]Remontée chiffres écritures'!O:O,MATCH(C:C,'[2]Remontée chiffres écritures'!M:M,0))</f>
        <v>3402.23</v>
      </c>
      <c r="V49" s="59" t="e">
        <f>SUMIFS('[2]Remontée chiffres écritures'!C:C,'[2]Remontée chiffres écritures'!A:A,'Liste détaillée sorties IT'!C:C)</f>
        <v>#VALUE!</v>
      </c>
      <c r="W49" s="59" t="e">
        <f>SUMIFS('[2]Remontée chiffres écritures'!G:G,'[2]Remontée chiffres écritures'!E:E,'Liste détaillée sorties IT'!C:C)</f>
        <v>#VALUE!</v>
      </c>
    </row>
    <row r="50" spans="1:23" ht="15" customHeight="1" x14ac:dyDescent="0.2">
      <c r="A50" s="3" t="s">
        <v>178</v>
      </c>
      <c r="B50" s="50">
        <v>1010</v>
      </c>
      <c r="C50" s="50">
        <v>102116</v>
      </c>
      <c r="D50" s="51" t="s">
        <v>59</v>
      </c>
      <c r="E50" s="51">
        <v>101813</v>
      </c>
      <c r="F50" s="52" t="s">
        <v>60</v>
      </c>
      <c r="G50" s="54">
        <v>21567000</v>
      </c>
      <c r="H50" s="54">
        <v>28156700</v>
      </c>
      <c r="I50" s="54" t="s">
        <v>97</v>
      </c>
      <c r="J50" s="52" t="s">
        <v>170</v>
      </c>
      <c r="K50" s="55">
        <v>37545</v>
      </c>
      <c r="L50" s="56">
        <f t="shared" si="0"/>
        <v>3402.23</v>
      </c>
      <c r="M50" s="56">
        <f t="shared" si="1"/>
        <v>3402.23</v>
      </c>
      <c r="N50" s="56">
        <f t="shared" si="4"/>
        <v>0</v>
      </c>
      <c r="O50" s="56" t="e">
        <f t="shared" si="2"/>
        <v>#VALUE!</v>
      </c>
      <c r="P50" s="56" t="e">
        <f t="shared" si="3"/>
        <v>#VALUE!</v>
      </c>
      <c r="Q50" s="56" t="e">
        <f t="shared" si="5"/>
        <v>#VALUE!</v>
      </c>
      <c r="R50" s="57" t="s">
        <v>68</v>
      </c>
      <c r="S50" s="58">
        <v>43649</v>
      </c>
      <c r="T50" s="59">
        <f>INDEX('[2]Remontée chiffres écritures'!K:K,MATCH(C:C,'[2]Remontée chiffres écritures'!I:I,0))</f>
        <v>-3402.23</v>
      </c>
      <c r="U50" s="59">
        <f>INDEX('[2]Remontée chiffres écritures'!O:O,MATCH(C:C,'[2]Remontée chiffres écritures'!M:M,0))</f>
        <v>3402.23</v>
      </c>
      <c r="V50" s="59" t="e">
        <f>SUMIFS('[2]Remontée chiffres écritures'!C:C,'[2]Remontée chiffres écritures'!A:A,'Liste détaillée sorties IT'!C:C)</f>
        <v>#VALUE!</v>
      </c>
      <c r="W50" s="59" t="e">
        <f>SUMIFS('[2]Remontée chiffres écritures'!G:G,'[2]Remontée chiffres écritures'!E:E,'Liste détaillée sorties IT'!C:C)</f>
        <v>#VALUE!</v>
      </c>
    </row>
    <row r="51" spans="1:23" ht="15" customHeight="1" x14ac:dyDescent="0.2">
      <c r="A51" s="3" t="s">
        <v>179</v>
      </c>
      <c r="B51" s="50">
        <v>1010</v>
      </c>
      <c r="C51" s="50">
        <v>102117</v>
      </c>
      <c r="D51" s="51" t="s">
        <v>59</v>
      </c>
      <c r="E51" s="51">
        <v>101812</v>
      </c>
      <c r="F51" s="52" t="s">
        <v>60</v>
      </c>
      <c r="G51" s="54">
        <v>21567000</v>
      </c>
      <c r="H51" s="54">
        <v>28156700</v>
      </c>
      <c r="I51" s="54" t="s">
        <v>97</v>
      </c>
      <c r="J51" s="52" t="s">
        <v>170</v>
      </c>
      <c r="K51" s="55">
        <v>37545</v>
      </c>
      <c r="L51" s="56">
        <f t="shared" si="0"/>
        <v>3402.23</v>
      </c>
      <c r="M51" s="56">
        <f t="shared" si="1"/>
        <v>3402.23</v>
      </c>
      <c r="N51" s="56">
        <f t="shared" si="4"/>
        <v>0</v>
      </c>
      <c r="O51" s="56" t="e">
        <f t="shared" si="2"/>
        <v>#VALUE!</v>
      </c>
      <c r="P51" s="56" t="e">
        <f t="shared" si="3"/>
        <v>#VALUE!</v>
      </c>
      <c r="Q51" s="56" t="e">
        <f t="shared" si="5"/>
        <v>#VALUE!</v>
      </c>
      <c r="R51" s="57" t="s">
        <v>68</v>
      </c>
      <c r="S51" s="58">
        <v>43649</v>
      </c>
      <c r="T51" s="59">
        <f>INDEX('[2]Remontée chiffres écritures'!K:K,MATCH(C:C,'[2]Remontée chiffres écritures'!I:I,0))</f>
        <v>-3402.23</v>
      </c>
      <c r="U51" s="59">
        <f>INDEX('[2]Remontée chiffres écritures'!O:O,MATCH(C:C,'[2]Remontée chiffres écritures'!M:M,0))</f>
        <v>3402.23</v>
      </c>
      <c r="V51" s="59" t="e">
        <f>SUMIFS('[2]Remontée chiffres écritures'!C:C,'[2]Remontée chiffres écritures'!A:A,'Liste détaillée sorties IT'!C:C)</f>
        <v>#VALUE!</v>
      </c>
      <c r="W51" s="59" t="e">
        <f>SUMIFS('[2]Remontée chiffres écritures'!G:G,'[2]Remontée chiffres écritures'!E:E,'Liste détaillée sorties IT'!C:C)</f>
        <v>#VALUE!</v>
      </c>
    </row>
    <row r="52" spans="1:23" ht="15" customHeight="1" x14ac:dyDescent="0.2">
      <c r="A52" s="3" t="s">
        <v>180</v>
      </c>
      <c r="B52" s="51">
        <v>1010</v>
      </c>
      <c r="C52" s="50">
        <v>104414</v>
      </c>
      <c r="D52" s="51" t="s">
        <v>59</v>
      </c>
      <c r="E52" s="51">
        <v>103697</v>
      </c>
      <c r="F52" s="52" t="s">
        <v>149</v>
      </c>
      <c r="G52" s="54">
        <v>21832700</v>
      </c>
      <c r="H52" s="54">
        <v>28183270</v>
      </c>
      <c r="I52" s="54" t="s">
        <v>139</v>
      </c>
      <c r="J52" s="52" t="s">
        <v>181</v>
      </c>
      <c r="K52" s="55">
        <v>39984</v>
      </c>
      <c r="L52" s="56">
        <f t="shared" si="0"/>
        <v>5506.34</v>
      </c>
      <c r="M52" s="56">
        <f t="shared" si="1"/>
        <v>5506.34</v>
      </c>
      <c r="N52" s="56">
        <f t="shared" si="4"/>
        <v>0</v>
      </c>
      <c r="O52" s="56" t="e">
        <f t="shared" si="2"/>
        <v>#VALUE!</v>
      </c>
      <c r="P52" s="56" t="e">
        <f t="shared" si="3"/>
        <v>#VALUE!</v>
      </c>
      <c r="Q52" s="56" t="e">
        <f t="shared" si="5"/>
        <v>#VALUE!</v>
      </c>
      <c r="R52" s="57" t="s">
        <v>72</v>
      </c>
      <c r="S52" s="58">
        <v>43649</v>
      </c>
      <c r="T52" s="59">
        <f>INDEX('[2]Remontée chiffres écritures'!K:K,MATCH(C:C,'[2]Remontée chiffres écritures'!I:I,0))</f>
        <v>-5506.34</v>
      </c>
      <c r="U52" s="59">
        <f>INDEX('[2]Remontée chiffres écritures'!O:O,MATCH(C:C,'[2]Remontée chiffres écritures'!M:M,0))</f>
        <v>5506.34</v>
      </c>
      <c r="V52" s="59" t="e">
        <f>SUMIFS('[2]Remontée chiffres écritures'!C:C,'[2]Remontée chiffres écritures'!A:A,'Liste détaillée sorties IT'!C:C)</f>
        <v>#VALUE!</v>
      </c>
      <c r="W52" s="59" t="e">
        <f>SUMIFS('[2]Remontée chiffres écritures'!G:G,'[2]Remontée chiffres écritures'!E:E,'Liste détaillée sorties IT'!C:C)</f>
        <v>#VALUE!</v>
      </c>
    </row>
    <row r="53" spans="1:23" ht="15" customHeight="1" x14ac:dyDescent="0.2">
      <c r="A53" s="3" t="s">
        <v>182</v>
      </c>
      <c r="B53" s="50">
        <v>1010</v>
      </c>
      <c r="C53" s="50">
        <v>102667</v>
      </c>
      <c r="D53" s="51" t="s">
        <v>59</v>
      </c>
      <c r="E53" s="51" t="s">
        <v>183</v>
      </c>
      <c r="F53" s="52" t="s">
        <v>60</v>
      </c>
      <c r="G53" s="54">
        <v>21832700</v>
      </c>
      <c r="H53" s="54">
        <v>28183270</v>
      </c>
      <c r="I53" s="54" t="s">
        <v>139</v>
      </c>
      <c r="J53" s="52" t="s">
        <v>184</v>
      </c>
      <c r="K53" s="55">
        <v>38897</v>
      </c>
      <c r="L53" s="56">
        <f t="shared" si="0"/>
        <v>5382</v>
      </c>
      <c r="M53" s="56">
        <f t="shared" si="1"/>
        <v>5382</v>
      </c>
      <c r="N53" s="56">
        <f t="shared" si="4"/>
        <v>0</v>
      </c>
      <c r="O53" s="56" t="e">
        <f t="shared" si="2"/>
        <v>#VALUE!</v>
      </c>
      <c r="P53" s="56" t="e">
        <f t="shared" si="3"/>
        <v>#VALUE!</v>
      </c>
      <c r="Q53" s="56" t="e">
        <f t="shared" si="5"/>
        <v>#VALUE!</v>
      </c>
      <c r="R53" s="57" t="s">
        <v>68</v>
      </c>
      <c r="S53" s="58">
        <v>43649</v>
      </c>
      <c r="T53" s="59">
        <f>INDEX('[2]Remontée chiffres écritures'!K:K,MATCH(C:C,'[2]Remontée chiffres écritures'!I:I,0))</f>
        <v>-5382</v>
      </c>
      <c r="U53" s="59">
        <f>INDEX('[2]Remontée chiffres écritures'!O:O,MATCH(C:C,'[2]Remontée chiffres écritures'!M:M,0))</f>
        <v>5382</v>
      </c>
      <c r="V53" s="59" t="e">
        <f>SUMIFS('[2]Remontée chiffres écritures'!C:C,'[2]Remontée chiffres écritures'!A:A,'Liste détaillée sorties IT'!C:C)</f>
        <v>#VALUE!</v>
      </c>
      <c r="W53" s="59" t="e">
        <f>SUMIFS('[2]Remontée chiffres écritures'!G:G,'[2]Remontée chiffres écritures'!E:E,'Liste détaillée sorties IT'!C:C)</f>
        <v>#VALUE!</v>
      </c>
    </row>
    <row r="54" spans="1:23" ht="15" customHeight="1" x14ac:dyDescent="0.2">
      <c r="A54" s="3" t="s">
        <v>185</v>
      </c>
      <c r="B54" s="50">
        <v>1010</v>
      </c>
      <c r="C54" s="50">
        <v>102529</v>
      </c>
      <c r="D54" s="51" t="s">
        <v>59</v>
      </c>
      <c r="E54" s="51" t="s">
        <v>186</v>
      </c>
      <c r="F54" s="52" t="s">
        <v>187</v>
      </c>
      <c r="G54" s="54">
        <v>21832700</v>
      </c>
      <c r="H54" s="54">
        <v>28183270</v>
      </c>
      <c r="I54" s="54" t="s">
        <v>139</v>
      </c>
      <c r="J54" s="52" t="s">
        <v>188</v>
      </c>
      <c r="K54" s="55">
        <v>39345</v>
      </c>
      <c r="L54" s="56">
        <f t="shared" si="0"/>
        <v>5129.58</v>
      </c>
      <c r="M54" s="56">
        <f t="shared" si="1"/>
        <v>5129.58</v>
      </c>
      <c r="N54" s="56">
        <f t="shared" si="4"/>
        <v>0</v>
      </c>
      <c r="O54" s="56" t="e">
        <f t="shared" si="2"/>
        <v>#VALUE!</v>
      </c>
      <c r="P54" s="56" t="e">
        <f t="shared" si="3"/>
        <v>#VALUE!</v>
      </c>
      <c r="Q54" s="56" t="e">
        <f t="shared" si="5"/>
        <v>#VALUE!</v>
      </c>
      <c r="R54" s="57" t="s">
        <v>189</v>
      </c>
      <c r="S54" s="58">
        <v>43649</v>
      </c>
      <c r="T54" s="59">
        <f>INDEX('[2]Remontée chiffres écritures'!K:K,MATCH(C:C,'[2]Remontée chiffres écritures'!I:I,0))</f>
        <v>-5129.58</v>
      </c>
      <c r="U54" s="59">
        <f>INDEX('[2]Remontée chiffres écritures'!O:O,MATCH(C:C,'[2]Remontée chiffres écritures'!M:M,0))</f>
        <v>5129.58</v>
      </c>
      <c r="V54" s="59" t="e">
        <f>SUMIFS('[2]Remontée chiffres écritures'!C:C,'[2]Remontée chiffres écritures'!A:A,'Liste détaillée sorties IT'!C:C)</f>
        <v>#VALUE!</v>
      </c>
      <c r="W54" s="59" t="e">
        <f>SUMIFS('[2]Remontée chiffres écritures'!G:G,'[2]Remontée chiffres écritures'!E:E,'Liste détaillée sorties IT'!C:C)</f>
        <v>#VALUE!</v>
      </c>
    </row>
    <row r="55" spans="1:23" ht="15" customHeight="1" x14ac:dyDescent="0.2">
      <c r="A55" s="3" t="s">
        <v>190</v>
      </c>
      <c r="B55" s="50">
        <v>1010</v>
      </c>
      <c r="C55" s="50">
        <v>102600</v>
      </c>
      <c r="D55" s="51" t="s">
        <v>59</v>
      </c>
      <c r="E55" s="51">
        <v>104845</v>
      </c>
      <c r="F55" s="52" t="s">
        <v>60</v>
      </c>
      <c r="G55" s="54">
        <v>21832700</v>
      </c>
      <c r="H55" s="54">
        <v>28183270</v>
      </c>
      <c r="I55" s="54" t="s">
        <v>139</v>
      </c>
      <c r="J55" s="52" t="s">
        <v>191</v>
      </c>
      <c r="K55" s="55">
        <v>37543</v>
      </c>
      <c r="L55" s="56">
        <f t="shared" si="0"/>
        <v>5044.0200000000004</v>
      </c>
      <c r="M55" s="56">
        <f t="shared" si="1"/>
        <v>5044.0200000000004</v>
      </c>
      <c r="N55" s="56">
        <f t="shared" si="4"/>
        <v>0</v>
      </c>
      <c r="O55" s="56" t="e">
        <f t="shared" si="2"/>
        <v>#VALUE!</v>
      </c>
      <c r="P55" s="56" t="e">
        <f t="shared" si="3"/>
        <v>#VALUE!</v>
      </c>
      <c r="Q55" s="56" t="e">
        <f t="shared" si="5"/>
        <v>#VALUE!</v>
      </c>
      <c r="R55" s="57" t="s">
        <v>72</v>
      </c>
      <c r="S55" s="58">
        <v>43649</v>
      </c>
      <c r="T55" s="59">
        <f>INDEX('[2]Remontée chiffres écritures'!K:K,MATCH(C:C,'[2]Remontée chiffres écritures'!I:I,0))</f>
        <v>-5044.0200000000004</v>
      </c>
      <c r="U55" s="59">
        <f>INDEX('[2]Remontée chiffres écritures'!O:O,MATCH(C:C,'[2]Remontée chiffres écritures'!M:M,0))</f>
        <v>5044.0200000000004</v>
      </c>
      <c r="V55" s="59" t="e">
        <f>SUMIFS('[2]Remontée chiffres écritures'!C:C,'[2]Remontée chiffres écritures'!A:A,'Liste détaillée sorties IT'!C:C)</f>
        <v>#VALUE!</v>
      </c>
      <c r="W55" s="59" t="e">
        <f>SUMIFS('[2]Remontée chiffres écritures'!G:G,'[2]Remontée chiffres écritures'!E:E,'Liste détaillée sorties IT'!C:C)</f>
        <v>#VALUE!</v>
      </c>
    </row>
    <row r="56" spans="1:23" ht="15" customHeight="1" x14ac:dyDescent="0.2">
      <c r="A56" s="3" t="s">
        <v>192</v>
      </c>
      <c r="B56" s="50">
        <v>1010</v>
      </c>
      <c r="C56" s="50">
        <v>102586</v>
      </c>
      <c r="D56" s="51" t="s">
        <v>59</v>
      </c>
      <c r="E56" s="51" t="s">
        <v>193</v>
      </c>
      <c r="F56" s="52" t="s">
        <v>146</v>
      </c>
      <c r="G56" s="54">
        <v>21832700</v>
      </c>
      <c r="H56" s="54">
        <v>28183270</v>
      </c>
      <c r="I56" s="54" t="s">
        <v>139</v>
      </c>
      <c r="J56" s="52" t="s">
        <v>194</v>
      </c>
      <c r="K56" s="55">
        <v>40160</v>
      </c>
      <c r="L56" s="56">
        <f t="shared" si="0"/>
        <v>4997.9799999999996</v>
      </c>
      <c r="M56" s="56">
        <f t="shared" si="1"/>
        <v>4997.9799999999996</v>
      </c>
      <c r="N56" s="56">
        <f t="shared" si="4"/>
        <v>0</v>
      </c>
      <c r="O56" s="56" t="e">
        <f t="shared" si="2"/>
        <v>#VALUE!</v>
      </c>
      <c r="P56" s="56" t="e">
        <f t="shared" si="3"/>
        <v>#VALUE!</v>
      </c>
      <c r="Q56" s="56" t="e">
        <f t="shared" si="5"/>
        <v>#VALUE!</v>
      </c>
      <c r="R56" s="57" t="s">
        <v>68</v>
      </c>
      <c r="S56" s="58">
        <v>43649</v>
      </c>
      <c r="T56" s="59">
        <f>INDEX('[2]Remontée chiffres écritures'!K:K,MATCH(C:C,'[2]Remontée chiffres écritures'!I:I,0))</f>
        <v>-4997.9799999999996</v>
      </c>
      <c r="U56" s="59">
        <f>INDEX('[2]Remontée chiffres écritures'!O:O,MATCH(C:C,'[2]Remontée chiffres écritures'!M:M,0))</f>
        <v>4997.9799999999996</v>
      </c>
      <c r="V56" s="59" t="e">
        <f>SUMIFS('[2]Remontée chiffres écritures'!C:C,'[2]Remontée chiffres écritures'!A:A,'Liste détaillée sorties IT'!C:C)</f>
        <v>#VALUE!</v>
      </c>
      <c r="W56" s="59" t="e">
        <f>SUMIFS('[2]Remontée chiffres écritures'!G:G,'[2]Remontée chiffres écritures'!E:E,'Liste détaillée sorties IT'!C:C)</f>
        <v>#VALUE!</v>
      </c>
    </row>
    <row r="57" spans="1:23" ht="15" customHeight="1" x14ac:dyDescent="0.2">
      <c r="A57" s="3" t="s">
        <v>195</v>
      </c>
      <c r="B57" s="50">
        <v>1010</v>
      </c>
      <c r="C57" s="50">
        <v>102616</v>
      </c>
      <c r="D57" s="51" t="s">
        <v>59</v>
      </c>
      <c r="E57" s="51" t="s">
        <v>196</v>
      </c>
      <c r="F57" s="52" t="s">
        <v>60</v>
      </c>
      <c r="G57" s="54">
        <v>21832700</v>
      </c>
      <c r="H57" s="54">
        <v>28183270</v>
      </c>
      <c r="I57" s="54" t="s">
        <v>139</v>
      </c>
      <c r="J57" s="52" t="s">
        <v>197</v>
      </c>
      <c r="K57" s="55">
        <v>38174</v>
      </c>
      <c r="L57" s="56">
        <f t="shared" si="0"/>
        <v>4695.1400000000003</v>
      </c>
      <c r="M57" s="56">
        <f t="shared" si="1"/>
        <v>4695.1400000000003</v>
      </c>
      <c r="N57" s="56">
        <f t="shared" si="4"/>
        <v>0</v>
      </c>
      <c r="O57" s="56" t="e">
        <f t="shared" si="2"/>
        <v>#VALUE!</v>
      </c>
      <c r="P57" s="56" t="e">
        <f t="shared" si="3"/>
        <v>#VALUE!</v>
      </c>
      <c r="Q57" s="56" t="e">
        <f t="shared" si="5"/>
        <v>#VALUE!</v>
      </c>
      <c r="R57" s="57" t="s">
        <v>68</v>
      </c>
      <c r="S57" s="58">
        <v>43649</v>
      </c>
      <c r="T57" s="59">
        <f>INDEX('[2]Remontée chiffres écritures'!K:K,MATCH(C:C,'[2]Remontée chiffres écritures'!I:I,0))</f>
        <v>-4695.1400000000003</v>
      </c>
      <c r="U57" s="59">
        <f>INDEX('[2]Remontée chiffres écritures'!O:O,MATCH(C:C,'[2]Remontée chiffres écritures'!M:M,0))</f>
        <v>4695.1400000000003</v>
      </c>
      <c r="V57" s="59" t="e">
        <f>SUMIFS('[2]Remontée chiffres écritures'!C:C,'[2]Remontée chiffres écritures'!A:A,'Liste détaillée sorties IT'!C:C)</f>
        <v>#VALUE!</v>
      </c>
      <c r="W57" s="59" t="e">
        <f>SUMIFS('[2]Remontée chiffres écritures'!G:G,'[2]Remontée chiffres écritures'!E:E,'Liste détaillée sorties IT'!C:C)</f>
        <v>#VALUE!</v>
      </c>
    </row>
    <row r="58" spans="1:23" ht="15" customHeight="1" x14ac:dyDescent="0.2">
      <c r="A58" s="3" t="s">
        <v>198</v>
      </c>
      <c r="B58" s="51">
        <v>1010</v>
      </c>
      <c r="C58" s="50">
        <v>100779</v>
      </c>
      <c r="D58" s="51" t="s">
        <v>59</v>
      </c>
      <c r="E58" s="51" t="s">
        <v>199</v>
      </c>
      <c r="F58" s="52" t="s">
        <v>200</v>
      </c>
      <c r="G58" s="54">
        <v>21547000</v>
      </c>
      <c r="H58" s="54">
        <v>28154700</v>
      </c>
      <c r="I58" s="54" t="s">
        <v>78</v>
      </c>
      <c r="J58" s="52" t="s">
        <v>201</v>
      </c>
      <c r="K58" s="55">
        <v>39511</v>
      </c>
      <c r="L58" s="56">
        <f t="shared" si="0"/>
        <v>13156</v>
      </c>
      <c r="M58" s="56">
        <f t="shared" si="1"/>
        <v>13156</v>
      </c>
      <c r="N58" s="56">
        <f t="shared" si="4"/>
        <v>0</v>
      </c>
      <c r="O58" s="56" t="e">
        <f t="shared" si="2"/>
        <v>#VALUE!</v>
      </c>
      <c r="P58" s="56" t="e">
        <f t="shared" si="3"/>
        <v>#VALUE!</v>
      </c>
      <c r="Q58" s="56" t="e">
        <f t="shared" si="5"/>
        <v>#VALUE!</v>
      </c>
      <c r="R58" s="57" t="s">
        <v>85</v>
      </c>
      <c r="S58" s="58">
        <v>43649</v>
      </c>
      <c r="T58" s="59">
        <f>INDEX('[2]Remontée chiffres écritures'!K:K,MATCH(C:C,'[2]Remontée chiffres écritures'!I:I,0))</f>
        <v>-13156</v>
      </c>
      <c r="U58" s="59">
        <f>INDEX('[2]Remontée chiffres écritures'!O:O,MATCH(C:C,'[2]Remontée chiffres écritures'!M:M,0))</f>
        <v>13156</v>
      </c>
      <c r="V58" s="59" t="e">
        <f>SUMIFS('[2]Remontée chiffres écritures'!C:C,'[2]Remontée chiffres écritures'!A:A,'Liste détaillée sorties IT'!C:C)</f>
        <v>#VALUE!</v>
      </c>
      <c r="W58" s="59" t="e">
        <f>SUMIFS('[2]Remontée chiffres écritures'!G:G,'[2]Remontée chiffres écritures'!E:E,'Liste détaillée sorties IT'!C:C)</f>
        <v>#VALUE!</v>
      </c>
    </row>
    <row r="59" spans="1:23" ht="15" customHeight="1" x14ac:dyDescent="0.2">
      <c r="A59" s="3" t="s">
        <v>202</v>
      </c>
      <c r="B59" s="51">
        <v>1010</v>
      </c>
      <c r="C59" s="50">
        <v>106124</v>
      </c>
      <c r="D59" s="51" t="s">
        <v>59</v>
      </c>
      <c r="E59" s="51">
        <v>103399</v>
      </c>
      <c r="F59" s="52" t="s">
        <v>60</v>
      </c>
      <c r="G59" s="53" t="s">
        <v>102</v>
      </c>
      <c r="H59" s="53">
        <v>28187800</v>
      </c>
      <c r="I59" s="54" t="s">
        <v>103</v>
      </c>
      <c r="J59" s="52" t="s">
        <v>203</v>
      </c>
      <c r="K59" s="55">
        <v>37585</v>
      </c>
      <c r="L59" s="56">
        <f t="shared" si="0"/>
        <v>1333.65</v>
      </c>
      <c r="M59" s="56">
        <f t="shared" si="1"/>
        <v>1333.65</v>
      </c>
      <c r="N59" s="56">
        <f t="shared" si="4"/>
        <v>0</v>
      </c>
      <c r="O59" s="56" t="e">
        <f t="shared" si="2"/>
        <v>#VALUE!</v>
      </c>
      <c r="P59" s="56" t="e">
        <f t="shared" si="3"/>
        <v>#VALUE!</v>
      </c>
      <c r="Q59" s="56" t="e">
        <f t="shared" si="5"/>
        <v>#VALUE!</v>
      </c>
      <c r="R59" s="57" t="s">
        <v>72</v>
      </c>
      <c r="S59" s="58">
        <v>43649</v>
      </c>
      <c r="T59" s="59">
        <f>INDEX('[2]Remontée chiffres écritures'!K:K,MATCH(C:C,'[2]Remontée chiffres écritures'!I:I,0))</f>
        <v>-1333.65</v>
      </c>
      <c r="U59" s="59">
        <f>INDEX('[2]Remontée chiffres écritures'!O:O,MATCH(C:C,'[2]Remontée chiffres écritures'!M:M,0))</f>
        <v>1333.65</v>
      </c>
      <c r="V59" s="59" t="e">
        <f>SUMIFS('[2]Remontée chiffres écritures'!C:C,'[2]Remontée chiffres écritures'!A:A,'Liste détaillée sorties IT'!C:C)</f>
        <v>#VALUE!</v>
      </c>
      <c r="W59" s="59" t="e">
        <f>SUMIFS('[2]Remontée chiffres écritures'!G:G,'[2]Remontée chiffres écritures'!E:E,'Liste détaillée sorties IT'!C:C)</f>
        <v>#VALUE!</v>
      </c>
    </row>
    <row r="60" spans="1:23" ht="15" customHeight="1" x14ac:dyDescent="0.2">
      <c r="A60" s="3" t="s">
        <v>204</v>
      </c>
      <c r="B60" s="51">
        <v>1010</v>
      </c>
      <c r="C60" s="50">
        <v>104047</v>
      </c>
      <c r="D60" s="51" t="s">
        <v>59</v>
      </c>
      <c r="E60" s="51" t="s">
        <v>205</v>
      </c>
      <c r="F60" s="52" t="s">
        <v>60</v>
      </c>
      <c r="G60" s="54">
        <v>21832700</v>
      </c>
      <c r="H60" s="54">
        <v>28183270</v>
      </c>
      <c r="I60" s="54" t="s">
        <v>139</v>
      </c>
      <c r="J60" s="52" t="s">
        <v>206</v>
      </c>
      <c r="K60" s="55">
        <v>37727</v>
      </c>
      <c r="L60" s="56">
        <f t="shared" si="0"/>
        <v>4636.0600000000004</v>
      </c>
      <c r="M60" s="56">
        <f t="shared" si="1"/>
        <v>4636.0600000000004</v>
      </c>
      <c r="N60" s="56">
        <f t="shared" si="4"/>
        <v>0</v>
      </c>
      <c r="O60" s="56" t="e">
        <f t="shared" si="2"/>
        <v>#VALUE!</v>
      </c>
      <c r="P60" s="56" t="e">
        <f t="shared" si="3"/>
        <v>#VALUE!</v>
      </c>
      <c r="Q60" s="56" t="e">
        <f t="shared" si="5"/>
        <v>#VALUE!</v>
      </c>
      <c r="R60" s="57" t="s">
        <v>72</v>
      </c>
      <c r="S60" s="58">
        <v>43649</v>
      </c>
      <c r="T60" s="59">
        <f>INDEX('[2]Remontée chiffres écritures'!K:K,MATCH(C:C,'[2]Remontée chiffres écritures'!I:I,0))</f>
        <v>-4636.0600000000004</v>
      </c>
      <c r="U60" s="59">
        <f>INDEX('[2]Remontée chiffres écritures'!O:O,MATCH(C:C,'[2]Remontée chiffres écritures'!M:M,0))</f>
        <v>4636.0600000000004</v>
      </c>
      <c r="V60" s="59" t="e">
        <f>SUMIFS('[2]Remontée chiffres écritures'!C:C,'[2]Remontée chiffres écritures'!A:A,'Liste détaillée sorties IT'!C:C)</f>
        <v>#VALUE!</v>
      </c>
      <c r="W60" s="59" t="e">
        <f>SUMIFS('[2]Remontée chiffres écritures'!G:G,'[2]Remontée chiffres écritures'!E:E,'Liste détaillée sorties IT'!C:C)</f>
        <v>#VALUE!</v>
      </c>
    </row>
    <row r="61" spans="1:23" ht="15" customHeight="1" x14ac:dyDescent="0.2">
      <c r="A61" s="3" t="s">
        <v>207</v>
      </c>
      <c r="B61" s="51">
        <v>1010</v>
      </c>
      <c r="C61" s="50">
        <v>104048</v>
      </c>
      <c r="D61" s="51" t="s">
        <v>59</v>
      </c>
      <c r="E61" s="51" t="s">
        <v>208</v>
      </c>
      <c r="F61" s="52" t="s">
        <v>60</v>
      </c>
      <c r="G61" s="54">
        <v>21832700</v>
      </c>
      <c r="H61" s="54">
        <v>28183270</v>
      </c>
      <c r="I61" s="54" t="s">
        <v>139</v>
      </c>
      <c r="J61" s="52" t="s">
        <v>206</v>
      </c>
      <c r="K61" s="55">
        <v>37727</v>
      </c>
      <c r="L61" s="56">
        <f t="shared" si="0"/>
        <v>4636.0600000000004</v>
      </c>
      <c r="M61" s="56">
        <f t="shared" si="1"/>
        <v>4636.0600000000004</v>
      </c>
      <c r="N61" s="56">
        <f t="shared" si="4"/>
        <v>0</v>
      </c>
      <c r="O61" s="56" t="e">
        <f t="shared" si="2"/>
        <v>#VALUE!</v>
      </c>
      <c r="P61" s="56" t="e">
        <f t="shared" si="3"/>
        <v>#VALUE!</v>
      </c>
      <c r="Q61" s="56" t="e">
        <f t="shared" si="5"/>
        <v>#VALUE!</v>
      </c>
      <c r="R61" s="57" t="s">
        <v>72</v>
      </c>
      <c r="S61" s="58">
        <v>43649</v>
      </c>
      <c r="T61" s="59">
        <f>INDEX('[2]Remontée chiffres écritures'!K:K,MATCH(C:C,'[2]Remontée chiffres écritures'!I:I,0))</f>
        <v>-4636.0600000000004</v>
      </c>
      <c r="U61" s="59">
        <f>INDEX('[2]Remontée chiffres écritures'!O:O,MATCH(C:C,'[2]Remontée chiffres écritures'!M:M,0))</f>
        <v>4636.0600000000004</v>
      </c>
      <c r="V61" s="59" t="e">
        <f>SUMIFS('[2]Remontée chiffres écritures'!C:C,'[2]Remontée chiffres écritures'!A:A,'Liste détaillée sorties IT'!C:C)</f>
        <v>#VALUE!</v>
      </c>
      <c r="W61" s="59" t="e">
        <f>SUMIFS('[2]Remontée chiffres écritures'!G:G,'[2]Remontée chiffres écritures'!E:E,'Liste détaillée sorties IT'!C:C)</f>
        <v>#VALUE!</v>
      </c>
    </row>
    <row r="62" spans="1:23" ht="15" customHeight="1" x14ac:dyDescent="0.2">
      <c r="A62" s="3" t="s">
        <v>209</v>
      </c>
      <c r="B62" s="51">
        <v>1010</v>
      </c>
      <c r="C62" s="50">
        <v>104049</v>
      </c>
      <c r="D62" s="51" t="s">
        <v>59</v>
      </c>
      <c r="E62" s="51" t="s">
        <v>210</v>
      </c>
      <c r="F62" s="52" t="s">
        <v>60</v>
      </c>
      <c r="G62" s="54">
        <v>21832700</v>
      </c>
      <c r="H62" s="54">
        <v>28183270</v>
      </c>
      <c r="I62" s="54" t="s">
        <v>139</v>
      </c>
      <c r="J62" s="52" t="s">
        <v>206</v>
      </c>
      <c r="K62" s="55">
        <v>37727</v>
      </c>
      <c r="L62" s="56">
        <f t="shared" si="0"/>
        <v>4636.0600000000004</v>
      </c>
      <c r="M62" s="56">
        <f t="shared" si="1"/>
        <v>4636.0600000000004</v>
      </c>
      <c r="N62" s="56">
        <f t="shared" si="4"/>
        <v>0</v>
      </c>
      <c r="O62" s="56" t="e">
        <f t="shared" si="2"/>
        <v>#VALUE!</v>
      </c>
      <c r="P62" s="56" t="e">
        <f t="shared" si="3"/>
        <v>#VALUE!</v>
      </c>
      <c r="Q62" s="56" t="e">
        <f t="shared" si="5"/>
        <v>#VALUE!</v>
      </c>
      <c r="R62" s="57" t="s">
        <v>72</v>
      </c>
      <c r="S62" s="58">
        <v>43649</v>
      </c>
      <c r="T62" s="59">
        <f>INDEX('[2]Remontée chiffres écritures'!K:K,MATCH(C:C,'[2]Remontée chiffres écritures'!I:I,0))</f>
        <v>-4636.0600000000004</v>
      </c>
      <c r="U62" s="59">
        <f>INDEX('[2]Remontée chiffres écritures'!O:O,MATCH(C:C,'[2]Remontée chiffres écritures'!M:M,0))</f>
        <v>4636.0600000000004</v>
      </c>
      <c r="V62" s="59" t="e">
        <f>SUMIFS('[2]Remontée chiffres écritures'!C:C,'[2]Remontée chiffres écritures'!A:A,'Liste détaillée sorties IT'!C:C)</f>
        <v>#VALUE!</v>
      </c>
      <c r="W62" s="59" t="e">
        <f>SUMIFS('[2]Remontée chiffres écritures'!G:G,'[2]Remontée chiffres écritures'!E:E,'Liste détaillée sorties IT'!C:C)</f>
        <v>#VALUE!</v>
      </c>
    </row>
    <row r="63" spans="1:23" ht="15" customHeight="1" x14ac:dyDescent="0.2">
      <c r="A63" s="3" t="s">
        <v>211</v>
      </c>
      <c r="B63" s="50">
        <v>1010</v>
      </c>
      <c r="C63" s="50">
        <v>100780</v>
      </c>
      <c r="D63" s="51" t="s">
        <v>59</v>
      </c>
      <c r="E63" s="51" t="s">
        <v>212</v>
      </c>
      <c r="F63" s="52" t="s">
        <v>200</v>
      </c>
      <c r="G63" s="54">
        <v>21547000</v>
      </c>
      <c r="H63" s="54">
        <v>28154700</v>
      </c>
      <c r="I63" s="54" t="s">
        <v>78</v>
      </c>
      <c r="J63" s="52" t="s">
        <v>213</v>
      </c>
      <c r="K63" s="55">
        <v>39521</v>
      </c>
      <c r="L63" s="56">
        <f t="shared" si="0"/>
        <v>10492.3</v>
      </c>
      <c r="M63" s="56">
        <f t="shared" si="1"/>
        <v>10492.3</v>
      </c>
      <c r="N63" s="56">
        <f t="shared" si="4"/>
        <v>0</v>
      </c>
      <c r="O63" s="56" t="e">
        <f t="shared" si="2"/>
        <v>#VALUE!</v>
      </c>
      <c r="P63" s="56" t="e">
        <f t="shared" si="3"/>
        <v>#VALUE!</v>
      </c>
      <c r="Q63" s="56" t="e">
        <f t="shared" si="5"/>
        <v>#VALUE!</v>
      </c>
      <c r="R63" s="57" t="s">
        <v>85</v>
      </c>
      <c r="S63" s="58">
        <v>43649</v>
      </c>
      <c r="T63" s="59">
        <f>INDEX('[2]Remontée chiffres écritures'!K:K,MATCH(C:C,'[2]Remontée chiffres écritures'!I:I,0))</f>
        <v>-10492.3</v>
      </c>
      <c r="U63" s="59">
        <f>INDEX('[2]Remontée chiffres écritures'!O:O,MATCH(C:C,'[2]Remontée chiffres écritures'!M:M,0))</f>
        <v>10492.3</v>
      </c>
      <c r="V63" s="59" t="e">
        <f>SUMIFS('[2]Remontée chiffres écritures'!C:C,'[2]Remontée chiffres écritures'!A:A,'Liste détaillée sorties IT'!C:C)</f>
        <v>#VALUE!</v>
      </c>
      <c r="W63" s="59" t="e">
        <f>SUMIFS('[2]Remontée chiffres écritures'!G:G,'[2]Remontée chiffres écritures'!E:E,'Liste détaillée sorties IT'!C:C)</f>
        <v>#VALUE!</v>
      </c>
    </row>
    <row r="64" spans="1:23" ht="15" customHeight="1" x14ac:dyDescent="0.2">
      <c r="A64" s="3" t="s">
        <v>214</v>
      </c>
      <c r="B64" s="51">
        <v>1010</v>
      </c>
      <c r="C64" s="50">
        <v>104050</v>
      </c>
      <c r="D64" s="51" t="s">
        <v>59</v>
      </c>
      <c r="E64" s="51" t="s">
        <v>215</v>
      </c>
      <c r="F64" s="52" t="s">
        <v>60</v>
      </c>
      <c r="G64" s="54">
        <v>21832700</v>
      </c>
      <c r="H64" s="54">
        <v>28183270</v>
      </c>
      <c r="I64" s="54" t="s">
        <v>139</v>
      </c>
      <c r="J64" s="52" t="s">
        <v>206</v>
      </c>
      <c r="K64" s="55">
        <v>37727</v>
      </c>
      <c r="L64" s="56">
        <f t="shared" si="0"/>
        <v>4636.0600000000004</v>
      </c>
      <c r="M64" s="56">
        <f t="shared" si="1"/>
        <v>4636.0600000000004</v>
      </c>
      <c r="N64" s="56">
        <f t="shared" si="4"/>
        <v>0</v>
      </c>
      <c r="O64" s="56" t="e">
        <f t="shared" si="2"/>
        <v>#VALUE!</v>
      </c>
      <c r="P64" s="56" t="e">
        <f t="shared" si="3"/>
        <v>#VALUE!</v>
      </c>
      <c r="Q64" s="56" t="e">
        <f t="shared" si="5"/>
        <v>#VALUE!</v>
      </c>
      <c r="R64" s="57" t="s">
        <v>72</v>
      </c>
      <c r="S64" s="58">
        <v>43649</v>
      </c>
      <c r="T64" s="59">
        <f>INDEX('[2]Remontée chiffres écritures'!K:K,MATCH(C:C,'[2]Remontée chiffres écritures'!I:I,0))</f>
        <v>-4636.0600000000004</v>
      </c>
      <c r="U64" s="59">
        <f>INDEX('[2]Remontée chiffres écritures'!O:O,MATCH(C:C,'[2]Remontée chiffres écritures'!M:M,0))</f>
        <v>4636.0600000000004</v>
      </c>
      <c r="V64" s="59" t="e">
        <f>SUMIFS('[2]Remontée chiffres écritures'!C:C,'[2]Remontée chiffres écritures'!A:A,'Liste détaillée sorties IT'!C:C)</f>
        <v>#VALUE!</v>
      </c>
      <c r="W64" s="59" t="e">
        <f>SUMIFS('[2]Remontée chiffres écritures'!G:G,'[2]Remontée chiffres écritures'!E:E,'Liste détaillée sorties IT'!C:C)</f>
        <v>#VALUE!</v>
      </c>
    </row>
    <row r="65" spans="1:23" ht="15" customHeight="1" x14ac:dyDescent="0.2">
      <c r="A65" s="3" t="s">
        <v>216</v>
      </c>
      <c r="B65" s="51">
        <v>1010</v>
      </c>
      <c r="C65" s="50">
        <v>104051</v>
      </c>
      <c r="D65" s="51" t="s">
        <v>59</v>
      </c>
      <c r="E65" s="51" t="s">
        <v>217</v>
      </c>
      <c r="F65" s="52" t="s">
        <v>60</v>
      </c>
      <c r="G65" s="54">
        <v>21832700</v>
      </c>
      <c r="H65" s="54">
        <v>28183270</v>
      </c>
      <c r="I65" s="54" t="s">
        <v>139</v>
      </c>
      <c r="J65" s="52" t="s">
        <v>206</v>
      </c>
      <c r="K65" s="55">
        <v>37727</v>
      </c>
      <c r="L65" s="56">
        <f t="shared" si="0"/>
        <v>4636.0600000000004</v>
      </c>
      <c r="M65" s="56">
        <f t="shared" si="1"/>
        <v>4636.0600000000004</v>
      </c>
      <c r="N65" s="56">
        <f t="shared" si="4"/>
        <v>0</v>
      </c>
      <c r="O65" s="56" t="e">
        <f t="shared" si="2"/>
        <v>#VALUE!</v>
      </c>
      <c r="P65" s="56" t="e">
        <f t="shared" si="3"/>
        <v>#VALUE!</v>
      </c>
      <c r="Q65" s="56" t="e">
        <f t="shared" si="5"/>
        <v>#VALUE!</v>
      </c>
      <c r="R65" s="57" t="s">
        <v>72</v>
      </c>
      <c r="S65" s="58">
        <v>43649</v>
      </c>
      <c r="T65" s="59">
        <f>INDEX('[2]Remontée chiffres écritures'!K:K,MATCH(C:C,'[2]Remontée chiffres écritures'!I:I,0))</f>
        <v>-4636.0600000000004</v>
      </c>
      <c r="U65" s="59">
        <f>INDEX('[2]Remontée chiffres écritures'!O:O,MATCH(C:C,'[2]Remontée chiffres écritures'!M:M,0))</f>
        <v>4636.0600000000004</v>
      </c>
      <c r="V65" s="59" t="e">
        <f>SUMIFS('[2]Remontée chiffres écritures'!C:C,'[2]Remontée chiffres écritures'!A:A,'Liste détaillée sorties IT'!C:C)</f>
        <v>#VALUE!</v>
      </c>
      <c r="W65" s="59" t="e">
        <f>SUMIFS('[2]Remontée chiffres écritures'!G:G,'[2]Remontée chiffres écritures'!E:E,'Liste détaillée sorties IT'!C:C)</f>
        <v>#VALUE!</v>
      </c>
    </row>
    <row r="66" spans="1:23" ht="15" customHeight="1" x14ac:dyDescent="0.2">
      <c r="A66" s="3" t="s">
        <v>218</v>
      </c>
      <c r="B66" s="51">
        <v>1010</v>
      </c>
      <c r="C66" s="50">
        <v>104052</v>
      </c>
      <c r="D66" s="51" t="s">
        <v>59</v>
      </c>
      <c r="E66" s="51" t="s">
        <v>219</v>
      </c>
      <c r="F66" s="52" t="s">
        <v>60</v>
      </c>
      <c r="G66" s="54">
        <v>21832700</v>
      </c>
      <c r="H66" s="54">
        <v>28183270</v>
      </c>
      <c r="I66" s="54" t="s">
        <v>139</v>
      </c>
      <c r="J66" s="52" t="s">
        <v>206</v>
      </c>
      <c r="K66" s="55">
        <v>37727</v>
      </c>
      <c r="L66" s="56">
        <f t="shared" si="0"/>
        <v>4636.0600000000004</v>
      </c>
      <c r="M66" s="56">
        <f t="shared" si="1"/>
        <v>4636.0600000000004</v>
      </c>
      <c r="N66" s="56">
        <f t="shared" si="4"/>
        <v>0</v>
      </c>
      <c r="O66" s="56" t="e">
        <f t="shared" si="2"/>
        <v>#VALUE!</v>
      </c>
      <c r="P66" s="56" t="e">
        <f t="shared" si="3"/>
        <v>#VALUE!</v>
      </c>
      <c r="Q66" s="56" t="e">
        <f t="shared" si="5"/>
        <v>#VALUE!</v>
      </c>
      <c r="R66" s="57" t="s">
        <v>72</v>
      </c>
      <c r="S66" s="58">
        <v>43649</v>
      </c>
      <c r="T66" s="59">
        <f>INDEX('[2]Remontée chiffres écritures'!K:K,MATCH(C:C,'[2]Remontée chiffres écritures'!I:I,0))</f>
        <v>-4636.0600000000004</v>
      </c>
      <c r="U66" s="59">
        <f>INDEX('[2]Remontée chiffres écritures'!O:O,MATCH(C:C,'[2]Remontée chiffres écritures'!M:M,0))</f>
        <v>4636.0600000000004</v>
      </c>
      <c r="V66" s="59" t="e">
        <f>SUMIFS('[2]Remontée chiffres écritures'!C:C,'[2]Remontée chiffres écritures'!A:A,'Liste détaillée sorties IT'!C:C)</f>
        <v>#VALUE!</v>
      </c>
      <c r="W66" s="59" t="e">
        <f>SUMIFS('[2]Remontée chiffres écritures'!G:G,'[2]Remontée chiffres écritures'!E:E,'Liste détaillée sorties IT'!C:C)</f>
        <v>#VALUE!</v>
      </c>
    </row>
    <row r="67" spans="1:23" ht="15" customHeight="1" x14ac:dyDescent="0.2">
      <c r="A67" s="3" t="s">
        <v>220</v>
      </c>
      <c r="B67" s="50">
        <v>1010</v>
      </c>
      <c r="C67" s="50">
        <v>102132</v>
      </c>
      <c r="D67" s="51" t="s">
        <v>59</v>
      </c>
      <c r="E67" s="51">
        <v>102926</v>
      </c>
      <c r="F67" s="52" t="s">
        <v>60</v>
      </c>
      <c r="G67" s="54">
        <v>21567000</v>
      </c>
      <c r="H67" s="54">
        <v>28156700</v>
      </c>
      <c r="I67" s="54" t="s">
        <v>97</v>
      </c>
      <c r="J67" s="52" t="s">
        <v>221</v>
      </c>
      <c r="K67" s="55">
        <v>37663</v>
      </c>
      <c r="L67" s="56">
        <f t="shared" si="0"/>
        <v>2731.71</v>
      </c>
      <c r="M67" s="56">
        <f t="shared" si="1"/>
        <v>2731.71</v>
      </c>
      <c r="N67" s="56">
        <f t="shared" si="4"/>
        <v>0</v>
      </c>
      <c r="O67" s="56" t="e">
        <f t="shared" si="2"/>
        <v>#VALUE!</v>
      </c>
      <c r="P67" s="56" t="e">
        <f t="shared" si="3"/>
        <v>#VALUE!</v>
      </c>
      <c r="Q67" s="56" t="e">
        <f t="shared" si="5"/>
        <v>#VALUE!</v>
      </c>
      <c r="R67" s="57" t="s">
        <v>68</v>
      </c>
      <c r="S67" s="58">
        <v>43649</v>
      </c>
      <c r="T67" s="59">
        <f>INDEX('[2]Remontée chiffres écritures'!K:K,MATCH(C:C,'[2]Remontée chiffres écritures'!I:I,0))</f>
        <v>-2731.71</v>
      </c>
      <c r="U67" s="59">
        <f>INDEX('[2]Remontée chiffres écritures'!O:O,MATCH(C:C,'[2]Remontée chiffres écritures'!M:M,0))</f>
        <v>2731.71</v>
      </c>
      <c r="V67" s="59" t="e">
        <f>SUMIFS('[2]Remontée chiffres écritures'!C:C,'[2]Remontée chiffres écritures'!A:A,'Liste détaillée sorties IT'!C:C)</f>
        <v>#VALUE!</v>
      </c>
      <c r="W67" s="59" t="e">
        <f>SUMIFS('[2]Remontée chiffres écritures'!G:G,'[2]Remontée chiffres écritures'!E:E,'Liste détaillée sorties IT'!C:C)</f>
        <v>#VALUE!</v>
      </c>
    </row>
    <row r="68" spans="1:23" ht="15" customHeight="1" x14ac:dyDescent="0.2">
      <c r="A68" s="3" t="s">
        <v>222</v>
      </c>
      <c r="B68" s="50">
        <v>1010</v>
      </c>
      <c r="C68" s="50">
        <v>102141</v>
      </c>
      <c r="D68" s="51" t="s">
        <v>59</v>
      </c>
      <c r="E68" s="51" t="s">
        <v>223</v>
      </c>
      <c r="F68" s="52" t="s">
        <v>60</v>
      </c>
      <c r="G68" s="54">
        <v>21567000</v>
      </c>
      <c r="H68" s="54">
        <v>28156700</v>
      </c>
      <c r="I68" s="54" t="s">
        <v>97</v>
      </c>
      <c r="J68" s="52" t="s">
        <v>224</v>
      </c>
      <c r="K68" s="55">
        <v>37670</v>
      </c>
      <c r="L68" s="56">
        <f t="shared" si="0"/>
        <v>1354.07</v>
      </c>
      <c r="M68" s="56">
        <f t="shared" si="1"/>
        <v>1354.07</v>
      </c>
      <c r="N68" s="56">
        <f t="shared" si="4"/>
        <v>0</v>
      </c>
      <c r="O68" s="56" t="e">
        <f t="shared" si="2"/>
        <v>#VALUE!</v>
      </c>
      <c r="P68" s="56" t="e">
        <f t="shared" si="3"/>
        <v>#VALUE!</v>
      </c>
      <c r="Q68" s="56" t="e">
        <f t="shared" si="5"/>
        <v>#VALUE!</v>
      </c>
      <c r="R68" s="57" t="s">
        <v>72</v>
      </c>
      <c r="S68" s="58">
        <v>43649</v>
      </c>
      <c r="T68" s="59">
        <f>INDEX('[2]Remontée chiffres écritures'!K:K,MATCH(C:C,'[2]Remontée chiffres écritures'!I:I,0))</f>
        <v>-1354.07</v>
      </c>
      <c r="U68" s="59">
        <f>INDEX('[2]Remontée chiffres écritures'!O:O,MATCH(C:C,'[2]Remontée chiffres écritures'!M:M,0))</f>
        <v>1354.07</v>
      </c>
      <c r="V68" s="59" t="e">
        <f>SUMIFS('[2]Remontée chiffres écritures'!C:C,'[2]Remontée chiffres écritures'!A:A,'Liste détaillée sorties IT'!C:C)</f>
        <v>#VALUE!</v>
      </c>
      <c r="W68" s="59" t="e">
        <f>SUMIFS('[2]Remontée chiffres écritures'!G:G,'[2]Remontée chiffres écritures'!E:E,'Liste détaillée sorties IT'!C:C)</f>
        <v>#VALUE!</v>
      </c>
    </row>
    <row r="69" spans="1:23" ht="15" customHeight="1" x14ac:dyDescent="0.2">
      <c r="A69" s="3" t="s">
        <v>225</v>
      </c>
      <c r="B69" s="50">
        <v>1010</v>
      </c>
      <c r="C69" s="50">
        <v>102316</v>
      </c>
      <c r="D69" s="51" t="s">
        <v>59</v>
      </c>
      <c r="E69" s="51">
        <v>104221</v>
      </c>
      <c r="F69" s="52" t="s">
        <v>60</v>
      </c>
      <c r="G69" s="54">
        <v>21831700</v>
      </c>
      <c r="H69" s="54">
        <v>28183170</v>
      </c>
      <c r="I69" s="54" t="s">
        <v>120</v>
      </c>
      <c r="J69" s="52" t="s">
        <v>226</v>
      </c>
      <c r="K69" s="55">
        <v>37704</v>
      </c>
      <c r="L69" s="56">
        <f t="shared" si="0"/>
        <v>1053.07</v>
      </c>
      <c r="M69" s="56">
        <f t="shared" si="1"/>
        <v>1053.07</v>
      </c>
      <c r="N69" s="56">
        <f t="shared" si="4"/>
        <v>0</v>
      </c>
      <c r="O69" s="56" t="e">
        <f t="shared" si="2"/>
        <v>#VALUE!</v>
      </c>
      <c r="P69" s="56" t="e">
        <f t="shared" si="3"/>
        <v>#VALUE!</v>
      </c>
      <c r="Q69" s="56" t="e">
        <f t="shared" si="5"/>
        <v>#VALUE!</v>
      </c>
      <c r="R69" s="57" t="s">
        <v>68</v>
      </c>
      <c r="S69" s="58">
        <v>43649</v>
      </c>
      <c r="T69" s="59">
        <f>INDEX('[2]Remontée chiffres écritures'!K:K,MATCH(C:C,'[2]Remontée chiffres écritures'!I:I,0))</f>
        <v>-1053.07</v>
      </c>
      <c r="U69" s="59">
        <f>INDEX('[2]Remontée chiffres écritures'!O:O,MATCH(C:C,'[2]Remontée chiffres écritures'!M:M,0))</f>
        <v>1053.07</v>
      </c>
      <c r="V69" s="59" t="e">
        <f>SUMIFS('[2]Remontée chiffres écritures'!C:C,'[2]Remontée chiffres écritures'!A:A,'Liste détaillée sorties IT'!C:C)</f>
        <v>#VALUE!</v>
      </c>
      <c r="W69" s="59" t="e">
        <f>SUMIFS('[2]Remontée chiffres écritures'!G:G,'[2]Remontée chiffres écritures'!E:E,'Liste détaillée sorties IT'!C:C)</f>
        <v>#VALUE!</v>
      </c>
    </row>
    <row r="70" spans="1:23" ht="15" customHeight="1" x14ac:dyDescent="0.2">
      <c r="A70" s="3" t="s">
        <v>227</v>
      </c>
      <c r="B70" s="51">
        <v>1010</v>
      </c>
      <c r="C70" s="50">
        <v>104053</v>
      </c>
      <c r="D70" s="51" t="s">
        <v>59</v>
      </c>
      <c r="E70" s="51" t="s">
        <v>228</v>
      </c>
      <c r="F70" s="52" t="s">
        <v>60</v>
      </c>
      <c r="G70" s="54">
        <v>21832700</v>
      </c>
      <c r="H70" s="54">
        <v>28183270</v>
      </c>
      <c r="I70" s="54" t="s">
        <v>139</v>
      </c>
      <c r="J70" s="52" t="s">
        <v>206</v>
      </c>
      <c r="K70" s="55">
        <v>37727</v>
      </c>
      <c r="L70" s="56">
        <f t="shared" ref="L70:L133" si="6">T70*-1</f>
        <v>4636.0600000000004</v>
      </c>
      <c r="M70" s="56">
        <f t="shared" ref="M70:M133" si="7">U70</f>
        <v>4636.0600000000004</v>
      </c>
      <c r="N70" s="56">
        <f t="shared" si="4"/>
        <v>0</v>
      </c>
      <c r="O70" s="56" t="e">
        <f t="shared" ref="O70:O133" si="8">V70</f>
        <v>#VALUE!</v>
      </c>
      <c r="P70" s="56" t="e">
        <f t="shared" ref="P70:P133" si="9">-1*W70</f>
        <v>#VALUE!</v>
      </c>
      <c r="Q70" s="56" t="e">
        <f t="shared" si="5"/>
        <v>#VALUE!</v>
      </c>
      <c r="R70" s="57" t="s">
        <v>72</v>
      </c>
      <c r="S70" s="58">
        <v>43649</v>
      </c>
      <c r="T70" s="59">
        <f>INDEX('[2]Remontée chiffres écritures'!K:K,MATCH(C:C,'[2]Remontée chiffres écritures'!I:I,0))</f>
        <v>-4636.0600000000004</v>
      </c>
      <c r="U70" s="59">
        <f>INDEX('[2]Remontée chiffres écritures'!O:O,MATCH(C:C,'[2]Remontée chiffres écritures'!M:M,0))</f>
        <v>4636.0600000000004</v>
      </c>
      <c r="V70" s="59" t="e">
        <f>SUMIFS('[2]Remontée chiffres écritures'!C:C,'[2]Remontée chiffres écritures'!A:A,'Liste détaillée sorties IT'!C:C)</f>
        <v>#VALUE!</v>
      </c>
      <c r="W70" s="59" t="e">
        <f>SUMIFS('[2]Remontée chiffres écritures'!G:G,'[2]Remontée chiffres écritures'!E:E,'Liste détaillée sorties IT'!C:C)</f>
        <v>#VALUE!</v>
      </c>
    </row>
    <row r="71" spans="1:23" ht="15" customHeight="1" x14ac:dyDescent="0.2">
      <c r="A71" s="3" t="s">
        <v>229</v>
      </c>
      <c r="B71" s="51">
        <v>1010</v>
      </c>
      <c r="C71" s="50">
        <v>104054</v>
      </c>
      <c r="D71" s="51" t="s">
        <v>59</v>
      </c>
      <c r="E71" s="51" t="s">
        <v>230</v>
      </c>
      <c r="F71" s="52" t="s">
        <v>60</v>
      </c>
      <c r="G71" s="54">
        <v>21832700</v>
      </c>
      <c r="H71" s="54">
        <v>28183270</v>
      </c>
      <c r="I71" s="54" t="s">
        <v>139</v>
      </c>
      <c r="J71" s="52" t="s">
        <v>206</v>
      </c>
      <c r="K71" s="55">
        <v>37727</v>
      </c>
      <c r="L71" s="56">
        <f t="shared" si="6"/>
        <v>4636.0600000000004</v>
      </c>
      <c r="M71" s="56">
        <f t="shared" si="7"/>
        <v>4636.0600000000004</v>
      </c>
      <c r="N71" s="56">
        <f t="shared" ref="N71:N134" si="10">L71-M71</f>
        <v>0</v>
      </c>
      <c r="O71" s="56" t="e">
        <f t="shared" si="8"/>
        <v>#VALUE!</v>
      </c>
      <c r="P71" s="56" t="e">
        <f t="shared" si="9"/>
        <v>#VALUE!</v>
      </c>
      <c r="Q71" s="56" t="e">
        <f t="shared" ref="Q71:Q134" si="11">O71-P71</f>
        <v>#VALUE!</v>
      </c>
      <c r="R71" s="57" t="s">
        <v>80</v>
      </c>
      <c r="S71" s="58">
        <v>43649</v>
      </c>
      <c r="T71" s="59">
        <f>INDEX('[2]Remontée chiffres écritures'!K:K,MATCH(C:C,'[2]Remontée chiffres écritures'!I:I,0))</f>
        <v>-4636.0600000000004</v>
      </c>
      <c r="U71" s="59">
        <f>INDEX('[2]Remontée chiffres écritures'!O:O,MATCH(C:C,'[2]Remontée chiffres écritures'!M:M,0))</f>
        <v>4636.0600000000004</v>
      </c>
      <c r="V71" s="59" t="e">
        <f>SUMIFS('[2]Remontée chiffres écritures'!C:C,'[2]Remontée chiffres écritures'!A:A,'Liste détaillée sorties IT'!C:C)</f>
        <v>#VALUE!</v>
      </c>
      <c r="W71" s="59" t="e">
        <f>SUMIFS('[2]Remontée chiffres écritures'!G:G,'[2]Remontée chiffres écritures'!E:E,'Liste détaillée sorties IT'!C:C)</f>
        <v>#VALUE!</v>
      </c>
    </row>
    <row r="72" spans="1:23" ht="15" customHeight="1" x14ac:dyDescent="0.2">
      <c r="A72" s="3" t="s">
        <v>231</v>
      </c>
      <c r="B72" s="50">
        <v>1010</v>
      </c>
      <c r="C72" s="50">
        <v>102554</v>
      </c>
      <c r="D72" s="51" t="s">
        <v>59</v>
      </c>
      <c r="E72" s="51">
        <v>103614</v>
      </c>
      <c r="F72" s="52" t="s">
        <v>149</v>
      </c>
      <c r="G72" s="54">
        <v>21832700</v>
      </c>
      <c r="H72" s="54">
        <v>28183270</v>
      </c>
      <c r="I72" s="54" t="s">
        <v>139</v>
      </c>
      <c r="J72" s="52" t="s">
        <v>232</v>
      </c>
      <c r="K72" s="55">
        <v>40112</v>
      </c>
      <c r="L72" s="56">
        <f t="shared" si="6"/>
        <v>4629.8500000000004</v>
      </c>
      <c r="M72" s="56">
        <f t="shared" si="7"/>
        <v>4629.8500000000004</v>
      </c>
      <c r="N72" s="56">
        <f t="shared" si="10"/>
        <v>0</v>
      </c>
      <c r="O72" s="56" t="e">
        <f t="shared" si="8"/>
        <v>#VALUE!</v>
      </c>
      <c r="P72" s="56" t="e">
        <f t="shared" si="9"/>
        <v>#VALUE!</v>
      </c>
      <c r="Q72" s="56" t="e">
        <f t="shared" si="11"/>
        <v>#VALUE!</v>
      </c>
      <c r="R72" s="57" t="s">
        <v>72</v>
      </c>
      <c r="S72" s="58">
        <v>43649</v>
      </c>
      <c r="T72" s="59">
        <f>INDEX('[2]Remontée chiffres écritures'!K:K,MATCH(C:C,'[2]Remontée chiffres écritures'!I:I,0))</f>
        <v>-4629.8500000000004</v>
      </c>
      <c r="U72" s="59">
        <f>INDEX('[2]Remontée chiffres écritures'!O:O,MATCH(C:C,'[2]Remontée chiffres écritures'!M:M,0))</f>
        <v>4629.8500000000004</v>
      </c>
      <c r="V72" s="59" t="e">
        <f>SUMIFS('[2]Remontée chiffres écritures'!C:C,'[2]Remontée chiffres écritures'!A:A,'Liste détaillée sorties IT'!C:C)</f>
        <v>#VALUE!</v>
      </c>
      <c r="W72" s="59" t="e">
        <f>SUMIFS('[2]Remontée chiffres écritures'!G:G,'[2]Remontée chiffres écritures'!E:E,'Liste détaillée sorties IT'!C:C)</f>
        <v>#VALUE!</v>
      </c>
    </row>
    <row r="73" spans="1:23" ht="15" customHeight="1" x14ac:dyDescent="0.2">
      <c r="A73" s="3" t="s">
        <v>233</v>
      </c>
      <c r="B73" s="51">
        <v>1010</v>
      </c>
      <c r="C73" s="50">
        <v>103383</v>
      </c>
      <c r="D73" s="51" t="s">
        <v>59</v>
      </c>
      <c r="E73" s="51">
        <v>115957</v>
      </c>
      <c r="F73" s="52" t="s">
        <v>234</v>
      </c>
      <c r="G73" s="54">
        <v>21832700</v>
      </c>
      <c r="H73" s="54">
        <v>28183270</v>
      </c>
      <c r="I73" s="54" t="s">
        <v>139</v>
      </c>
      <c r="J73" s="52" t="s">
        <v>235</v>
      </c>
      <c r="K73" s="55">
        <v>41225</v>
      </c>
      <c r="L73" s="56">
        <f t="shared" si="6"/>
        <v>4322.0600000000004</v>
      </c>
      <c r="M73" s="56">
        <f t="shared" si="7"/>
        <v>4322.0600000000004</v>
      </c>
      <c r="N73" s="56">
        <f t="shared" si="10"/>
        <v>0</v>
      </c>
      <c r="O73" s="56" t="e">
        <f t="shared" si="8"/>
        <v>#VALUE!</v>
      </c>
      <c r="P73" s="56" t="e">
        <f t="shared" si="9"/>
        <v>#VALUE!</v>
      </c>
      <c r="Q73" s="56" t="e">
        <f t="shared" si="11"/>
        <v>#VALUE!</v>
      </c>
      <c r="R73" s="57" t="s">
        <v>80</v>
      </c>
      <c r="S73" s="58">
        <v>43649</v>
      </c>
      <c r="T73" s="59">
        <f>INDEX('[2]Remontée chiffres écritures'!K:K,MATCH(C:C,'[2]Remontée chiffres écritures'!I:I,0))</f>
        <v>-4322.0600000000004</v>
      </c>
      <c r="U73" s="59">
        <f>INDEX('[2]Remontée chiffres écritures'!O:O,MATCH(C:C,'[2]Remontée chiffres écritures'!M:M,0))</f>
        <v>4322.0600000000004</v>
      </c>
      <c r="V73" s="59" t="e">
        <f>SUMIFS('[2]Remontée chiffres écritures'!C:C,'[2]Remontée chiffres écritures'!A:A,'Liste détaillée sorties IT'!C:C)</f>
        <v>#VALUE!</v>
      </c>
      <c r="W73" s="59" t="e">
        <f>SUMIFS('[2]Remontée chiffres écritures'!G:G,'[2]Remontée chiffres écritures'!E:E,'Liste détaillée sorties IT'!C:C)</f>
        <v>#VALUE!</v>
      </c>
    </row>
    <row r="74" spans="1:23" ht="15" customHeight="1" x14ac:dyDescent="0.2">
      <c r="A74" s="3" t="s">
        <v>236</v>
      </c>
      <c r="B74" s="50">
        <v>1010</v>
      </c>
      <c r="C74" s="50">
        <v>102634</v>
      </c>
      <c r="D74" s="51" t="s">
        <v>59</v>
      </c>
      <c r="E74" s="51">
        <v>103408</v>
      </c>
      <c r="F74" s="52" t="s">
        <v>60</v>
      </c>
      <c r="G74" s="54">
        <v>21832700</v>
      </c>
      <c r="H74" s="54">
        <v>28183270</v>
      </c>
      <c r="I74" s="54" t="s">
        <v>139</v>
      </c>
      <c r="J74" s="52" t="s">
        <v>237</v>
      </c>
      <c r="K74" s="55">
        <v>38717</v>
      </c>
      <c r="L74" s="56">
        <f t="shared" si="6"/>
        <v>4279</v>
      </c>
      <c r="M74" s="56">
        <f t="shared" si="7"/>
        <v>4279</v>
      </c>
      <c r="N74" s="56">
        <f t="shared" si="10"/>
        <v>0</v>
      </c>
      <c r="O74" s="56" t="e">
        <f t="shared" si="8"/>
        <v>#VALUE!</v>
      </c>
      <c r="P74" s="56" t="e">
        <f t="shared" si="9"/>
        <v>#VALUE!</v>
      </c>
      <c r="Q74" s="56" t="e">
        <f t="shared" si="11"/>
        <v>#VALUE!</v>
      </c>
      <c r="R74" s="57" t="s">
        <v>72</v>
      </c>
      <c r="S74" s="58">
        <v>43649</v>
      </c>
      <c r="T74" s="59">
        <f>INDEX('[2]Remontée chiffres écritures'!K:K,MATCH(C:C,'[2]Remontée chiffres écritures'!I:I,0))</f>
        <v>-4279</v>
      </c>
      <c r="U74" s="59">
        <f>INDEX('[2]Remontée chiffres écritures'!O:O,MATCH(C:C,'[2]Remontée chiffres écritures'!M:M,0))</f>
        <v>4279</v>
      </c>
      <c r="V74" s="59" t="e">
        <f>SUMIFS('[2]Remontée chiffres écritures'!C:C,'[2]Remontée chiffres écritures'!A:A,'Liste détaillée sorties IT'!C:C)</f>
        <v>#VALUE!</v>
      </c>
      <c r="W74" s="59" t="e">
        <f>SUMIFS('[2]Remontée chiffres écritures'!G:G,'[2]Remontée chiffres écritures'!E:E,'Liste détaillée sorties IT'!C:C)</f>
        <v>#VALUE!</v>
      </c>
    </row>
    <row r="75" spans="1:23" ht="15" customHeight="1" x14ac:dyDescent="0.2">
      <c r="A75" s="3" t="s">
        <v>238</v>
      </c>
      <c r="B75" s="50">
        <v>1010</v>
      </c>
      <c r="C75" s="50">
        <v>102633</v>
      </c>
      <c r="D75" s="51" t="s">
        <v>59</v>
      </c>
      <c r="E75" s="51">
        <v>102335</v>
      </c>
      <c r="F75" s="52" t="s">
        <v>60</v>
      </c>
      <c r="G75" s="54">
        <v>21832700</v>
      </c>
      <c r="H75" s="54">
        <v>28183270</v>
      </c>
      <c r="I75" s="54" t="s">
        <v>139</v>
      </c>
      <c r="J75" s="52" t="s">
        <v>237</v>
      </c>
      <c r="K75" s="55">
        <v>38717</v>
      </c>
      <c r="L75" s="56">
        <f t="shared" si="6"/>
        <v>4272</v>
      </c>
      <c r="M75" s="56">
        <f t="shared" si="7"/>
        <v>4272</v>
      </c>
      <c r="N75" s="56">
        <f t="shared" si="10"/>
        <v>0</v>
      </c>
      <c r="O75" s="56" t="e">
        <f t="shared" si="8"/>
        <v>#VALUE!</v>
      </c>
      <c r="P75" s="56" t="e">
        <f t="shared" si="9"/>
        <v>#VALUE!</v>
      </c>
      <c r="Q75" s="56" t="e">
        <f t="shared" si="11"/>
        <v>#VALUE!</v>
      </c>
      <c r="R75" s="57" t="s">
        <v>72</v>
      </c>
      <c r="S75" s="58">
        <v>43649</v>
      </c>
      <c r="T75" s="59">
        <f>INDEX('[2]Remontée chiffres écritures'!K:K,MATCH(C:C,'[2]Remontée chiffres écritures'!I:I,0))</f>
        <v>-4272</v>
      </c>
      <c r="U75" s="59">
        <f>INDEX('[2]Remontée chiffres écritures'!O:O,MATCH(C:C,'[2]Remontée chiffres écritures'!M:M,0))</f>
        <v>4272</v>
      </c>
      <c r="V75" s="59" t="e">
        <f>SUMIFS('[2]Remontée chiffres écritures'!C:C,'[2]Remontée chiffres écritures'!A:A,'Liste détaillée sorties IT'!C:C)</f>
        <v>#VALUE!</v>
      </c>
      <c r="W75" s="59" t="e">
        <f>SUMIFS('[2]Remontée chiffres écritures'!G:G,'[2]Remontée chiffres écritures'!E:E,'Liste détaillée sorties IT'!C:C)</f>
        <v>#VALUE!</v>
      </c>
    </row>
    <row r="76" spans="1:23" ht="15" customHeight="1" x14ac:dyDescent="0.2">
      <c r="A76" s="3" t="s">
        <v>239</v>
      </c>
      <c r="B76" s="50">
        <v>1010</v>
      </c>
      <c r="C76" s="50">
        <v>102546</v>
      </c>
      <c r="D76" s="51" t="s">
        <v>59</v>
      </c>
      <c r="E76" s="51" t="s">
        <v>240</v>
      </c>
      <c r="F76" s="52" t="s">
        <v>187</v>
      </c>
      <c r="G76" s="54">
        <v>21832700</v>
      </c>
      <c r="H76" s="54">
        <v>28183270</v>
      </c>
      <c r="I76" s="54" t="s">
        <v>139</v>
      </c>
      <c r="J76" s="52" t="s">
        <v>241</v>
      </c>
      <c r="K76" s="55">
        <v>40083</v>
      </c>
      <c r="L76" s="56">
        <f t="shared" si="6"/>
        <v>4187.79</v>
      </c>
      <c r="M76" s="56">
        <f t="shared" si="7"/>
        <v>4187.79</v>
      </c>
      <c r="N76" s="56">
        <f t="shared" si="10"/>
        <v>0</v>
      </c>
      <c r="O76" s="56" t="e">
        <f t="shared" si="8"/>
        <v>#VALUE!</v>
      </c>
      <c r="P76" s="56" t="e">
        <f t="shared" si="9"/>
        <v>#VALUE!</v>
      </c>
      <c r="Q76" s="56" t="e">
        <f t="shared" si="11"/>
        <v>#VALUE!</v>
      </c>
      <c r="R76" s="57" t="s">
        <v>68</v>
      </c>
      <c r="S76" s="58">
        <v>43649</v>
      </c>
      <c r="T76" s="59">
        <f>INDEX('[2]Remontée chiffres écritures'!K:K,MATCH(C:C,'[2]Remontée chiffres écritures'!I:I,0))</f>
        <v>-4187.79</v>
      </c>
      <c r="U76" s="59">
        <f>INDEX('[2]Remontée chiffres écritures'!O:O,MATCH(C:C,'[2]Remontée chiffres écritures'!M:M,0))</f>
        <v>4187.79</v>
      </c>
      <c r="V76" s="59" t="e">
        <f>SUMIFS('[2]Remontée chiffres écritures'!C:C,'[2]Remontée chiffres écritures'!A:A,'Liste détaillée sorties IT'!C:C)</f>
        <v>#VALUE!</v>
      </c>
      <c r="W76" s="59" t="e">
        <f>SUMIFS('[2]Remontée chiffres écritures'!G:G,'[2]Remontée chiffres écritures'!E:E,'Liste détaillée sorties IT'!C:C)</f>
        <v>#VALUE!</v>
      </c>
    </row>
    <row r="77" spans="1:23" ht="15" customHeight="1" x14ac:dyDescent="0.2">
      <c r="A77" s="3" t="s">
        <v>242</v>
      </c>
      <c r="B77" s="51">
        <v>1010</v>
      </c>
      <c r="C77" s="50">
        <v>104019</v>
      </c>
      <c r="D77" s="51" t="s">
        <v>59</v>
      </c>
      <c r="E77" s="51" t="s">
        <v>243</v>
      </c>
      <c r="F77" s="52" t="s">
        <v>60</v>
      </c>
      <c r="G77" s="54">
        <v>21832700</v>
      </c>
      <c r="H77" s="54">
        <v>28183270</v>
      </c>
      <c r="I77" s="54" t="s">
        <v>139</v>
      </c>
      <c r="J77" s="52" t="s">
        <v>244</v>
      </c>
      <c r="K77" s="55">
        <v>37901</v>
      </c>
      <c r="L77" s="56">
        <f t="shared" si="6"/>
        <v>4166.68</v>
      </c>
      <c r="M77" s="56">
        <f t="shared" si="7"/>
        <v>4166.68</v>
      </c>
      <c r="N77" s="56">
        <f t="shared" si="10"/>
        <v>0</v>
      </c>
      <c r="O77" s="56" t="e">
        <f t="shared" si="8"/>
        <v>#VALUE!</v>
      </c>
      <c r="P77" s="56" t="e">
        <f t="shared" si="9"/>
        <v>#VALUE!</v>
      </c>
      <c r="Q77" s="56" t="e">
        <f t="shared" si="11"/>
        <v>#VALUE!</v>
      </c>
      <c r="R77" s="57" t="s">
        <v>68</v>
      </c>
      <c r="S77" s="58">
        <v>43649</v>
      </c>
      <c r="T77" s="59">
        <f>INDEX('[2]Remontée chiffres écritures'!K:K,MATCH(C:C,'[2]Remontée chiffres écritures'!I:I,0))</f>
        <v>-4166.68</v>
      </c>
      <c r="U77" s="59">
        <f>INDEX('[2]Remontée chiffres écritures'!O:O,MATCH(C:C,'[2]Remontée chiffres écritures'!M:M,0))</f>
        <v>4166.68</v>
      </c>
      <c r="V77" s="59" t="e">
        <f>SUMIFS('[2]Remontée chiffres écritures'!C:C,'[2]Remontée chiffres écritures'!A:A,'Liste détaillée sorties IT'!C:C)</f>
        <v>#VALUE!</v>
      </c>
      <c r="W77" s="59" t="e">
        <f>SUMIFS('[2]Remontée chiffres écritures'!G:G,'[2]Remontée chiffres écritures'!E:E,'Liste détaillée sorties IT'!C:C)</f>
        <v>#VALUE!</v>
      </c>
    </row>
    <row r="78" spans="1:23" ht="15" customHeight="1" x14ac:dyDescent="0.2">
      <c r="A78" s="3" t="s">
        <v>245</v>
      </c>
      <c r="B78" s="51">
        <v>1010</v>
      </c>
      <c r="C78" s="50">
        <v>104018</v>
      </c>
      <c r="D78" s="51" t="s">
        <v>59</v>
      </c>
      <c r="E78" s="51" t="s">
        <v>246</v>
      </c>
      <c r="F78" s="52" t="s">
        <v>60</v>
      </c>
      <c r="G78" s="54">
        <v>21832700</v>
      </c>
      <c r="H78" s="54">
        <v>28183270</v>
      </c>
      <c r="I78" s="54" t="s">
        <v>139</v>
      </c>
      <c r="J78" s="52" t="s">
        <v>244</v>
      </c>
      <c r="K78" s="55">
        <v>37901</v>
      </c>
      <c r="L78" s="56">
        <f t="shared" si="6"/>
        <v>4166.67</v>
      </c>
      <c r="M78" s="56">
        <f t="shared" si="7"/>
        <v>4166.67</v>
      </c>
      <c r="N78" s="56">
        <f t="shared" si="10"/>
        <v>0</v>
      </c>
      <c r="O78" s="56" t="e">
        <f t="shared" si="8"/>
        <v>#VALUE!</v>
      </c>
      <c r="P78" s="56" t="e">
        <f t="shared" si="9"/>
        <v>#VALUE!</v>
      </c>
      <c r="Q78" s="56" t="e">
        <f t="shared" si="11"/>
        <v>#VALUE!</v>
      </c>
      <c r="R78" s="57" t="s">
        <v>68</v>
      </c>
      <c r="S78" s="58">
        <v>43649</v>
      </c>
      <c r="T78" s="59">
        <f>INDEX('[2]Remontée chiffres écritures'!K:K,MATCH(C:C,'[2]Remontée chiffres écritures'!I:I,0))</f>
        <v>-4166.67</v>
      </c>
      <c r="U78" s="59">
        <f>INDEX('[2]Remontée chiffres écritures'!O:O,MATCH(C:C,'[2]Remontée chiffres écritures'!M:M,0))</f>
        <v>4166.67</v>
      </c>
      <c r="V78" s="59" t="e">
        <f>SUMIFS('[2]Remontée chiffres écritures'!C:C,'[2]Remontée chiffres écritures'!A:A,'Liste détaillée sorties IT'!C:C)</f>
        <v>#VALUE!</v>
      </c>
      <c r="W78" s="59" t="e">
        <f>SUMIFS('[2]Remontée chiffres écritures'!G:G,'[2]Remontée chiffres écritures'!E:E,'Liste détaillée sorties IT'!C:C)</f>
        <v>#VALUE!</v>
      </c>
    </row>
    <row r="79" spans="1:23" ht="15" customHeight="1" x14ac:dyDescent="0.2">
      <c r="A79" s="3" t="s">
        <v>247</v>
      </c>
      <c r="B79" s="50">
        <v>1010</v>
      </c>
      <c r="C79" s="50">
        <v>101105</v>
      </c>
      <c r="D79" s="51" t="s">
        <v>59</v>
      </c>
      <c r="E79" s="51" t="s">
        <v>248</v>
      </c>
      <c r="F79" s="52" t="s">
        <v>249</v>
      </c>
      <c r="G79" s="54">
        <v>21547000</v>
      </c>
      <c r="H79" s="54">
        <v>28154700</v>
      </c>
      <c r="I79" s="54" t="s">
        <v>78</v>
      </c>
      <c r="J79" s="52" t="s">
        <v>250</v>
      </c>
      <c r="K79" s="55">
        <v>40269</v>
      </c>
      <c r="L79" s="56">
        <f t="shared" si="6"/>
        <v>9619.09</v>
      </c>
      <c r="M79" s="56">
        <f t="shared" si="7"/>
        <v>9619.09</v>
      </c>
      <c r="N79" s="56">
        <f t="shared" si="10"/>
        <v>0</v>
      </c>
      <c r="O79" s="56" t="e">
        <f t="shared" si="8"/>
        <v>#VALUE!</v>
      </c>
      <c r="P79" s="56" t="e">
        <f t="shared" si="9"/>
        <v>#VALUE!</v>
      </c>
      <c r="Q79" s="56" t="e">
        <f t="shared" si="11"/>
        <v>#VALUE!</v>
      </c>
      <c r="R79" s="57" t="s">
        <v>72</v>
      </c>
      <c r="S79" s="58">
        <v>43649</v>
      </c>
      <c r="T79" s="59">
        <f>INDEX('[2]Remontée chiffres écritures'!K:K,MATCH(C:C,'[2]Remontée chiffres écritures'!I:I,0))</f>
        <v>-9619.09</v>
      </c>
      <c r="U79" s="59">
        <f>INDEX('[2]Remontée chiffres écritures'!O:O,MATCH(C:C,'[2]Remontée chiffres écritures'!M:M,0))</f>
        <v>9619.09</v>
      </c>
      <c r="V79" s="59" t="e">
        <f>SUMIFS('[2]Remontée chiffres écritures'!C:C,'[2]Remontée chiffres écritures'!A:A,'Liste détaillée sorties IT'!C:C)</f>
        <v>#VALUE!</v>
      </c>
      <c r="W79" s="59" t="e">
        <f>SUMIFS('[2]Remontée chiffres écritures'!G:G,'[2]Remontée chiffres écritures'!E:E,'Liste détaillée sorties IT'!C:C)</f>
        <v>#VALUE!</v>
      </c>
    </row>
    <row r="80" spans="1:23" ht="15" customHeight="1" x14ac:dyDescent="0.2">
      <c r="A80" s="3" t="s">
        <v>251</v>
      </c>
      <c r="B80" s="50">
        <v>1010</v>
      </c>
      <c r="C80" s="50">
        <v>100892</v>
      </c>
      <c r="D80" s="51" t="s">
        <v>59</v>
      </c>
      <c r="E80" s="51" t="s">
        <v>252</v>
      </c>
      <c r="F80" s="52" t="s">
        <v>200</v>
      </c>
      <c r="G80" s="54">
        <v>21547000</v>
      </c>
      <c r="H80" s="54">
        <v>28154700</v>
      </c>
      <c r="I80" s="54" t="s">
        <v>78</v>
      </c>
      <c r="J80" s="52" t="s">
        <v>253</v>
      </c>
      <c r="K80" s="55">
        <v>40142</v>
      </c>
      <c r="L80" s="56">
        <f t="shared" si="6"/>
        <v>9556.0400000000009</v>
      </c>
      <c r="M80" s="56">
        <f t="shared" si="7"/>
        <v>9556.0400000000009</v>
      </c>
      <c r="N80" s="56">
        <f t="shared" si="10"/>
        <v>0</v>
      </c>
      <c r="O80" s="56" t="e">
        <f t="shared" si="8"/>
        <v>#VALUE!</v>
      </c>
      <c r="P80" s="56" t="e">
        <f t="shared" si="9"/>
        <v>#VALUE!</v>
      </c>
      <c r="Q80" s="56" t="e">
        <f t="shared" si="11"/>
        <v>#VALUE!</v>
      </c>
      <c r="R80" s="57" t="s">
        <v>109</v>
      </c>
      <c r="S80" s="58">
        <v>43649</v>
      </c>
      <c r="T80" s="59">
        <f>INDEX('[2]Remontée chiffres écritures'!K:K,MATCH(C:C,'[2]Remontée chiffres écritures'!I:I,0))</f>
        <v>-9556.0400000000009</v>
      </c>
      <c r="U80" s="59">
        <f>INDEX('[2]Remontée chiffres écritures'!O:O,MATCH(C:C,'[2]Remontée chiffres écritures'!M:M,0))</f>
        <v>9556.0400000000009</v>
      </c>
      <c r="V80" s="59" t="e">
        <f>SUMIFS('[2]Remontée chiffres écritures'!C:C,'[2]Remontée chiffres écritures'!A:A,'Liste détaillée sorties IT'!C:C)</f>
        <v>#VALUE!</v>
      </c>
      <c r="W80" s="59" t="e">
        <f>SUMIFS('[2]Remontée chiffres écritures'!G:G,'[2]Remontée chiffres écritures'!E:E,'Liste détaillée sorties IT'!C:C)</f>
        <v>#VALUE!</v>
      </c>
    </row>
    <row r="81" spans="1:23" ht="15" customHeight="1" x14ac:dyDescent="0.2">
      <c r="A81" s="3" t="s">
        <v>254</v>
      </c>
      <c r="B81" s="50">
        <v>1010</v>
      </c>
      <c r="C81" s="50">
        <v>102236</v>
      </c>
      <c r="D81" s="51" t="s">
        <v>59</v>
      </c>
      <c r="E81" s="51" t="s">
        <v>255</v>
      </c>
      <c r="F81" s="52" t="s">
        <v>60</v>
      </c>
      <c r="G81" s="54">
        <v>21817000</v>
      </c>
      <c r="H81" s="54">
        <v>28181700</v>
      </c>
      <c r="I81" s="54" t="s">
        <v>107</v>
      </c>
      <c r="J81" s="52" t="s">
        <v>256</v>
      </c>
      <c r="K81" s="55">
        <v>37775</v>
      </c>
      <c r="L81" s="56">
        <f t="shared" si="6"/>
        <v>864.31</v>
      </c>
      <c r="M81" s="56">
        <f t="shared" si="7"/>
        <v>864.31</v>
      </c>
      <c r="N81" s="56">
        <f t="shared" si="10"/>
        <v>0</v>
      </c>
      <c r="O81" s="56" t="e">
        <f t="shared" si="8"/>
        <v>#VALUE!</v>
      </c>
      <c r="P81" s="56" t="e">
        <f t="shared" si="9"/>
        <v>#VALUE!</v>
      </c>
      <c r="Q81" s="56" t="e">
        <f t="shared" si="11"/>
        <v>#VALUE!</v>
      </c>
      <c r="R81" s="57" t="s">
        <v>68</v>
      </c>
      <c r="S81" s="58">
        <v>43649</v>
      </c>
      <c r="T81" s="59">
        <f>INDEX('[2]Remontée chiffres écritures'!K:K,MATCH(C:C,'[2]Remontée chiffres écritures'!I:I,0))</f>
        <v>-864.31</v>
      </c>
      <c r="U81" s="59">
        <f>INDEX('[2]Remontée chiffres écritures'!O:O,MATCH(C:C,'[2]Remontée chiffres écritures'!M:M,0))</f>
        <v>864.31</v>
      </c>
      <c r="V81" s="59" t="e">
        <f>SUMIFS('[2]Remontée chiffres écritures'!C:C,'[2]Remontée chiffres écritures'!A:A,'Liste détaillée sorties IT'!C:C)</f>
        <v>#VALUE!</v>
      </c>
      <c r="W81" s="59" t="e">
        <f>SUMIFS('[2]Remontée chiffres écritures'!G:G,'[2]Remontée chiffres écritures'!E:E,'Liste détaillée sorties IT'!C:C)</f>
        <v>#VALUE!</v>
      </c>
    </row>
    <row r="82" spans="1:23" ht="15" customHeight="1" x14ac:dyDescent="0.2">
      <c r="A82" s="3" t="s">
        <v>257</v>
      </c>
      <c r="B82" s="50">
        <v>1010</v>
      </c>
      <c r="C82" s="50">
        <v>101874</v>
      </c>
      <c r="D82" s="51" t="s">
        <v>59</v>
      </c>
      <c r="E82" s="51" t="s">
        <v>258</v>
      </c>
      <c r="F82" s="52" t="s">
        <v>60</v>
      </c>
      <c r="G82" s="54">
        <v>21567000</v>
      </c>
      <c r="H82" s="54">
        <v>28156700</v>
      </c>
      <c r="I82" s="54" t="s">
        <v>97</v>
      </c>
      <c r="J82" s="52" t="s">
        <v>259</v>
      </c>
      <c r="K82" s="55">
        <v>37797</v>
      </c>
      <c r="L82" s="56">
        <f t="shared" si="6"/>
        <v>1032.03</v>
      </c>
      <c r="M82" s="56">
        <f t="shared" si="7"/>
        <v>1032.03</v>
      </c>
      <c r="N82" s="56">
        <f t="shared" si="10"/>
        <v>0</v>
      </c>
      <c r="O82" s="56" t="e">
        <f t="shared" si="8"/>
        <v>#VALUE!</v>
      </c>
      <c r="P82" s="56" t="e">
        <f t="shared" si="9"/>
        <v>#VALUE!</v>
      </c>
      <c r="Q82" s="56" t="e">
        <f t="shared" si="11"/>
        <v>#VALUE!</v>
      </c>
      <c r="R82" s="57" t="s">
        <v>68</v>
      </c>
      <c r="S82" s="58">
        <v>43649</v>
      </c>
      <c r="T82" s="59">
        <f>INDEX('[2]Remontée chiffres écritures'!K:K,MATCH(C:C,'[2]Remontée chiffres écritures'!I:I,0))</f>
        <v>-1032.03</v>
      </c>
      <c r="U82" s="59">
        <f>INDEX('[2]Remontée chiffres écritures'!O:O,MATCH(C:C,'[2]Remontée chiffres écritures'!M:M,0))</f>
        <v>1032.03</v>
      </c>
      <c r="V82" s="59" t="e">
        <f>SUMIFS('[2]Remontée chiffres écritures'!C:C,'[2]Remontée chiffres écritures'!A:A,'Liste détaillée sorties IT'!C:C)</f>
        <v>#VALUE!</v>
      </c>
      <c r="W82" s="59" t="e">
        <f>SUMIFS('[2]Remontée chiffres écritures'!G:G,'[2]Remontée chiffres écritures'!E:E,'Liste détaillée sorties IT'!C:C)</f>
        <v>#VALUE!</v>
      </c>
    </row>
    <row r="83" spans="1:23" ht="15" customHeight="1" x14ac:dyDescent="0.2">
      <c r="A83" s="3" t="s">
        <v>260</v>
      </c>
      <c r="B83" s="50">
        <v>1010</v>
      </c>
      <c r="C83" s="50">
        <v>101159</v>
      </c>
      <c r="D83" s="51" t="s">
        <v>59</v>
      </c>
      <c r="E83" s="51">
        <v>103299</v>
      </c>
      <c r="F83" s="52" t="s">
        <v>149</v>
      </c>
      <c r="G83" s="54">
        <v>21547000</v>
      </c>
      <c r="H83" s="54">
        <v>28154700</v>
      </c>
      <c r="I83" s="54" t="s">
        <v>78</v>
      </c>
      <c r="J83" s="52" t="s">
        <v>261</v>
      </c>
      <c r="K83" s="55">
        <v>40469</v>
      </c>
      <c r="L83" s="56">
        <f t="shared" si="6"/>
        <v>9174.9599999999991</v>
      </c>
      <c r="M83" s="56">
        <f t="shared" si="7"/>
        <v>9174.9599999999991</v>
      </c>
      <c r="N83" s="56">
        <f t="shared" si="10"/>
        <v>0</v>
      </c>
      <c r="O83" s="56" t="e">
        <f t="shared" si="8"/>
        <v>#VALUE!</v>
      </c>
      <c r="P83" s="56" t="e">
        <f t="shared" si="9"/>
        <v>#VALUE!</v>
      </c>
      <c r="Q83" s="56" t="e">
        <f t="shared" si="11"/>
        <v>#VALUE!</v>
      </c>
      <c r="R83" s="57" t="s">
        <v>72</v>
      </c>
      <c r="S83" s="58">
        <v>43649</v>
      </c>
      <c r="T83" s="59">
        <f>INDEX('[2]Remontée chiffres écritures'!K:K,MATCH(C:C,'[2]Remontée chiffres écritures'!I:I,0))</f>
        <v>-9174.9599999999991</v>
      </c>
      <c r="U83" s="59">
        <f>INDEX('[2]Remontée chiffres écritures'!O:O,MATCH(C:C,'[2]Remontée chiffres écritures'!M:M,0))</f>
        <v>9174.9599999999991</v>
      </c>
      <c r="V83" s="59" t="e">
        <f>SUMIFS('[2]Remontée chiffres écritures'!C:C,'[2]Remontée chiffres écritures'!A:A,'Liste détaillée sorties IT'!C:C)</f>
        <v>#VALUE!</v>
      </c>
      <c r="W83" s="59" t="e">
        <f>SUMIFS('[2]Remontée chiffres écritures'!G:G,'[2]Remontée chiffres écritures'!E:E,'Liste détaillée sorties IT'!C:C)</f>
        <v>#VALUE!</v>
      </c>
    </row>
    <row r="84" spans="1:23" ht="15" customHeight="1" x14ac:dyDescent="0.2">
      <c r="A84" s="3" t="s">
        <v>262</v>
      </c>
      <c r="B84" s="51">
        <v>1010</v>
      </c>
      <c r="C84" s="50">
        <v>102514</v>
      </c>
      <c r="D84" s="51" t="s">
        <v>59</v>
      </c>
      <c r="E84" s="51">
        <v>108699</v>
      </c>
      <c r="F84" s="52" t="s">
        <v>263</v>
      </c>
      <c r="G84" s="54">
        <v>21832700</v>
      </c>
      <c r="H84" s="54">
        <v>28183270</v>
      </c>
      <c r="I84" s="54" t="s">
        <v>139</v>
      </c>
      <c r="J84" s="52" t="s">
        <v>264</v>
      </c>
      <c r="K84" s="55">
        <v>39273</v>
      </c>
      <c r="L84" s="56">
        <f t="shared" si="6"/>
        <v>4160.88</v>
      </c>
      <c r="M84" s="56">
        <f t="shared" si="7"/>
        <v>4160.88</v>
      </c>
      <c r="N84" s="56">
        <f t="shared" si="10"/>
        <v>0</v>
      </c>
      <c r="O84" s="56" t="e">
        <f t="shared" si="8"/>
        <v>#VALUE!</v>
      </c>
      <c r="P84" s="56" t="e">
        <f t="shared" si="9"/>
        <v>#VALUE!</v>
      </c>
      <c r="Q84" s="56" t="e">
        <f t="shared" si="11"/>
        <v>#VALUE!</v>
      </c>
      <c r="R84" s="57" t="s">
        <v>80</v>
      </c>
      <c r="S84" s="58">
        <v>43649</v>
      </c>
      <c r="T84" s="59">
        <f>INDEX('[2]Remontée chiffres écritures'!K:K,MATCH(C:C,'[2]Remontée chiffres écritures'!I:I,0))</f>
        <v>-4160.88</v>
      </c>
      <c r="U84" s="59">
        <f>INDEX('[2]Remontée chiffres écritures'!O:O,MATCH(C:C,'[2]Remontée chiffres écritures'!M:M,0))</f>
        <v>4160.88</v>
      </c>
      <c r="V84" s="59" t="e">
        <f>SUMIFS('[2]Remontée chiffres écritures'!C:C,'[2]Remontée chiffres écritures'!A:A,'Liste détaillée sorties IT'!C:C)</f>
        <v>#VALUE!</v>
      </c>
      <c r="W84" s="59" t="e">
        <f>SUMIFS('[2]Remontée chiffres écritures'!G:G,'[2]Remontée chiffres écritures'!E:E,'Liste détaillée sorties IT'!C:C)</f>
        <v>#VALUE!</v>
      </c>
    </row>
    <row r="85" spans="1:23" ht="15" customHeight="1" x14ac:dyDescent="0.2">
      <c r="A85" s="3" t="s">
        <v>265</v>
      </c>
      <c r="B85" s="51">
        <v>1010</v>
      </c>
      <c r="C85" s="50">
        <v>102001</v>
      </c>
      <c r="D85" s="51" t="s">
        <v>59</v>
      </c>
      <c r="E85" s="51" t="s">
        <v>266</v>
      </c>
      <c r="F85" s="52" t="s">
        <v>60</v>
      </c>
      <c r="G85" s="54">
        <v>21567000</v>
      </c>
      <c r="H85" s="54">
        <v>28156700</v>
      </c>
      <c r="I85" s="54" t="s">
        <v>97</v>
      </c>
      <c r="J85" s="52" t="s">
        <v>267</v>
      </c>
      <c r="K85" s="55">
        <v>37881</v>
      </c>
      <c r="L85" s="56">
        <f t="shared" si="6"/>
        <v>298.51</v>
      </c>
      <c r="M85" s="56">
        <f t="shared" si="7"/>
        <v>298.51</v>
      </c>
      <c r="N85" s="56">
        <f t="shared" si="10"/>
        <v>0</v>
      </c>
      <c r="O85" s="56" t="e">
        <f t="shared" si="8"/>
        <v>#VALUE!</v>
      </c>
      <c r="P85" s="56" t="e">
        <f t="shared" si="9"/>
        <v>#VALUE!</v>
      </c>
      <c r="Q85" s="56" t="e">
        <f t="shared" si="11"/>
        <v>#VALUE!</v>
      </c>
      <c r="R85" s="57" t="s">
        <v>72</v>
      </c>
      <c r="S85" s="58">
        <v>43649</v>
      </c>
      <c r="T85" s="59">
        <f>INDEX('[2]Remontée chiffres écritures'!K:K,MATCH(C:C,'[2]Remontée chiffres écritures'!I:I,0))</f>
        <v>-298.51</v>
      </c>
      <c r="U85" s="59">
        <f>INDEX('[2]Remontée chiffres écritures'!O:O,MATCH(C:C,'[2]Remontée chiffres écritures'!M:M,0))</f>
        <v>298.51</v>
      </c>
      <c r="V85" s="59" t="e">
        <f>SUMIFS('[2]Remontée chiffres écritures'!C:C,'[2]Remontée chiffres écritures'!A:A,'Liste détaillée sorties IT'!C:C)</f>
        <v>#VALUE!</v>
      </c>
      <c r="W85" s="59" t="e">
        <f>SUMIFS('[2]Remontée chiffres écritures'!G:G,'[2]Remontée chiffres écritures'!E:E,'Liste détaillée sorties IT'!C:C)</f>
        <v>#VALUE!</v>
      </c>
    </row>
    <row r="86" spans="1:23" ht="15" customHeight="1" x14ac:dyDescent="0.2">
      <c r="A86" s="3" t="s">
        <v>268</v>
      </c>
      <c r="B86" s="50">
        <v>1010</v>
      </c>
      <c r="C86" s="50">
        <v>103889</v>
      </c>
      <c r="D86" s="51" t="s">
        <v>59</v>
      </c>
      <c r="E86" s="51">
        <v>112702</v>
      </c>
      <c r="F86" s="52" t="s">
        <v>269</v>
      </c>
      <c r="G86" s="54">
        <v>21832700</v>
      </c>
      <c r="H86" s="54">
        <v>28183270</v>
      </c>
      <c r="I86" s="54" t="s">
        <v>139</v>
      </c>
      <c r="J86" s="52" t="s">
        <v>270</v>
      </c>
      <c r="K86" s="55">
        <v>40067</v>
      </c>
      <c r="L86" s="56">
        <f t="shared" si="6"/>
        <v>4147.78</v>
      </c>
      <c r="M86" s="56">
        <f t="shared" si="7"/>
        <v>4147.78</v>
      </c>
      <c r="N86" s="56">
        <f t="shared" si="10"/>
        <v>0</v>
      </c>
      <c r="O86" s="56" t="e">
        <f t="shared" si="8"/>
        <v>#VALUE!</v>
      </c>
      <c r="P86" s="56" t="e">
        <f t="shared" si="9"/>
        <v>#VALUE!</v>
      </c>
      <c r="Q86" s="56" t="e">
        <f t="shared" si="11"/>
        <v>#VALUE!</v>
      </c>
      <c r="R86" s="57" t="s">
        <v>72</v>
      </c>
      <c r="S86" s="58">
        <v>43649</v>
      </c>
      <c r="T86" s="59">
        <f>INDEX('[2]Remontée chiffres écritures'!K:K,MATCH(C:C,'[2]Remontée chiffres écritures'!I:I,0))</f>
        <v>-4147.78</v>
      </c>
      <c r="U86" s="59">
        <f>INDEX('[2]Remontée chiffres écritures'!O:O,MATCH(C:C,'[2]Remontée chiffres écritures'!M:M,0))</f>
        <v>4147.78</v>
      </c>
      <c r="V86" s="59" t="e">
        <f>SUMIFS('[2]Remontée chiffres écritures'!C:C,'[2]Remontée chiffres écritures'!A:A,'Liste détaillée sorties IT'!C:C)</f>
        <v>#VALUE!</v>
      </c>
      <c r="W86" s="59" t="e">
        <f>SUMIFS('[2]Remontée chiffres écritures'!G:G,'[2]Remontée chiffres écritures'!E:E,'Liste détaillée sorties IT'!C:C)</f>
        <v>#VALUE!</v>
      </c>
    </row>
    <row r="87" spans="1:23" ht="15" customHeight="1" x14ac:dyDescent="0.2">
      <c r="A87" s="3" t="s">
        <v>271</v>
      </c>
      <c r="B87" s="50">
        <v>1010</v>
      </c>
      <c r="C87" s="50">
        <v>103890</v>
      </c>
      <c r="D87" s="51" t="s">
        <v>59</v>
      </c>
      <c r="E87" s="51">
        <v>112706</v>
      </c>
      <c r="F87" s="52" t="s">
        <v>269</v>
      </c>
      <c r="G87" s="54">
        <v>21832700</v>
      </c>
      <c r="H87" s="54">
        <v>28183270</v>
      </c>
      <c r="I87" s="54" t="s">
        <v>139</v>
      </c>
      <c r="J87" s="52" t="s">
        <v>270</v>
      </c>
      <c r="K87" s="55">
        <v>40067</v>
      </c>
      <c r="L87" s="56">
        <f t="shared" si="6"/>
        <v>4147.78</v>
      </c>
      <c r="M87" s="56">
        <f t="shared" si="7"/>
        <v>4147.78</v>
      </c>
      <c r="N87" s="56">
        <f t="shared" si="10"/>
        <v>0</v>
      </c>
      <c r="O87" s="56" t="e">
        <f t="shared" si="8"/>
        <v>#VALUE!</v>
      </c>
      <c r="P87" s="56" t="e">
        <f t="shared" si="9"/>
        <v>#VALUE!</v>
      </c>
      <c r="Q87" s="56" t="e">
        <f t="shared" si="11"/>
        <v>#VALUE!</v>
      </c>
      <c r="R87" s="57" t="s">
        <v>72</v>
      </c>
      <c r="S87" s="58">
        <v>43649</v>
      </c>
      <c r="T87" s="59">
        <f>INDEX('[2]Remontée chiffres écritures'!K:K,MATCH(C:C,'[2]Remontée chiffres écritures'!I:I,0))</f>
        <v>-4147.78</v>
      </c>
      <c r="U87" s="59">
        <f>INDEX('[2]Remontée chiffres écritures'!O:O,MATCH(C:C,'[2]Remontée chiffres écritures'!M:M,0))</f>
        <v>4147.78</v>
      </c>
      <c r="V87" s="59" t="e">
        <f>SUMIFS('[2]Remontée chiffres écritures'!C:C,'[2]Remontée chiffres écritures'!A:A,'Liste détaillée sorties IT'!C:C)</f>
        <v>#VALUE!</v>
      </c>
      <c r="W87" s="59" t="e">
        <f>SUMIFS('[2]Remontée chiffres écritures'!G:G,'[2]Remontée chiffres écritures'!E:E,'Liste détaillée sorties IT'!C:C)</f>
        <v>#VALUE!</v>
      </c>
    </row>
    <row r="88" spans="1:23" ht="15" customHeight="1" x14ac:dyDescent="0.2">
      <c r="A88" s="3" t="s">
        <v>272</v>
      </c>
      <c r="B88" s="50">
        <v>1010</v>
      </c>
      <c r="C88" s="50">
        <v>102145</v>
      </c>
      <c r="D88" s="51" t="s">
        <v>59</v>
      </c>
      <c r="E88" s="51">
        <v>106600</v>
      </c>
      <c r="F88" s="52" t="s">
        <v>60</v>
      </c>
      <c r="G88" s="54">
        <v>21567000</v>
      </c>
      <c r="H88" s="54">
        <v>28156700</v>
      </c>
      <c r="I88" s="54" t="s">
        <v>97</v>
      </c>
      <c r="J88" s="52" t="s">
        <v>273</v>
      </c>
      <c r="K88" s="55">
        <v>37882</v>
      </c>
      <c r="L88" s="56">
        <f t="shared" si="6"/>
        <v>863.29</v>
      </c>
      <c r="M88" s="56">
        <f t="shared" si="7"/>
        <v>863.29</v>
      </c>
      <c r="N88" s="56">
        <f t="shared" si="10"/>
        <v>0</v>
      </c>
      <c r="O88" s="56" t="e">
        <f t="shared" si="8"/>
        <v>#VALUE!</v>
      </c>
      <c r="P88" s="56" t="e">
        <f t="shared" si="9"/>
        <v>#VALUE!</v>
      </c>
      <c r="Q88" s="56" t="e">
        <f t="shared" si="11"/>
        <v>#VALUE!</v>
      </c>
      <c r="R88" s="57" t="s">
        <v>72</v>
      </c>
      <c r="S88" s="58">
        <v>43649</v>
      </c>
      <c r="T88" s="59">
        <f>INDEX('[2]Remontée chiffres écritures'!K:K,MATCH(C:C,'[2]Remontée chiffres écritures'!I:I,0))</f>
        <v>-863.29</v>
      </c>
      <c r="U88" s="59">
        <f>INDEX('[2]Remontée chiffres écritures'!O:O,MATCH(C:C,'[2]Remontée chiffres écritures'!M:M,0))</f>
        <v>863.29</v>
      </c>
      <c r="V88" s="59" t="e">
        <f>SUMIFS('[2]Remontée chiffres écritures'!C:C,'[2]Remontée chiffres écritures'!A:A,'Liste détaillée sorties IT'!C:C)</f>
        <v>#VALUE!</v>
      </c>
      <c r="W88" s="59" t="e">
        <f>SUMIFS('[2]Remontée chiffres écritures'!G:G,'[2]Remontée chiffres écritures'!E:E,'Liste détaillée sorties IT'!C:C)</f>
        <v>#VALUE!</v>
      </c>
    </row>
    <row r="89" spans="1:23" ht="15" customHeight="1" x14ac:dyDescent="0.2">
      <c r="A89" s="3" t="s">
        <v>274</v>
      </c>
      <c r="B89" s="50">
        <v>1010</v>
      </c>
      <c r="C89" s="50">
        <v>107542</v>
      </c>
      <c r="D89" s="51" t="s">
        <v>59</v>
      </c>
      <c r="E89" s="51">
        <v>103295</v>
      </c>
      <c r="F89" s="52" t="s">
        <v>60</v>
      </c>
      <c r="G89" s="54">
        <v>21511700</v>
      </c>
      <c r="H89" s="54">
        <v>28151170</v>
      </c>
      <c r="I89" s="54" t="s">
        <v>275</v>
      </c>
      <c r="J89" s="52" t="s">
        <v>276</v>
      </c>
      <c r="K89" s="55">
        <v>37887</v>
      </c>
      <c r="L89" s="56">
        <f t="shared" si="6"/>
        <v>3958.76</v>
      </c>
      <c r="M89" s="56">
        <f t="shared" si="7"/>
        <v>3958.76</v>
      </c>
      <c r="N89" s="56">
        <f t="shared" si="10"/>
        <v>0</v>
      </c>
      <c r="O89" s="56" t="e">
        <f t="shared" si="8"/>
        <v>#VALUE!</v>
      </c>
      <c r="P89" s="56" t="e">
        <f t="shared" si="9"/>
        <v>#VALUE!</v>
      </c>
      <c r="Q89" s="56" t="e">
        <f t="shared" si="11"/>
        <v>#VALUE!</v>
      </c>
      <c r="R89" s="57" t="s">
        <v>72</v>
      </c>
      <c r="S89" s="58">
        <v>43649</v>
      </c>
      <c r="T89" s="59">
        <f>INDEX('[2]Remontée chiffres écritures'!K:K,MATCH(C:C,'[2]Remontée chiffres écritures'!I:I,0))</f>
        <v>-3958.76</v>
      </c>
      <c r="U89" s="59">
        <f>INDEX('[2]Remontée chiffres écritures'!O:O,MATCH(C:C,'[2]Remontée chiffres écritures'!M:M,0))</f>
        <v>3958.76</v>
      </c>
      <c r="V89" s="59" t="e">
        <f>SUMIFS('[2]Remontée chiffres écritures'!C:C,'[2]Remontée chiffres écritures'!A:A,'Liste détaillée sorties IT'!C:C)</f>
        <v>#VALUE!</v>
      </c>
      <c r="W89" s="59" t="e">
        <f>SUMIFS('[2]Remontée chiffres écritures'!G:G,'[2]Remontée chiffres écritures'!E:E,'Liste détaillée sorties IT'!C:C)</f>
        <v>#VALUE!</v>
      </c>
    </row>
    <row r="90" spans="1:23" ht="15" customHeight="1" x14ac:dyDescent="0.2">
      <c r="A90" s="3" t="s">
        <v>277</v>
      </c>
      <c r="B90" s="51">
        <v>1010</v>
      </c>
      <c r="C90" s="50">
        <v>103051</v>
      </c>
      <c r="D90" s="51" t="s">
        <v>59</v>
      </c>
      <c r="E90" s="51" t="s">
        <v>278</v>
      </c>
      <c r="F90" s="52" t="s">
        <v>187</v>
      </c>
      <c r="G90" s="54">
        <v>21832700</v>
      </c>
      <c r="H90" s="54">
        <v>28183270</v>
      </c>
      <c r="I90" s="54" t="s">
        <v>139</v>
      </c>
      <c r="J90" s="52" t="s">
        <v>279</v>
      </c>
      <c r="K90" s="55">
        <v>40840</v>
      </c>
      <c r="L90" s="56">
        <f t="shared" si="6"/>
        <v>3965.94</v>
      </c>
      <c r="M90" s="56">
        <f t="shared" si="7"/>
        <v>3965.94</v>
      </c>
      <c r="N90" s="56">
        <f t="shared" si="10"/>
        <v>0</v>
      </c>
      <c r="O90" s="56" t="e">
        <f t="shared" si="8"/>
        <v>#VALUE!</v>
      </c>
      <c r="P90" s="56" t="e">
        <f t="shared" si="9"/>
        <v>#VALUE!</v>
      </c>
      <c r="Q90" s="56" t="e">
        <f t="shared" si="11"/>
        <v>#VALUE!</v>
      </c>
      <c r="R90" s="57" t="s">
        <v>64</v>
      </c>
      <c r="S90" s="58">
        <v>43649</v>
      </c>
      <c r="T90" s="59">
        <f>INDEX('[2]Remontée chiffres écritures'!K:K,MATCH(C:C,'[2]Remontée chiffres écritures'!I:I,0))</f>
        <v>-3965.94</v>
      </c>
      <c r="U90" s="59">
        <f>INDEX('[2]Remontée chiffres écritures'!O:O,MATCH(C:C,'[2]Remontée chiffres écritures'!M:M,0))</f>
        <v>3965.94</v>
      </c>
      <c r="V90" s="59" t="e">
        <f>SUMIFS('[2]Remontée chiffres écritures'!C:C,'[2]Remontée chiffres écritures'!A:A,'Liste détaillée sorties IT'!C:C)</f>
        <v>#VALUE!</v>
      </c>
      <c r="W90" s="59" t="e">
        <f>SUMIFS('[2]Remontée chiffres écritures'!G:G,'[2]Remontée chiffres écritures'!E:E,'Liste détaillée sorties IT'!C:C)</f>
        <v>#VALUE!</v>
      </c>
    </row>
    <row r="91" spans="1:23" ht="15" customHeight="1" x14ac:dyDescent="0.2">
      <c r="A91" s="3" t="s">
        <v>280</v>
      </c>
      <c r="B91" s="50">
        <v>1010</v>
      </c>
      <c r="C91" s="50">
        <v>101193</v>
      </c>
      <c r="D91" s="51" t="s">
        <v>59</v>
      </c>
      <c r="E91" s="51">
        <v>103606</v>
      </c>
      <c r="F91" s="52" t="s">
        <v>149</v>
      </c>
      <c r="G91" s="54">
        <v>21547000</v>
      </c>
      <c r="H91" s="54">
        <v>28154700</v>
      </c>
      <c r="I91" s="54" t="s">
        <v>78</v>
      </c>
      <c r="J91" s="52" t="s">
        <v>281</v>
      </c>
      <c r="K91" s="55">
        <v>40644</v>
      </c>
      <c r="L91" s="56">
        <f t="shared" si="6"/>
        <v>9133.7900000000009</v>
      </c>
      <c r="M91" s="56">
        <f t="shared" si="7"/>
        <v>9133.7900000000009</v>
      </c>
      <c r="N91" s="56">
        <f t="shared" si="10"/>
        <v>0</v>
      </c>
      <c r="O91" s="56" t="e">
        <f t="shared" si="8"/>
        <v>#VALUE!</v>
      </c>
      <c r="P91" s="56" t="e">
        <f t="shared" si="9"/>
        <v>#VALUE!</v>
      </c>
      <c r="Q91" s="56" t="e">
        <f t="shared" si="11"/>
        <v>#VALUE!</v>
      </c>
      <c r="R91" s="57" t="s">
        <v>72</v>
      </c>
      <c r="S91" s="58">
        <v>43649</v>
      </c>
      <c r="T91" s="59">
        <f>INDEX('[2]Remontée chiffres écritures'!K:K,MATCH(C:C,'[2]Remontée chiffres écritures'!I:I,0))</f>
        <v>-9133.7900000000009</v>
      </c>
      <c r="U91" s="59">
        <f>INDEX('[2]Remontée chiffres écritures'!O:O,MATCH(C:C,'[2]Remontée chiffres écritures'!M:M,0))</f>
        <v>9133.7900000000009</v>
      </c>
      <c r="V91" s="59" t="e">
        <f>SUMIFS('[2]Remontée chiffres écritures'!C:C,'[2]Remontée chiffres écritures'!A:A,'Liste détaillée sorties IT'!C:C)</f>
        <v>#VALUE!</v>
      </c>
      <c r="W91" s="59" t="e">
        <f>SUMIFS('[2]Remontée chiffres écritures'!G:G,'[2]Remontée chiffres écritures'!E:E,'Liste détaillée sorties IT'!C:C)</f>
        <v>#VALUE!</v>
      </c>
    </row>
    <row r="92" spans="1:23" ht="15" customHeight="1" x14ac:dyDescent="0.2">
      <c r="A92" s="3" t="s">
        <v>282</v>
      </c>
      <c r="B92" s="50">
        <v>1010</v>
      </c>
      <c r="C92" s="50">
        <v>103981</v>
      </c>
      <c r="D92" s="51" t="s">
        <v>59</v>
      </c>
      <c r="E92" s="51">
        <v>108546</v>
      </c>
      <c r="F92" s="52" t="s">
        <v>263</v>
      </c>
      <c r="G92" s="54">
        <v>21832700</v>
      </c>
      <c r="H92" s="54">
        <v>28183270</v>
      </c>
      <c r="I92" s="54" t="s">
        <v>139</v>
      </c>
      <c r="J92" s="52" t="s">
        <v>283</v>
      </c>
      <c r="K92" s="55">
        <v>39854</v>
      </c>
      <c r="L92" s="56">
        <f t="shared" si="6"/>
        <v>3946.39</v>
      </c>
      <c r="M92" s="56">
        <f t="shared" si="7"/>
        <v>3946.39</v>
      </c>
      <c r="N92" s="56">
        <f t="shared" si="10"/>
        <v>0</v>
      </c>
      <c r="O92" s="56" t="e">
        <f t="shared" si="8"/>
        <v>#VALUE!</v>
      </c>
      <c r="P92" s="56" t="e">
        <f t="shared" si="9"/>
        <v>#VALUE!</v>
      </c>
      <c r="Q92" s="56" t="e">
        <f t="shared" si="11"/>
        <v>#VALUE!</v>
      </c>
      <c r="R92" s="57" t="s">
        <v>80</v>
      </c>
      <c r="S92" s="58">
        <v>43649</v>
      </c>
      <c r="T92" s="59">
        <f>INDEX('[2]Remontée chiffres écritures'!K:K,MATCH(C:C,'[2]Remontée chiffres écritures'!I:I,0))</f>
        <v>-3946.39</v>
      </c>
      <c r="U92" s="59">
        <f>INDEX('[2]Remontée chiffres écritures'!O:O,MATCH(C:C,'[2]Remontée chiffres écritures'!M:M,0))</f>
        <v>3946.39</v>
      </c>
      <c r="V92" s="59" t="e">
        <f>SUMIFS('[2]Remontée chiffres écritures'!C:C,'[2]Remontée chiffres écritures'!A:A,'Liste détaillée sorties IT'!C:C)</f>
        <v>#VALUE!</v>
      </c>
      <c r="W92" s="59" t="e">
        <f>SUMIFS('[2]Remontée chiffres écritures'!G:G,'[2]Remontée chiffres écritures'!E:E,'Liste détaillée sorties IT'!C:C)</f>
        <v>#VALUE!</v>
      </c>
    </row>
    <row r="93" spans="1:23" ht="15" customHeight="1" x14ac:dyDescent="0.2">
      <c r="A93" s="3" t="s">
        <v>284</v>
      </c>
      <c r="B93" s="50">
        <v>1010</v>
      </c>
      <c r="C93" s="50">
        <v>103444</v>
      </c>
      <c r="D93" s="51" t="s">
        <v>59</v>
      </c>
      <c r="E93" s="51">
        <v>108020</v>
      </c>
      <c r="F93" s="52" t="s">
        <v>285</v>
      </c>
      <c r="G93" s="54">
        <v>21832700</v>
      </c>
      <c r="H93" s="54">
        <v>28183270</v>
      </c>
      <c r="I93" s="54" t="s">
        <v>139</v>
      </c>
      <c r="J93" s="52" t="s">
        <v>286</v>
      </c>
      <c r="K93" s="55">
        <v>41258</v>
      </c>
      <c r="L93" s="56">
        <f t="shared" si="6"/>
        <v>3804.38</v>
      </c>
      <c r="M93" s="56">
        <f t="shared" si="7"/>
        <v>3804.38</v>
      </c>
      <c r="N93" s="56">
        <f t="shared" si="10"/>
        <v>0</v>
      </c>
      <c r="O93" s="56" t="e">
        <f t="shared" si="8"/>
        <v>#VALUE!</v>
      </c>
      <c r="P93" s="56" t="e">
        <f t="shared" si="9"/>
        <v>#VALUE!</v>
      </c>
      <c r="Q93" s="56" t="e">
        <f t="shared" si="11"/>
        <v>#VALUE!</v>
      </c>
      <c r="R93" s="57" t="s">
        <v>80</v>
      </c>
      <c r="S93" s="58">
        <v>43649</v>
      </c>
      <c r="T93" s="59">
        <f>INDEX('[2]Remontée chiffres écritures'!K:K,MATCH(C:C,'[2]Remontée chiffres écritures'!I:I,0))</f>
        <v>-3804.38</v>
      </c>
      <c r="U93" s="59">
        <f>INDEX('[2]Remontée chiffres écritures'!O:O,MATCH(C:C,'[2]Remontée chiffres écritures'!M:M,0))</f>
        <v>3804.38</v>
      </c>
      <c r="V93" s="59" t="e">
        <f>SUMIFS('[2]Remontée chiffres écritures'!C:C,'[2]Remontée chiffres écritures'!A:A,'Liste détaillée sorties IT'!C:C)</f>
        <v>#VALUE!</v>
      </c>
      <c r="W93" s="59" t="e">
        <f>SUMIFS('[2]Remontée chiffres écritures'!G:G,'[2]Remontée chiffres écritures'!E:E,'Liste détaillée sorties IT'!C:C)</f>
        <v>#VALUE!</v>
      </c>
    </row>
    <row r="94" spans="1:23" ht="15" customHeight="1" x14ac:dyDescent="0.2">
      <c r="A94" s="3" t="s">
        <v>287</v>
      </c>
      <c r="B94" s="51">
        <v>1010</v>
      </c>
      <c r="C94" s="50">
        <v>102506</v>
      </c>
      <c r="D94" s="51" t="s">
        <v>59</v>
      </c>
      <c r="E94" s="51" t="s">
        <v>288</v>
      </c>
      <c r="F94" s="52" t="s">
        <v>289</v>
      </c>
      <c r="G94" s="54">
        <v>21832700</v>
      </c>
      <c r="H94" s="54">
        <v>28183270</v>
      </c>
      <c r="I94" s="54" t="s">
        <v>139</v>
      </c>
      <c r="J94" s="52" t="s">
        <v>290</v>
      </c>
      <c r="K94" s="55">
        <v>39165</v>
      </c>
      <c r="L94" s="56">
        <f t="shared" si="6"/>
        <v>3647.8</v>
      </c>
      <c r="M94" s="56">
        <f t="shared" si="7"/>
        <v>3647.8</v>
      </c>
      <c r="N94" s="56">
        <f t="shared" si="10"/>
        <v>0</v>
      </c>
      <c r="O94" s="56" t="e">
        <f t="shared" si="8"/>
        <v>#VALUE!</v>
      </c>
      <c r="P94" s="56" t="e">
        <f t="shared" si="9"/>
        <v>#VALUE!</v>
      </c>
      <c r="Q94" s="56" t="e">
        <f t="shared" si="11"/>
        <v>#VALUE!</v>
      </c>
      <c r="R94" s="57" t="s">
        <v>68</v>
      </c>
      <c r="S94" s="58">
        <v>43649</v>
      </c>
      <c r="T94" s="59">
        <f>INDEX('[2]Remontée chiffres écritures'!K:K,MATCH(C:C,'[2]Remontée chiffres écritures'!I:I,0))</f>
        <v>-3647.8</v>
      </c>
      <c r="U94" s="59">
        <f>INDEX('[2]Remontée chiffres écritures'!O:O,MATCH(C:C,'[2]Remontée chiffres écritures'!M:M,0))</f>
        <v>3647.8</v>
      </c>
      <c r="V94" s="59" t="e">
        <f>SUMIFS('[2]Remontée chiffres écritures'!C:C,'[2]Remontée chiffres écritures'!A:A,'Liste détaillée sorties IT'!C:C)</f>
        <v>#VALUE!</v>
      </c>
      <c r="W94" s="59" t="e">
        <f>SUMIFS('[2]Remontée chiffres écritures'!G:G,'[2]Remontée chiffres écritures'!E:E,'Liste détaillée sorties IT'!C:C)</f>
        <v>#VALUE!</v>
      </c>
    </row>
    <row r="95" spans="1:23" ht="15" customHeight="1" x14ac:dyDescent="0.2">
      <c r="A95" s="3" t="s">
        <v>291</v>
      </c>
      <c r="B95" s="50">
        <v>1010</v>
      </c>
      <c r="C95" s="50">
        <v>101759</v>
      </c>
      <c r="D95" s="51" t="s">
        <v>59</v>
      </c>
      <c r="E95" s="51">
        <v>115524</v>
      </c>
      <c r="F95" s="52" t="s">
        <v>60</v>
      </c>
      <c r="G95" s="54">
        <v>21557000</v>
      </c>
      <c r="H95" s="54">
        <v>28155700</v>
      </c>
      <c r="I95" s="54" t="s">
        <v>292</v>
      </c>
      <c r="J95" s="52" t="s">
        <v>293</v>
      </c>
      <c r="K95" s="55">
        <v>37908</v>
      </c>
      <c r="L95" s="56">
        <f t="shared" si="6"/>
        <v>5501.48</v>
      </c>
      <c r="M95" s="56">
        <f t="shared" si="7"/>
        <v>5501.48</v>
      </c>
      <c r="N95" s="56">
        <f t="shared" si="10"/>
        <v>0</v>
      </c>
      <c r="O95" s="56" t="e">
        <f t="shared" si="8"/>
        <v>#VALUE!</v>
      </c>
      <c r="P95" s="56" t="e">
        <f t="shared" si="9"/>
        <v>#VALUE!</v>
      </c>
      <c r="Q95" s="56" t="e">
        <f t="shared" si="11"/>
        <v>#VALUE!</v>
      </c>
      <c r="R95" s="57" t="s">
        <v>68</v>
      </c>
      <c r="S95" s="58">
        <v>43649</v>
      </c>
      <c r="T95" s="59">
        <f>INDEX('[2]Remontée chiffres écritures'!K:K,MATCH(C:C,'[2]Remontée chiffres écritures'!I:I,0))</f>
        <v>-5501.48</v>
      </c>
      <c r="U95" s="59">
        <f>INDEX('[2]Remontée chiffres écritures'!O:O,MATCH(C:C,'[2]Remontée chiffres écritures'!M:M,0))</f>
        <v>5501.48</v>
      </c>
      <c r="V95" s="59" t="e">
        <f>SUMIFS('[2]Remontée chiffres écritures'!C:C,'[2]Remontée chiffres écritures'!A:A,'Liste détaillée sorties IT'!C:C)</f>
        <v>#VALUE!</v>
      </c>
      <c r="W95" s="59" t="e">
        <f>SUMIFS('[2]Remontée chiffres écritures'!G:G,'[2]Remontée chiffres écritures'!E:E,'Liste détaillée sorties IT'!C:C)</f>
        <v>#VALUE!</v>
      </c>
    </row>
    <row r="96" spans="1:23" ht="15" customHeight="1" x14ac:dyDescent="0.2">
      <c r="A96" s="3" t="s">
        <v>294</v>
      </c>
      <c r="B96" s="51">
        <v>1010</v>
      </c>
      <c r="C96" s="50">
        <v>102000</v>
      </c>
      <c r="D96" s="51" t="s">
        <v>59</v>
      </c>
      <c r="E96" s="51">
        <v>104628</v>
      </c>
      <c r="F96" s="52" t="s">
        <v>60</v>
      </c>
      <c r="G96" s="54">
        <v>21567000</v>
      </c>
      <c r="H96" s="54">
        <v>28156700</v>
      </c>
      <c r="I96" s="54" t="s">
        <v>97</v>
      </c>
      <c r="J96" s="52" t="s">
        <v>295</v>
      </c>
      <c r="K96" s="55">
        <v>37921</v>
      </c>
      <c r="L96" s="56">
        <f t="shared" si="6"/>
        <v>2658.14</v>
      </c>
      <c r="M96" s="56">
        <f t="shared" si="7"/>
        <v>2658.14</v>
      </c>
      <c r="N96" s="56">
        <f t="shared" si="10"/>
        <v>0</v>
      </c>
      <c r="O96" s="56" t="e">
        <f t="shared" si="8"/>
        <v>#VALUE!</v>
      </c>
      <c r="P96" s="56" t="e">
        <f t="shared" si="9"/>
        <v>#VALUE!</v>
      </c>
      <c r="Q96" s="56" t="e">
        <f t="shared" si="11"/>
        <v>#VALUE!</v>
      </c>
      <c r="R96" s="57" t="s">
        <v>68</v>
      </c>
      <c r="S96" s="58">
        <v>43649</v>
      </c>
      <c r="T96" s="59">
        <f>INDEX('[2]Remontée chiffres écritures'!K:K,MATCH(C:C,'[2]Remontée chiffres écritures'!I:I,0))</f>
        <v>-2658.14</v>
      </c>
      <c r="U96" s="59">
        <f>INDEX('[2]Remontée chiffres écritures'!O:O,MATCH(C:C,'[2]Remontée chiffres écritures'!M:M,0))</f>
        <v>2658.14</v>
      </c>
      <c r="V96" s="59" t="e">
        <f>SUMIFS('[2]Remontée chiffres écritures'!C:C,'[2]Remontée chiffres écritures'!A:A,'Liste détaillée sorties IT'!C:C)</f>
        <v>#VALUE!</v>
      </c>
      <c r="W96" s="59" t="e">
        <f>SUMIFS('[2]Remontée chiffres écritures'!G:G,'[2]Remontée chiffres écritures'!E:E,'Liste détaillée sorties IT'!C:C)</f>
        <v>#VALUE!</v>
      </c>
    </row>
    <row r="97" spans="1:23" ht="15" customHeight="1" x14ac:dyDescent="0.2">
      <c r="A97" s="3" t="s">
        <v>296</v>
      </c>
      <c r="B97" s="50">
        <v>1010</v>
      </c>
      <c r="C97" s="50">
        <v>102202</v>
      </c>
      <c r="D97" s="51" t="s">
        <v>59</v>
      </c>
      <c r="E97" s="51">
        <v>107650</v>
      </c>
      <c r="F97" s="52" t="s">
        <v>60</v>
      </c>
      <c r="G97" s="54">
        <v>21568000</v>
      </c>
      <c r="H97" s="54">
        <v>28156800</v>
      </c>
      <c r="I97" s="54" t="s">
        <v>66</v>
      </c>
      <c r="J97" s="52" t="s">
        <v>297</v>
      </c>
      <c r="K97" s="55">
        <v>37930</v>
      </c>
      <c r="L97" s="56">
        <f t="shared" si="6"/>
        <v>3085.68</v>
      </c>
      <c r="M97" s="56">
        <f t="shared" si="7"/>
        <v>3085.68</v>
      </c>
      <c r="N97" s="56">
        <f t="shared" si="10"/>
        <v>0</v>
      </c>
      <c r="O97" s="56" t="e">
        <f t="shared" si="8"/>
        <v>#VALUE!</v>
      </c>
      <c r="P97" s="56" t="e">
        <f t="shared" si="9"/>
        <v>#VALUE!</v>
      </c>
      <c r="Q97" s="56" t="e">
        <f t="shared" si="11"/>
        <v>#VALUE!</v>
      </c>
      <c r="R97" s="57" t="s">
        <v>72</v>
      </c>
      <c r="S97" s="58">
        <v>43649</v>
      </c>
      <c r="T97" s="59">
        <f>INDEX('[2]Remontée chiffres écritures'!K:K,MATCH(C:C,'[2]Remontée chiffres écritures'!I:I,0))</f>
        <v>-3085.68</v>
      </c>
      <c r="U97" s="59">
        <f>INDEX('[2]Remontée chiffres écritures'!O:O,MATCH(C:C,'[2]Remontée chiffres écritures'!M:M,0))</f>
        <v>3085.68</v>
      </c>
      <c r="V97" s="59" t="e">
        <f>SUMIFS('[2]Remontée chiffres écritures'!C:C,'[2]Remontée chiffres écritures'!A:A,'Liste détaillée sorties IT'!C:C)</f>
        <v>#VALUE!</v>
      </c>
      <c r="W97" s="59" t="e">
        <f>SUMIFS('[2]Remontée chiffres écritures'!G:G,'[2]Remontée chiffres écritures'!E:E,'Liste détaillée sorties IT'!C:C)</f>
        <v>#VALUE!</v>
      </c>
    </row>
    <row r="98" spans="1:23" ht="15" customHeight="1" x14ac:dyDescent="0.2">
      <c r="A98" s="3" t="s">
        <v>298</v>
      </c>
      <c r="B98" s="51">
        <v>1010</v>
      </c>
      <c r="C98" s="50">
        <v>106661</v>
      </c>
      <c r="D98" s="51" t="s">
        <v>59</v>
      </c>
      <c r="E98" s="51">
        <v>108293</v>
      </c>
      <c r="F98" s="52" t="s">
        <v>60</v>
      </c>
      <c r="G98" s="54">
        <v>21887000</v>
      </c>
      <c r="H98" s="54">
        <v>28188700</v>
      </c>
      <c r="I98" s="54" t="s">
        <v>94</v>
      </c>
      <c r="J98" s="52" t="s">
        <v>299</v>
      </c>
      <c r="K98" s="55">
        <v>37247</v>
      </c>
      <c r="L98" s="56">
        <f t="shared" si="6"/>
        <v>3628.35</v>
      </c>
      <c r="M98" s="56">
        <f t="shared" si="7"/>
        <v>3628.35</v>
      </c>
      <c r="N98" s="56">
        <f t="shared" si="10"/>
        <v>0</v>
      </c>
      <c r="O98" s="56" t="e">
        <f t="shared" si="8"/>
        <v>#VALUE!</v>
      </c>
      <c r="P98" s="56" t="e">
        <f t="shared" si="9"/>
        <v>#VALUE!</v>
      </c>
      <c r="Q98" s="56" t="e">
        <f t="shared" si="11"/>
        <v>#VALUE!</v>
      </c>
      <c r="R98" s="57" t="s">
        <v>80</v>
      </c>
      <c r="S98" s="58">
        <v>43649</v>
      </c>
      <c r="T98" s="59">
        <f>INDEX('[2]Remontée chiffres écritures'!K:K,MATCH(C:C,'[2]Remontée chiffres écritures'!I:I,0))</f>
        <v>-3628.35</v>
      </c>
      <c r="U98" s="59">
        <f>INDEX('[2]Remontée chiffres écritures'!O:O,MATCH(C:C,'[2]Remontée chiffres écritures'!M:M,0))</f>
        <v>3628.35</v>
      </c>
      <c r="V98" s="59" t="e">
        <f>SUMIFS('[2]Remontée chiffres écritures'!C:C,'[2]Remontée chiffres écritures'!A:A,'Liste détaillée sorties IT'!C:C)</f>
        <v>#VALUE!</v>
      </c>
      <c r="W98" s="59" t="e">
        <f>SUMIFS('[2]Remontée chiffres écritures'!G:G,'[2]Remontée chiffres écritures'!E:E,'Liste détaillée sorties IT'!C:C)</f>
        <v>#VALUE!</v>
      </c>
    </row>
    <row r="99" spans="1:23" ht="15" customHeight="1" x14ac:dyDescent="0.2">
      <c r="A99" s="3" t="s">
        <v>300</v>
      </c>
      <c r="B99" s="51">
        <v>1010</v>
      </c>
      <c r="C99" s="50">
        <v>104213</v>
      </c>
      <c r="D99" s="51" t="s">
        <v>59</v>
      </c>
      <c r="E99" s="51">
        <v>103367</v>
      </c>
      <c r="F99" s="52" t="s">
        <v>60</v>
      </c>
      <c r="G99" s="54">
        <v>21832700</v>
      </c>
      <c r="H99" s="54">
        <v>28183270</v>
      </c>
      <c r="I99" s="54" t="s">
        <v>139</v>
      </c>
      <c r="J99" s="52" t="s">
        <v>301</v>
      </c>
      <c r="K99" s="55">
        <v>38717</v>
      </c>
      <c r="L99" s="56">
        <f t="shared" si="6"/>
        <v>3254</v>
      </c>
      <c r="M99" s="56">
        <f t="shared" si="7"/>
        <v>3254</v>
      </c>
      <c r="N99" s="56">
        <f t="shared" si="10"/>
        <v>0</v>
      </c>
      <c r="O99" s="56" t="e">
        <f t="shared" si="8"/>
        <v>#VALUE!</v>
      </c>
      <c r="P99" s="56" t="e">
        <f t="shared" si="9"/>
        <v>#VALUE!</v>
      </c>
      <c r="Q99" s="56" t="e">
        <f t="shared" si="11"/>
        <v>#VALUE!</v>
      </c>
      <c r="R99" s="57" t="s">
        <v>72</v>
      </c>
      <c r="S99" s="58">
        <v>43649</v>
      </c>
      <c r="T99" s="59">
        <f>INDEX('[2]Remontée chiffres écritures'!K:K,MATCH(C:C,'[2]Remontée chiffres écritures'!I:I,0))</f>
        <v>-3254</v>
      </c>
      <c r="U99" s="59">
        <f>INDEX('[2]Remontée chiffres écritures'!O:O,MATCH(C:C,'[2]Remontée chiffres écritures'!M:M,0))</f>
        <v>3254</v>
      </c>
      <c r="V99" s="59" t="e">
        <f>SUMIFS('[2]Remontée chiffres écritures'!C:C,'[2]Remontée chiffres écritures'!A:A,'Liste détaillée sorties IT'!C:C)</f>
        <v>#VALUE!</v>
      </c>
      <c r="W99" s="59" t="e">
        <f>SUMIFS('[2]Remontée chiffres écritures'!G:G,'[2]Remontée chiffres écritures'!E:E,'Liste détaillée sorties IT'!C:C)</f>
        <v>#VALUE!</v>
      </c>
    </row>
    <row r="100" spans="1:23" ht="15" customHeight="1" x14ac:dyDescent="0.2">
      <c r="A100" s="3" t="s">
        <v>302</v>
      </c>
      <c r="B100" s="51">
        <v>1010</v>
      </c>
      <c r="C100" s="50">
        <v>104214</v>
      </c>
      <c r="D100" s="51" t="s">
        <v>59</v>
      </c>
      <c r="E100" s="51">
        <v>103400</v>
      </c>
      <c r="F100" s="52" t="s">
        <v>60</v>
      </c>
      <c r="G100" s="54">
        <v>21832700</v>
      </c>
      <c r="H100" s="54">
        <v>28183270</v>
      </c>
      <c r="I100" s="54" t="s">
        <v>139</v>
      </c>
      <c r="J100" s="52" t="s">
        <v>301</v>
      </c>
      <c r="K100" s="55">
        <v>38717</v>
      </c>
      <c r="L100" s="56">
        <f t="shared" si="6"/>
        <v>3254</v>
      </c>
      <c r="M100" s="56">
        <f t="shared" si="7"/>
        <v>3254</v>
      </c>
      <c r="N100" s="56">
        <f t="shared" si="10"/>
        <v>0</v>
      </c>
      <c r="O100" s="56" t="e">
        <f t="shared" si="8"/>
        <v>#VALUE!</v>
      </c>
      <c r="P100" s="56" t="e">
        <f t="shared" si="9"/>
        <v>#VALUE!</v>
      </c>
      <c r="Q100" s="56" t="e">
        <f t="shared" si="11"/>
        <v>#VALUE!</v>
      </c>
      <c r="R100" s="57" t="s">
        <v>72</v>
      </c>
      <c r="S100" s="58">
        <v>43649</v>
      </c>
      <c r="T100" s="59">
        <f>INDEX('[2]Remontée chiffres écritures'!K:K,MATCH(C:C,'[2]Remontée chiffres écritures'!I:I,0))</f>
        <v>-3254</v>
      </c>
      <c r="U100" s="59">
        <f>INDEX('[2]Remontée chiffres écritures'!O:O,MATCH(C:C,'[2]Remontée chiffres écritures'!M:M,0))</f>
        <v>3254</v>
      </c>
      <c r="V100" s="59" t="e">
        <f>SUMIFS('[2]Remontée chiffres écritures'!C:C,'[2]Remontée chiffres écritures'!A:A,'Liste détaillée sorties IT'!C:C)</f>
        <v>#VALUE!</v>
      </c>
      <c r="W100" s="59" t="e">
        <f>SUMIFS('[2]Remontée chiffres écritures'!G:G,'[2]Remontée chiffres écritures'!E:E,'Liste détaillée sorties IT'!C:C)</f>
        <v>#VALUE!</v>
      </c>
    </row>
    <row r="101" spans="1:23" ht="15" customHeight="1" x14ac:dyDescent="0.2">
      <c r="A101" s="3" t="s">
        <v>303</v>
      </c>
      <c r="B101" s="50">
        <v>1010</v>
      </c>
      <c r="C101" s="50">
        <v>102240</v>
      </c>
      <c r="D101" s="51" t="s">
        <v>59</v>
      </c>
      <c r="E101" s="51" t="s">
        <v>304</v>
      </c>
      <c r="F101" s="52" t="s">
        <v>60</v>
      </c>
      <c r="G101" s="54">
        <v>21817000</v>
      </c>
      <c r="H101" s="54">
        <v>28181700</v>
      </c>
      <c r="I101" s="54" t="s">
        <v>107</v>
      </c>
      <c r="J101" s="52" t="s">
        <v>305</v>
      </c>
      <c r="K101" s="55">
        <v>37964</v>
      </c>
      <c r="L101" s="56">
        <f t="shared" si="6"/>
        <v>898.2</v>
      </c>
      <c r="M101" s="56">
        <f t="shared" si="7"/>
        <v>898.2</v>
      </c>
      <c r="N101" s="56">
        <f t="shared" si="10"/>
        <v>0</v>
      </c>
      <c r="O101" s="56" t="e">
        <f t="shared" si="8"/>
        <v>#VALUE!</v>
      </c>
      <c r="P101" s="56" t="e">
        <f t="shared" si="9"/>
        <v>#VALUE!</v>
      </c>
      <c r="Q101" s="56" t="e">
        <f t="shared" si="11"/>
        <v>#VALUE!</v>
      </c>
      <c r="R101" s="57" t="s">
        <v>306</v>
      </c>
      <c r="S101" s="58">
        <v>43649</v>
      </c>
      <c r="T101" s="59">
        <f>INDEX('[2]Remontée chiffres écritures'!K:K,MATCH(C:C,'[2]Remontée chiffres écritures'!I:I,0))</f>
        <v>-898.2</v>
      </c>
      <c r="U101" s="59">
        <f>INDEX('[2]Remontée chiffres écritures'!O:O,MATCH(C:C,'[2]Remontée chiffres écritures'!M:M,0))</f>
        <v>898.2</v>
      </c>
      <c r="V101" s="59" t="e">
        <f>SUMIFS('[2]Remontée chiffres écritures'!C:C,'[2]Remontée chiffres écritures'!A:A,'Liste détaillée sorties IT'!C:C)</f>
        <v>#VALUE!</v>
      </c>
      <c r="W101" s="59" t="e">
        <f>SUMIFS('[2]Remontée chiffres écritures'!G:G,'[2]Remontée chiffres écritures'!E:E,'Liste détaillée sorties IT'!C:C)</f>
        <v>#VALUE!</v>
      </c>
    </row>
    <row r="102" spans="1:23" ht="15" customHeight="1" x14ac:dyDescent="0.2">
      <c r="A102" s="3" t="s">
        <v>307</v>
      </c>
      <c r="B102" s="50">
        <v>1010</v>
      </c>
      <c r="C102" s="50">
        <v>101889</v>
      </c>
      <c r="D102" s="51" t="s">
        <v>59</v>
      </c>
      <c r="E102" s="51">
        <v>105074</v>
      </c>
      <c r="F102" s="52" t="s">
        <v>60</v>
      </c>
      <c r="G102" s="54">
        <v>21567000</v>
      </c>
      <c r="H102" s="54">
        <v>28156700</v>
      </c>
      <c r="I102" s="54" t="s">
        <v>97</v>
      </c>
      <c r="J102" s="52" t="s">
        <v>308</v>
      </c>
      <c r="K102" s="55">
        <v>37971</v>
      </c>
      <c r="L102" s="56">
        <f t="shared" si="6"/>
        <v>1035.44</v>
      </c>
      <c r="M102" s="56">
        <f t="shared" si="7"/>
        <v>1035.44</v>
      </c>
      <c r="N102" s="56">
        <f t="shared" si="10"/>
        <v>0</v>
      </c>
      <c r="O102" s="56" t="e">
        <f t="shared" si="8"/>
        <v>#VALUE!</v>
      </c>
      <c r="P102" s="56" t="e">
        <f t="shared" si="9"/>
        <v>#VALUE!</v>
      </c>
      <c r="Q102" s="56" t="e">
        <f t="shared" si="11"/>
        <v>#VALUE!</v>
      </c>
      <c r="R102" s="57" t="s">
        <v>68</v>
      </c>
      <c r="S102" s="58">
        <v>43649</v>
      </c>
      <c r="T102" s="59">
        <f>INDEX('[2]Remontée chiffres écritures'!K:K,MATCH(C:C,'[2]Remontée chiffres écritures'!I:I,0))</f>
        <v>-1035.44</v>
      </c>
      <c r="U102" s="59">
        <f>INDEX('[2]Remontée chiffres écritures'!O:O,MATCH(C:C,'[2]Remontée chiffres écritures'!M:M,0))</f>
        <v>1035.44</v>
      </c>
      <c r="V102" s="59" t="e">
        <f>SUMIFS('[2]Remontée chiffres écritures'!C:C,'[2]Remontée chiffres écritures'!A:A,'Liste détaillée sorties IT'!C:C)</f>
        <v>#VALUE!</v>
      </c>
      <c r="W102" s="59" t="e">
        <f>SUMIFS('[2]Remontée chiffres écritures'!G:G,'[2]Remontée chiffres écritures'!E:E,'Liste détaillée sorties IT'!C:C)</f>
        <v>#VALUE!</v>
      </c>
    </row>
    <row r="103" spans="1:23" ht="15" customHeight="1" x14ac:dyDescent="0.2">
      <c r="A103" s="3" t="s">
        <v>309</v>
      </c>
      <c r="B103" s="50">
        <v>1010</v>
      </c>
      <c r="C103" s="50">
        <v>103958</v>
      </c>
      <c r="D103" s="51" t="s">
        <v>59</v>
      </c>
      <c r="E103" s="51">
        <v>112708</v>
      </c>
      <c r="F103" s="52" t="s">
        <v>310</v>
      </c>
      <c r="G103" s="54">
        <v>21832700</v>
      </c>
      <c r="H103" s="54">
        <v>28183270</v>
      </c>
      <c r="I103" s="54" t="s">
        <v>139</v>
      </c>
      <c r="J103" s="52" t="s">
        <v>311</v>
      </c>
      <c r="K103" s="55">
        <v>40158</v>
      </c>
      <c r="L103" s="56">
        <f t="shared" si="6"/>
        <v>3172.56</v>
      </c>
      <c r="M103" s="56">
        <f t="shared" si="7"/>
        <v>3172.56</v>
      </c>
      <c r="N103" s="56">
        <f t="shared" si="10"/>
        <v>0</v>
      </c>
      <c r="O103" s="56" t="e">
        <f t="shared" si="8"/>
        <v>#VALUE!</v>
      </c>
      <c r="P103" s="56" t="e">
        <f t="shared" si="9"/>
        <v>#VALUE!</v>
      </c>
      <c r="Q103" s="56" t="e">
        <f t="shared" si="11"/>
        <v>#VALUE!</v>
      </c>
      <c r="R103" s="57" t="s">
        <v>72</v>
      </c>
      <c r="S103" s="58">
        <v>43649</v>
      </c>
      <c r="T103" s="59">
        <f>INDEX('[2]Remontée chiffres écritures'!K:K,MATCH(C:C,'[2]Remontée chiffres écritures'!I:I,0))</f>
        <v>-3172.56</v>
      </c>
      <c r="U103" s="59">
        <f>INDEX('[2]Remontée chiffres écritures'!O:O,MATCH(C:C,'[2]Remontée chiffres écritures'!M:M,0))</f>
        <v>3172.56</v>
      </c>
      <c r="V103" s="59" t="e">
        <f>SUMIFS('[2]Remontée chiffres écritures'!C:C,'[2]Remontée chiffres écritures'!A:A,'Liste détaillée sorties IT'!C:C)</f>
        <v>#VALUE!</v>
      </c>
      <c r="W103" s="59" t="e">
        <f>SUMIFS('[2]Remontée chiffres écritures'!G:G,'[2]Remontée chiffres écritures'!E:E,'Liste détaillée sorties IT'!C:C)</f>
        <v>#VALUE!</v>
      </c>
    </row>
    <row r="104" spans="1:23" ht="15" customHeight="1" x14ac:dyDescent="0.2">
      <c r="A104" s="3" t="s">
        <v>312</v>
      </c>
      <c r="B104" s="50">
        <v>1010</v>
      </c>
      <c r="C104" s="50">
        <v>103959</v>
      </c>
      <c r="D104" s="51" t="s">
        <v>59</v>
      </c>
      <c r="E104" s="51" t="s">
        <v>313</v>
      </c>
      <c r="F104" s="52" t="s">
        <v>310</v>
      </c>
      <c r="G104" s="54">
        <v>21832700</v>
      </c>
      <c r="H104" s="54">
        <v>28183270</v>
      </c>
      <c r="I104" s="54" t="s">
        <v>139</v>
      </c>
      <c r="J104" s="52" t="s">
        <v>311</v>
      </c>
      <c r="K104" s="55">
        <v>40158</v>
      </c>
      <c r="L104" s="56">
        <f t="shared" si="6"/>
        <v>3172.56</v>
      </c>
      <c r="M104" s="56">
        <f t="shared" si="7"/>
        <v>3172.56</v>
      </c>
      <c r="N104" s="56">
        <f t="shared" si="10"/>
        <v>0</v>
      </c>
      <c r="O104" s="56" t="e">
        <f t="shared" si="8"/>
        <v>#VALUE!</v>
      </c>
      <c r="P104" s="56" t="e">
        <f t="shared" si="9"/>
        <v>#VALUE!</v>
      </c>
      <c r="Q104" s="56" t="e">
        <f t="shared" si="11"/>
        <v>#VALUE!</v>
      </c>
      <c r="R104" s="57" t="s">
        <v>72</v>
      </c>
      <c r="S104" s="58">
        <v>43649</v>
      </c>
      <c r="T104" s="59">
        <f>INDEX('[2]Remontée chiffres écritures'!K:K,MATCH(C:C,'[2]Remontée chiffres écritures'!I:I,0))</f>
        <v>-3172.56</v>
      </c>
      <c r="U104" s="59">
        <f>INDEX('[2]Remontée chiffres écritures'!O:O,MATCH(C:C,'[2]Remontée chiffres écritures'!M:M,0))</f>
        <v>3172.56</v>
      </c>
      <c r="V104" s="59" t="e">
        <f>SUMIFS('[2]Remontée chiffres écritures'!C:C,'[2]Remontée chiffres écritures'!A:A,'Liste détaillée sorties IT'!C:C)</f>
        <v>#VALUE!</v>
      </c>
      <c r="W104" s="59" t="e">
        <f>SUMIFS('[2]Remontée chiffres écritures'!G:G,'[2]Remontée chiffres écritures'!E:E,'Liste détaillée sorties IT'!C:C)</f>
        <v>#VALUE!</v>
      </c>
    </row>
    <row r="105" spans="1:23" ht="15" customHeight="1" x14ac:dyDescent="0.2">
      <c r="A105" s="3" t="s">
        <v>314</v>
      </c>
      <c r="B105" s="50">
        <v>1010</v>
      </c>
      <c r="C105" s="50">
        <v>102548</v>
      </c>
      <c r="D105" s="51" t="s">
        <v>59</v>
      </c>
      <c r="E105" s="51" t="s">
        <v>315</v>
      </c>
      <c r="F105" s="52" t="s">
        <v>269</v>
      </c>
      <c r="G105" s="54">
        <v>21832700</v>
      </c>
      <c r="H105" s="54">
        <v>28183270</v>
      </c>
      <c r="I105" s="54" t="s">
        <v>139</v>
      </c>
      <c r="J105" s="52" t="s">
        <v>316</v>
      </c>
      <c r="K105" s="55">
        <v>40066</v>
      </c>
      <c r="L105" s="56">
        <f t="shared" si="6"/>
        <v>3137.64</v>
      </c>
      <c r="M105" s="56">
        <f t="shared" si="7"/>
        <v>3137.64</v>
      </c>
      <c r="N105" s="56">
        <f t="shared" si="10"/>
        <v>0</v>
      </c>
      <c r="O105" s="56" t="e">
        <f t="shared" si="8"/>
        <v>#VALUE!</v>
      </c>
      <c r="P105" s="56" t="e">
        <f t="shared" si="9"/>
        <v>#VALUE!</v>
      </c>
      <c r="Q105" s="56" t="e">
        <f t="shared" si="11"/>
        <v>#VALUE!</v>
      </c>
      <c r="R105" s="57" t="s">
        <v>109</v>
      </c>
      <c r="S105" s="58">
        <v>43649</v>
      </c>
      <c r="T105" s="59">
        <f>INDEX('[2]Remontée chiffres écritures'!K:K,MATCH(C:C,'[2]Remontée chiffres écritures'!I:I,0))</f>
        <v>-3137.64</v>
      </c>
      <c r="U105" s="59">
        <f>INDEX('[2]Remontée chiffres écritures'!O:O,MATCH(C:C,'[2]Remontée chiffres écritures'!M:M,0))</f>
        <v>3137.64</v>
      </c>
      <c r="V105" s="59" t="e">
        <f>SUMIFS('[2]Remontée chiffres écritures'!C:C,'[2]Remontée chiffres écritures'!A:A,'Liste détaillée sorties IT'!C:C)</f>
        <v>#VALUE!</v>
      </c>
      <c r="W105" s="59" t="e">
        <f>SUMIFS('[2]Remontée chiffres écritures'!G:G,'[2]Remontée chiffres écritures'!E:E,'Liste détaillée sorties IT'!C:C)</f>
        <v>#VALUE!</v>
      </c>
    </row>
    <row r="106" spans="1:23" ht="15" customHeight="1" x14ac:dyDescent="0.2">
      <c r="A106" s="3" t="s">
        <v>317</v>
      </c>
      <c r="B106" s="50">
        <v>1010</v>
      </c>
      <c r="C106" s="50">
        <v>101339</v>
      </c>
      <c r="D106" s="51" t="s">
        <v>59</v>
      </c>
      <c r="E106" s="51" t="s">
        <v>318</v>
      </c>
      <c r="F106" s="52" t="s">
        <v>146</v>
      </c>
      <c r="G106" s="54">
        <v>21547000</v>
      </c>
      <c r="H106" s="54">
        <v>28154700</v>
      </c>
      <c r="I106" s="54" t="s">
        <v>78</v>
      </c>
      <c r="J106" s="52" t="s">
        <v>319</v>
      </c>
      <c r="K106" s="55">
        <v>41381</v>
      </c>
      <c r="L106" s="56">
        <f t="shared" si="6"/>
        <v>8790.7099999999991</v>
      </c>
      <c r="M106" s="56">
        <f t="shared" si="7"/>
        <v>6824.84</v>
      </c>
      <c r="N106" s="56">
        <f t="shared" si="10"/>
        <v>1965.869999999999</v>
      </c>
      <c r="O106" s="56" t="e">
        <f t="shared" si="8"/>
        <v>#VALUE!</v>
      </c>
      <c r="P106" s="56" t="e">
        <f t="shared" si="9"/>
        <v>#VALUE!</v>
      </c>
      <c r="Q106" s="56" t="e">
        <f t="shared" si="11"/>
        <v>#VALUE!</v>
      </c>
      <c r="R106" s="57" t="s">
        <v>85</v>
      </c>
      <c r="S106" s="58">
        <v>43649</v>
      </c>
      <c r="T106" s="59">
        <f>INDEX('[2]Remontée chiffres écritures'!K:K,MATCH(C:C,'[2]Remontée chiffres écritures'!I:I,0))</f>
        <v>-8790.7099999999991</v>
      </c>
      <c r="U106" s="59">
        <f>INDEX('[2]Remontée chiffres écritures'!O:O,MATCH(C:C,'[2]Remontée chiffres écritures'!M:M,0))</f>
        <v>6824.84</v>
      </c>
      <c r="V106" s="59" t="e">
        <f>SUMIFS('[2]Remontée chiffres écritures'!C:C,'[2]Remontée chiffres écritures'!A:A,'Liste détaillée sorties IT'!C:C)</f>
        <v>#VALUE!</v>
      </c>
      <c r="W106" s="59" t="e">
        <f>SUMIFS('[2]Remontée chiffres écritures'!G:G,'[2]Remontée chiffres écritures'!E:E,'Liste détaillée sorties IT'!C:C)</f>
        <v>#VALUE!</v>
      </c>
    </row>
    <row r="107" spans="1:23" ht="15" customHeight="1" x14ac:dyDescent="0.2">
      <c r="A107" s="3" t="s">
        <v>320</v>
      </c>
      <c r="B107" s="50">
        <v>1010</v>
      </c>
      <c r="C107" s="50">
        <v>102585</v>
      </c>
      <c r="D107" s="51" t="s">
        <v>59</v>
      </c>
      <c r="E107" s="51">
        <v>103362</v>
      </c>
      <c r="F107" s="52" t="s">
        <v>146</v>
      </c>
      <c r="G107" s="54">
        <v>21832700</v>
      </c>
      <c r="H107" s="54">
        <v>28183270</v>
      </c>
      <c r="I107" s="54" t="s">
        <v>139</v>
      </c>
      <c r="J107" s="52" t="s">
        <v>321</v>
      </c>
      <c r="K107" s="55">
        <v>40166</v>
      </c>
      <c r="L107" s="56">
        <f t="shared" si="6"/>
        <v>3121.78</v>
      </c>
      <c r="M107" s="56">
        <f t="shared" si="7"/>
        <v>3121.78</v>
      </c>
      <c r="N107" s="56">
        <f t="shared" si="10"/>
        <v>0</v>
      </c>
      <c r="O107" s="56" t="e">
        <f t="shared" si="8"/>
        <v>#VALUE!</v>
      </c>
      <c r="P107" s="56" t="e">
        <f t="shared" si="9"/>
        <v>#VALUE!</v>
      </c>
      <c r="Q107" s="56" t="e">
        <f t="shared" si="11"/>
        <v>#VALUE!</v>
      </c>
      <c r="R107" s="57" t="s">
        <v>72</v>
      </c>
      <c r="S107" s="58">
        <v>43649</v>
      </c>
      <c r="T107" s="59">
        <f>INDEX('[2]Remontée chiffres écritures'!K:K,MATCH(C:C,'[2]Remontée chiffres écritures'!I:I,0))</f>
        <v>-3121.78</v>
      </c>
      <c r="U107" s="59">
        <f>INDEX('[2]Remontée chiffres écritures'!O:O,MATCH(C:C,'[2]Remontée chiffres écritures'!M:M,0))</f>
        <v>3121.78</v>
      </c>
      <c r="V107" s="59" t="e">
        <f>SUMIFS('[2]Remontée chiffres écritures'!C:C,'[2]Remontée chiffres écritures'!A:A,'Liste détaillée sorties IT'!C:C)</f>
        <v>#VALUE!</v>
      </c>
      <c r="W107" s="59" t="e">
        <f>SUMIFS('[2]Remontée chiffres écritures'!G:G,'[2]Remontée chiffres écritures'!E:E,'Liste détaillée sorties IT'!C:C)</f>
        <v>#VALUE!</v>
      </c>
    </row>
    <row r="108" spans="1:23" ht="15" customHeight="1" x14ac:dyDescent="0.2">
      <c r="A108" s="3" t="s">
        <v>322</v>
      </c>
      <c r="B108" s="50">
        <v>1010</v>
      </c>
      <c r="C108" s="50">
        <v>103291</v>
      </c>
      <c r="D108" s="51" t="s">
        <v>59</v>
      </c>
      <c r="E108" s="51">
        <v>104450</v>
      </c>
      <c r="F108" s="52" t="s">
        <v>149</v>
      </c>
      <c r="G108" s="54">
        <v>21832700</v>
      </c>
      <c r="H108" s="54">
        <v>28183270</v>
      </c>
      <c r="I108" s="54" t="s">
        <v>139</v>
      </c>
      <c r="J108" s="52" t="s">
        <v>323</v>
      </c>
      <c r="K108" s="55">
        <v>41194</v>
      </c>
      <c r="L108" s="56">
        <f t="shared" si="6"/>
        <v>3048.99</v>
      </c>
      <c r="M108" s="56">
        <f t="shared" si="7"/>
        <v>3048.99</v>
      </c>
      <c r="N108" s="56">
        <f t="shared" si="10"/>
        <v>0</v>
      </c>
      <c r="O108" s="56" t="e">
        <f t="shared" si="8"/>
        <v>#VALUE!</v>
      </c>
      <c r="P108" s="56" t="e">
        <f t="shared" si="9"/>
        <v>#VALUE!</v>
      </c>
      <c r="Q108" s="56" t="e">
        <f t="shared" si="11"/>
        <v>#VALUE!</v>
      </c>
      <c r="R108" s="57" t="s">
        <v>324</v>
      </c>
      <c r="S108" s="58">
        <v>43649</v>
      </c>
      <c r="T108" s="59">
        <f>INDEX('[2]Remontée chiffres écritures'!K:K,MATCH(C:C,'[2]Remontée chiffres écritures'!I:I,0))</f>
        <v>-3048.99</v>
      </c>
      <c r="U108" s="59">
        <f>INDEX('[2]Remontée chiffres écritures'!O:O,MATCH(C:C,'[2]Remontée chiffres écritures'!M:M,0))</f>
        <v>3048.99</v>
      </c>
      <c r="V108" s="59" t="e">
        <f>SUMIFS('[2]Remontée chiffres écritures'!C:C,'[2]Remontée chiffres écritures'!A:A,'Liste détaillée sorties IT'!C:C)</f>
        <v>#VALUE!</v>
      </c>
      <c r="W108" s="59" t="e">
        <f>SUMIFS('[2]Remontée chiffres écritures'!G:G,'[2]Remontée chiffres écritures'!E:E,'Liste détaillée sorties IT'!C:C)</f>
        <v>#VALUE!</v>
      </c>
    </row>
    <row r="109" spans="1:23" ht="15" customHeight="1" x14ac:dyDescent="0.2">
      <c r="A109" s="3" t="s">
        <v>325</v>
      </c>
      <c r="B109" s="51">
        <v>1010</v>
      </c>
      <c r="C109" s="50">
        <v>105138</v>
      </c>
      <c r="D109" s="51" t="s">
        <v>59</v>
      </c>
      <c r="E109" s="51" t="s">
        <v>326</v>
      </c>
      <c r="F109" s="52" t="s">
        <v>60</v>
      </c>
      <c r="G109" s="54">
        <v>21832700</v>
      </c>
      <c r="H109" s="54">
        <v>28183270</v>
      </c>
      <c r="I109" s="54" t="s">
        <v>139</v>
      </c>
      <c r="J109" s="52" t="s">
        <v>327</v>
      </c>
      <c r="K109" s="55">
        <v>41435</v>
      </c>
      <c r="L109" s="56">
        <f t="shared" si="6"/>
        <v>3007.81</v>
      </c>
      <c r="M109" s="56">
        <f t="shared" si="7"/>
        <v>3007.81</v>
      </c>
      <c r="N109" s="56">
        <f t="shared" si="10"/>
        <v>0</v>
      </c>
      <c r="O109" s="56" t="e">
        <f t="shared" si="8"/>
        <v>#VALUE!</v>
      </c>
      <c r="P109" s="56" t="e">
        <f t="shared" si="9"/>
        <v>#VALUE!</v>
      </c>
      <c r="Q109" s="56" t="e">
        <f t="shared" si="11"/>
        <v>#VALUE!</v>
      </c>
      <c r="R109" s="57" t="s">
        <v>64</v>
      </c>
      <c r="S109" s="58">
        <v>43649</v>
      </c>
      <c r="T109" s="59">
        <f>INDEX('[2]Remontée chiffres écritures'!K:K,MATCH(C:C,'[2]Remontée chiffres écritures'!I:I,0))</f>
        <v>-3007.81</v>
      </c>
      <c r="U109" s="59">
        <f>INDEX('[2]Remontée chiffres écritures'!O:O,MATCH(C:C,'[2]Remontée chiffres écritures'!M:M,0))</f>
        <v>3007.81</v>
      </c>
      <c r="V109" s="59" t="e">
        <f>SUMIFS('[2]Remontée chiffres écritures'!C:C,'[2]Remontée chiffres écritures'!A:A,'Liste détaillée sorties IT'!C:C)</f>
        <v>#VALUE!</v>
      </c>
      <c r="W109" s="59" t="e">
        <f>SUMIFS('[2]Remontée chiffres écritures'!G:G,'[2]Remontée chiffres écritures'!E:E,'Liste détaillée sorties IT'!C:C)</f>
        <v>#VALUE!</v>
      </c>
    </row>
    <row r="110" spans="1:23" ht="15" customHeight="1" x14ac:dyDescent="0.2">
      <c r="A110" s="3" t="s">
        <v>328</v>
      </c>
      <c r="B110" s="50">
        <v>1010</v>
      </c>
      <c r="C110" s="50">
        <v>102427</v>
      </c>
      <c r="D110" s="51" t="s">
        <v>59</v>
      </c>
      <c r="E110" s="51">
        <v>104860</v>
      </c>
      <c r="F110" s="52" t="s">
        <v>200</v>
      </c>
      <c r="G110" s="54">
        <v>21832700</v>
      </c>
      <c r="H110" s="54">
        <v>28183270</v>
      </c>
      <c r="I110" s="54" t="s">
        <v>139</v>
      </c>
      <c r="J110" s="52" t="s">
        <v>329</v>
      </c>
      <c r="K110" s="55">
        <v>39765</v>
      </c>
      <c r="L110" s="56">
        <f t="shared" si="6"/>
        <v>2993.99</v>
      </c>
      <c r="M110" s="56">
        <f t="shared" si="7"/>
        <v>2993.99</v>
      </c>
      <c r="N110" s="56">
        <f t="shared" si="10"/>
        <v>0</v>
      </c>
      <c r="O110" s="56" t="e">
        <f t="shared" si="8"/>
        <v>#VALUE!</v>
      </c>
      <c r="P110" s="56" t="e">
        <f t="shared" si="9"/>
        <v>#VALUE!</v>
      </c>
      <c r="Q110" s="56" t="e">
        <f t="shared" si="11"/>
        <v>#VALUE!</v>
      </c>
      <c r="R110" s="57" t="s">
        <v>72</v>
      </c>
      <c r="S110" s="58">
        <v>43649</v>
      </c>
      <c r="T110" s="59">
        <f>INDEX('[2]Remontée chiffres écritures'!K:K,MATCH(C:C,'[2]Remontée chiffres écritures'!I:I,0))</f>
        <v>-2993.99</v>
      </c>
      <c r="U110" s="59">
        <f>INDEX('[2]Remontée chiffres écritures'!O:O,MATCH(C:C,'[2]Remontée chiffres écritures'!M:M,0))</f>
        <v>2993.99</v>
      </c>
      <c r="V110" s="59" t="e">
        <f>SUMIFS('[2]Remontée chiffres écritures'!C:C,'[2]Remontée chiffres écritures'!A:A,'Liste détaillée sorties IT'!C:C)</f>
        <v>#VALUE!</v>
      </c>
      <c r="W110" s="59" t="e">
        <f>SUMIFS('[2]Remontée chiffres écritures'!G:G,'[2]Remontée chiffres écritures'!E:E,'Liste détaillée sorties IT'!C:C)</f>
        <v>#VALUE!</v>
      </c>
    </row>
    <row r="111" spans="1:23" ht="15" customHeight="1" x14ac:dyDescent="0.2">
      <c r="A111" s="3" t="s">
        <v>330</v>
      </c>
      <c r="B111" s="51">
        <v>1010</v>
      </c>
      <c r="C111" s="50">
        <v>105494</v>
      </c>
      <c r="D111" s="51" t="s">
        <v>59</v>
      </c>
      <c r="E111" s="51">
        <v>117438</v>
      </c>
      <c r="F111" s="52" t="s">
        <v>60</v>
      </c>
      <c r="G111" s="54">
        <v>21832700</v>
      </c>
      <c r="H111" s="54">
        <v>28183270</v>
      </c>
      <c r="I111" s="54" t="s">
        <v>139</v>
      </c>
      <c r="J111" s="52" t="s">
        <v>331</v>
      </c>
      <c r="K111" s="55">
        <v>42068</v>
      </c>
      <c r="L111" s="56">
        <f t="shared" si="6"/>
        <v>2987.1</v>
      </c>
      <c r="M111" s="56">
        <f t="shared" si="7"/>
        <v>2586.09</v>
      </c>
      <c r="N111" s="56">
        <f t="shared" si="10"/>
        <v>401.00999999999976</v>
      </c>
      <c r="O111" s="56" t="e">
        <f t="shared" si="8"/>
        <v>#VALUE!</v>
      </c>
      <c r="P111" s="56" t="e">
        <f t="shared" si="9"/>
        <v>#VALUE!</v>
      </c>
      <c r="Q111" s="56" t="e">
        <f t="shared" si="11"/>
        <v>#VALUE!</v>
      </c>
      <c r="R111" s="57" t="s">
        <v>85</v>
      </c>
      <c r="S111" s="58">
        <v>43649</v>
      </c>
      <c r="T111" s="59">
        <f>INDEX('[2]Remontée chiffres écritures'!K:K,MATCH(C:C,'[2]Remontée chiffres écritures'!I:I,0))</f>
        <v>-2987.1</v>
      </c>
      <c r="U111" s="59">
        <f>INDEX('[2]Remontée chiffres écritures'!O:O,MATCH(C:C,'[2]Remontée chiffres écritures'!M:M,0))</f>
        <v>2586.09</v>
      </c>
      <c r="V111" s="59" t="e">
        <f>SUMIFS('[2]Remontée chiffres écritures'!C:C,'[2]Remontée chiffres écritures'!A:A,'Liste détaillée sorties IT'!C:C)</f>
        <v>#VALUE!</v>
      </c>
      <c r="W111" s="59" t="e">
        <f>SUMIFS('[2]Remontée chiffres écritures'!G:G,'[2]Remontée chiffres écritures'!E:E,'Liste détaillée sorties IT'!C:C)</f>
        <v>#VALUE!</v>
      </c>
    </row>
    <row r="112" spans="1:23" ht="15" customHeight="1" x14ac:dyDescent="0.2">
      <c r="A112" s="3" t="s">
        <v>332</v>
      </c>
      <c r="B112" s="50">
        <v>1010</v>
      </c>
      <c r="C112" s="50">
        <v>102706</v>
      </c>
      <c r="D112" s="51" t="s">
        <v>59</v>
      </c>
      <c r="E112" s="51">
        <v>103696</v>
      </c>
      <c r="F112" s="52" t="s">
        <v>60</v>
      </c>
      <c r="G112" s="54">
        <v>21832700</v>
      </c>
      <c r="H112" s="54">
        <v>28183270</v>
      </c>
      <c r="I112" s="54" t="s">
        <v>139</v>
      </c>
      <c r="J112" s="52" t="s">
        <v>333</v>
      </c>
      <c r="K112" s="55">
        <v>39073</v>
      </c>
      <c r="L112" s="56">
        <f t="shared" si="6"/>
        <v>2935</v>
      </c>
      <c r="M112" s="56">
        <f t="shared" si="7"/>
        <v>2935</v>
      </c>
      <c r="N112" s="56">
        <f t="shared" si="10"/>
        <v>0</v>
      </c>
      <c r="O112" s="56" t="e">
        <f t="shared" si="8"/>
        <v>#VALUE!</v>
      </c>
      <c r="P112" s="56" t="e">
        <f t="shared" si="9"/>
        <v>#VALUE!</v>
      </c>
      <c r="Q112" s="56" t="e">
        <f t="shared" si="11"/>
        <v>#VALUE!</v>
      </c>
      <c r="R112" s="57" t="s">
        <v>72</v>
      </c>
      <c r="S112" s="58">
        <v>43649</v>
      </c>
      <c r="T112" s="59">
        <f>INDEX('[2]Remontée chiffres écritures'!K:K,MATCH(C:C,'[2]Remontée chiffres écritures'!I:I,0))</f>
        <v>-2935</v>
      </c>
      <c r="U112" s="59">
        <f>INDEX('[2]Remontée chiffres écritures'!O:O,MATCH(C:C,'[2]Remontée chiffres écritures'!M:M,0))</f>
        <v>2935</v>
      </c>
      <c r="V112" s="59" t="e">
        <f>SUMIFS('[2]Remontée chiffres écritures'!C:C,'[2]Remontée chiffres écritures'!A:A,'Liste détaillée sorties IT'!C:C)</f>
        <v>#VALUE!</v>
      </c>
      <c r="W112" s="59" t="e">
        <f>SUMIFS('[2]Remontée chiffres écritures'!G:G,'[2]Remontée chiffres écritures'!E:E,'Liste détaillée sorties IT'!C:C)</f>
        <v>#VALUE!</v>
      </c>
    </row>
    <row r="113" spans="1:23" ht="15" customHeight="1" x14ac:dyDescent="0.2">
      <c r="A113" s="3" t="s">
        <v>334</v>
      </c>
      <c r="B113" s="50">
        <v>1010</v>
      </c>
      <c r="C113" s="50">
        <v>102740</v>
      </c>
      <c r="D113" s="51" t="s">
        <v>59</v>
      </c>
      <c r="E113" s="51">
        <v>102364</v>
      </c>
      <c r="F113" s="52" t="s">
        <v>153</v>
      </c>
      <c r="G113" s="54">
        <v>21832700</v>
      </c>
      <c r="H113" s="54">
        <v>28183270</v>
      </c>
      <c r="I113" s="54" t="s">
        <v>139</v>
      </c>
      <c r="J113" s="52" t="s">
        <v>335</v>
      </c>
      <c r="K113" s="55">
        <v>40374</v>
      </c>
      <c r="L113" s="56">
        <f t="shared" si="6"/>
        <v>2923.65</v>
      </c>
      <c r="M113" s="56">
        <f t="shared" si="7"/>
        <v>2923.65</v>
      </c>
      <c r="N113" s="56">
        <f t="shared" si="10"/>
        <v>0</v>
      </c>
      <c r="O113" s="56" t="e">
        <f t="shared" si="8"/>
        <v>#VALUE!</v>
      </c>
      <c r="P113" s="56" t="e">
        <f t="shared" si="9"/>
        <v>#VALUE!</v>
      </c>
      <c r="Q113" s="56" t="e">
        <f t="shared" si="11"/>
        <v>#VALUE!</v>
      </c>
      <c r="R113" s="57" t="s">
        <v>72</v>
      </c>
      <c r="S113" s="58">
        <v>43649</v>
      </c>
      <c r="T113" s="59">
        <f>INDEX('[2]Remontée chiffres écritures'!K:K,MATCH(C:C,'[2]Remontée chiffres écritures'!I:I,0))</f>
        <v>-2923.65</v>
      </c>
      <c r="U113" s="59">
        <f>INDEX('[2]Remontée chiffres écritures'!O:O,MATCH(C:C,'[2]Remontée chiffres écritures'!M:M,0))</f>
        <v>2923.65</v>
      </c>
      <c r="V113" s="59" t="e">
        <f>SUMIFS('[2]Remontée chiffres écritures'!C:C,'[2]Remontée chiffres écritures'!A:A,'Liste détaillée sorties IT'!C:C)</f>
        <v>#VALUE!</v>
      </c>
      <c r="W113" s="59" t="e">
        <f>SUMIFS('[2]Remontée chiffres écritures'!G:G,'[2]Remontée chiffres écritures'!E:E,'Liste détaillée sorties IT'!C:C)</f>
        <v>#VALUE!</v>
      </c>
    </row>
    <row r="114" spans="1:23" ht="15" customHeight="1" x14ac:dyDescent="0.2">
      <c r="A114" s="3" t="s">
        <v>336</v>
      </c>
      <c r="B114" s="50">
        <v>1010</v>
      </c>
      <c r="C114" s="50">
        <v>102835</v>
      </c>
      <c r="D114" s="51" t="s">
        <v>59</v>
      </c>
      <c r="E114" s="51">
        <v>108545</v>
      </c>
      <c r="F114" s="52" t="s">
        <v>263</v>
      </c>
      <c r="G114" s="54">
        <v>21832700</v>
      </c>
      <c r="H114" s="54">
        <v>28183270</v>
      </c>
      <c r="I114" s="54" t="s">
        <v>139</v>
      </c>
      <c r="J114" s="52" t="s">
        <v>337</v>
      </c>
      <c r="K114" s="55">
        <v>40520</v>
      </c>
      <c r="L114" s="56">
        <f t="shared" si="6"/>
        <v>2801.76</v>
      </c>
      <c r="M114" s="56">
        <f t="shared" si="7"/>
        <v>2801.76</v>
      </c>
      <c r="N114" s="56">
        <f t="shared" si="10"/>
        <v>0</v>
      </c>
      <c r="O114" s="56" t="e">
        <f t="shared" si="8"/>
        <v>#VALUE!</v>
      </c>
      <c r="P114" s="56" t="e">
        <f t="shared" si="9"/>
        <v>#VALUE!</v>
      </c>
      <c r="Q114" s="56" t="e">
        <f t="shared" si="11"/>
        <v>#VALUE!</v>
      </c>
      <c r="R114" s="57" t="s">
        <v>80</v>
      </c>
      <c r="S114" s="58">
        <v>43649</v>
      </c>
      <c r="T114" s="59">
        <f>INDEX('[2]Remontée chiffres écritures'!K:K,MATCH(C:C,'[2]Remontée chiffres écritures'!I:I,0))</f>
        <v>-2801.76</v>
      </c>
      <c r="U114" s="59">
        <f>INDEX('[2]Remontée chiffres écritures'!O:O,MATCH(C:C,'[2]Remontée chiffres écritures'!M:M,0))</f>
        <v>2801.76</v>
      </c>
      <c r="V114" s="59" t="e">
        <f>SUMIFS('[2]Remontée chiffres écritures'!C:C,'[2]Remontée chiffres écritures'!A:A,'Liste détaillée sorties IT'!C:C)</f>
        <v>#VALUE!</v>
      </c>
      <c r="W114" s="59" t="e">
        <f>SUMIFS('[2]Remontée chiffres écritures'!G:G,'[2]Remontée chiffres écritures'!E:E,'Liste détaillée sorties IT'!C:C)</f>
        <v>#VALUE!</v>
      </c>
    </row>
    <row r="115" spans="1:23" ht="15" customHeight="1" x14ac:dyDescent="0.2">
      <c r="A115" s="3" t="s">
        <v>338</v>
      </c>
      <c r="B115" s="50">
        <v>1010</v>
      </c>
      <c r="C115" s="50">
        <v>102008</v>
      </c>
      <c r="D115" s="51" t="s">
        <v>59</v>
      </c>
      <c r="E115" s="51">
        <v>107211</v>
      </c>
      <c r="F115" s="52" t="s">
        <v>60</v>
      </c>
      <c r="G115" s="54">
        <v>21567000</v>
      </c>
      <c r="H115" s="54">
        <v>28156700</v>
      </c>
      <c r="I115" s="54" t="s">
        <v>97</v>
      </c>
      <c r="J115" s="52" t="s">
        <v>339</v>
      </c>
      <c r="K115" s="55">
        <v>38106</v>
      </c>
      <c r="L115" s="56">
        <f t="shared" si="6"/>
        <v>991.67</v>
      </c>
      <c r="M115" s="56">
        <f t="shared" si="7"/>
        <v>991.67</v>
      </c>
      <c r="N115" s="56">
        <f t="shared" si="10"/>
        <v>0</v>
      </c>
      <c r="O115" s="56" t="e">
        <f t="shared" si="8"/>
        <v>#VALUE!</v>
      </c>
      <c r="P115" s="56" t="e">
        <f t="shared" si="9"/>
        <v>#VALUE!</v>
      </c>
      <c r="Q115" s="56" t="e">
        <f t="shared" si="11"/>
        <v>#VALUE!</v>
      </c>
      <c r="R115" s="57" t="s">
        <v>72</v>
      </c>
      <c r="S115" s="58">
        <v>43649</v>
      </c>
      <c r="T115" s="59">
        <f>INDEX('[2]Remontée chiffres écritures'!K:K,MATCH(C:C,'[2]Remontée chiffres écritures'!I:I,0))</f>
        <v>-991.67</v>
      </c>
      <c r="U115" s="59">
        <f>INDEX('[2]Remontée chiffres écritures'!O:O,MATCH(C:C,'[2]Remontée chiffres écritures'!M:M,0))</f>
        <v>991.67</v>
      </c>
      <c r="V115" s="59" t="e">
        <f>SUMIFS('[2]Remontée chiffres écritures'!C:C,'[2]Remontée chiffres écritures'!A:A,'Liste détaillée sorties IT'!C:C)</f>
        <v>#VALUE!</v>
      </c>
      <c r="W115" s="59" t="e">
        <f>SUMIFS('[2]Remontée chiffres écritures'!G:G,'[2]Remontée chiffres écritures'!E:E,'Liste détaillée sorties IT'!C:C)</f>
        <v>#VALUE!</v>
      </c>
    </row>
    <row r="116" spans="1:23" ht="15" customHeight="1" x14ac:dyDescent="0.2">
      <c r="A116" s="3" t="s">
        <v>340</v>
      </c>
      <c r="B116" s="50">
        <v>1010</v>
      </c>
      <c r="C116" s="50">
        <v>102009</v>
      </c>
      <c r="D116" s="51" t="s">
        <v>59</v>
      </c>
      <c r="E116" s="51">
        <v>107210</v>
      </c>
      <c r="F116" s="52" t="s">
        <v>60</v>
      </c>
      <c r="G116" s="54">
        <v>21567000</v>
      </c>
      <c r="H116" s="54">
        <v>28156700</v>
      </c>
      <c r="I116" s="54" t="s">
        <v>97</v>
      </c>
      <c r="J116" s="52" t="s">
        <v>341</v>
      </c>
      <c r="K116" s="55">
        <v>38106</v>
      </c>
      <c r="L116" s="56">
        <f t="shared" si="6"/>
        <v>474.47</v>
      </c>
      <c r="M116" s="56">
        <f t="shared" si="7"/>
        <v>474.47</v>
      </c>
      <c r="N116" s="56">
        <f t="shared" si="10"/>
        <v>0</v>
      </c>
      <c r="O116" s="56" t="e">
        <f t="shared" si="8"/>
        <v>#VALUE!</v>
      </c>
      <c r="P116" s="56" t="e">
        <f t="shared" si="9"/>
        <v>#VALUE!</v>
      </c>
      <c r="Q116" s="56" t="e">
        <f t="shared" si="11"/>
        <v>#VALUE!</v>
      </c>
      <c r="R116" s="57" t="s">
        <v>72</v>
      </c>
      <c r="S116" s="58">
        <v>43649</v>
      </c>
      <c r="T116" s="59">
        <f>INDEX('[2]Remontée chiffres écritures'!K:K,MATCH(C:C,'[2]Remontée chiffres écritures'!I:I,0))</f>
        <v>-474.47</v>
      </c>
      <c r="U116" s="59">
        <f>INDEX('[2]Remontée chiffres écritures'!O:O,MATCH(C:C,'[2]Remontée chiffres écritures'!M:M,0))</f>
        <v>474.47</v>
      </c>
      <c r="V116" s="59" t="e">
        <f>SUMIFS('[2]Remontée chiffres écritures'!C:C,'[2]Remontée chiffres écritures'!A:A,'Liste détaillée sorties IT'!C:C)</f>
        <v>#VALUE!</v>
      </c>
      <c r="W116" s="59" t="e">
        <f>SUMIFS('[2]Remontée chiffres écritures'!G:G,'[2]Remontée chiffres écritures'!E:E,'Liste détaillée sorties IT'!C:C)</f>
        <v>#VALUE!</v>
      </c>
    </row>
    <row r="117" spans="1:23" ht="15" customHeight="1" x14ac:dyDescent="0.2">
      <c r="A117" s="3" t="s">
        <v>342</v>
      </c>
      <c r="B117" s="50">
        <v>1010</v>
      </c>
      <c r="C117" s="50">
        <v>102010</v>
      </c>
      <c r="D117" s="51" t="s">
        <v>59</v>
      </c>
      <c r="E117" s="51">
        <v>107209</v>
      </c>
      <c r="F117" s="52" t="s">
        <v>60</v>
      </c>
      <c r="G117" s="54">
        <v>21567000</v>
      </c>
      <c r="H117" s="54">
        <v>28156700</v>
      </c>
      <c r="I117" s="54" t="s">
        <v>97</v>
      </c>
      <c r="J117" s="52" t="s">
        <v>341</v>
      </c>
      <c r="K117" s="55">
        <v>38106</v>
      </c>
      <c r="L117" s="56">
        <f t="shared" si="6"/>
        <v>474.47</v>
      </c>
      <c r="M117" s="56">
        <f t="shared" si="7"/>
        <v>474.47</v>
      </c>
      <c r="N117" s="56">
        <f t="shared" si="10"/>
        <v>0</v>
      </c>
      <c r="O117" s="56" t="e">
        <f t="shared" si="8"/>
        <v>#VALUE!</v>
      </c>
      <c r="P117" s="56" t="e">
        <f t="shared" si="9"/>
        <v>#VALUE!</v>
      </c>
      <c r="Q117" s="56" t="e">
        <f t="shared" si="11"/>
        <v>#VALUE!</v>
      </c>
      <c r="R117" s="57" t="s">
        <v>72</v>
      </c>
      <c r="S117" s="58">
        <v>43649</v>
      </c>
      <c r="T117" s="59">
        <f>INDEX('[2]Remontée chiffres écritures'!K:K,MATCH(C:C,'[2]Remontée chiffres écritures'!I:I,0))</f>
        <v>-474.47</v>
      </c>
      <c r="U117" s="59">
        <f>INDEX('[2]Remontée chiffres écritures'!O:O,MATCH(C:C,'[2]Remontée chiffres écritures'!M:M,0))</f>
        <v>474.47</v>
      </c>
      <c r="V117" s="59" t="e">
        <f>SUMIFS('[2]Remontée chiffres écritures'!C:C,'[2]Remontée chiffres écritures'!A:A,'Liste détaillée sorties IT'!C:C)</f>
        <v>#VALUE!</v>
      </c>
      <c r="W117" s="59" t="e">
        <f>SUMIFS('[2]Remontée chiffres écritures'!G:G,'[2]Remontée chiffres écritures'!E:E,'Liste détaillée sorties IT'!C:C)</f>
        <v>#VALUE!</v>
      </c>
    </row>
    <row r="118" spans="1:23" ht="15" customHeight="1" x14ac:dyDescent="0.2">
      <c r="A118" s="3" t="s">
        <v>343</v>
      </c>
      <c r="B118" s="50">
        <v>1010</v>
      </c>
      <c r="C118" s="50">
        <v>102011</v>
      </c>
      <c r="D118" s="51" t="s">
        <v>59</v>
      </c>
      <c r="E118" s="51">
        <v>107208</v>
      </c>
      <c r="F118" s="52" t="s">
        <v>60</v>
      </c>
      <c r="G118" s="54">
        <v>21567000</v>
      </c>
      <c r="H118" s="54">
        <v>28156700</v>
      </c>
      <c r="I118" s="54" t="s">
        <v>97</v>
      </c>
      <c r="J118" s="52" t="s">
        <v>341</v>
      </c>
      <c r="K118" s="55">
        <v>38106</v>
      </c>
      <c r="L118" s="56">
        <f t="shared" si="6"/>
        <v>474.47</v>
      </c>
      <c r="M118" s="56">
        <f t="shared" si="7"/>
        <v>474.47</v>
      </c>
      <c r="N118" s="56">
        <f t="shared" si="10"/>
        <v>0</v>
      </c>
      <c r="O118" s="56" t="e">
        <f t="shared" si="8"/>
        <v>#VALUE!</v>
      </c>
      <c r="P118" s="56" t="e">
        <f t="shared" si="9"/>
        <v>#VALUE!</v>
      </c>
      <c r="Q118" s="56" t="e">
        <f t="shared" si="11"/>
        <v>#VALUE!</v>
      </c>
      <c r="R118" s="57" t="s">
        <v>72</v>
      </c>
      <c r="S118" s="58">
        <v>43649</v>
      </c>
      <c r="T118" s="59">
        <f>INDEX('[2]Remontée chiffres écritures'!K:K,MATCH(C:C,'[2]Remontée chiffres écritures'!I:I,0))</f>
        <v>-474.47</v>
      </c>
      <c r="U118" s="59">
        <f>INDEX('[2]Remontée chiffres écritures'!O:O,MATCH(C:C,'[2]Remontée chiffres écritures'!M:M,0))</f>
        <v>474.47</v>
      </c>
      <c r="V118" s="59" t="e">
        <f>SUMIFS('[2]Remontée chiffres écritures'!C:C,'[2]Remontée chiffres écritures'!A:A,'Liste détaillée sorties IT'!C:C)</f>
        <v>#VALUE!</v>
      </c>
      <c r="W118" s="59" t="e">
        <f>SUMIFS('[2]Remontée chiffres écritures'!G:G,'[2]Remontée chiffres écritures'!E:E,'Liste détaillée sorties IT'!C:C)</f>
        <v>#VALUE!</v>
      </c>
    </row>
    <row r="119" spans="1:23" ht="15" customHeight="1" x14ac:dyDescent="0.2">
      <c r="A119" s="3" t="s">
        <v>344</v>
      </c>
      <c r="B119" s="50">
        <v>1010</v>
      </c>
      <c r="C119" s="50">
        <v>102012</v>
      </c>
      <c r="D119" s="51" t="s">
        <v>59</v>
      </c>
      <c r="E119" s="51">
        <v>107207</v>
      </c>
      <c r="F119" s="52" t="s">
        <v>60</v>
      </c>
      <c r="G119" s="54">
        <v>21567000</v>
      </c>
      <c r="H119" s="54">
        <v>28156700</v>
      </c>
      <c r="I119" s="54" t="s">
        <v>97</v>
      </c>
      <c r="J119" s="52" t="s">
        <v>341</v>
      </c>
      <c r="K119" s="55">
        <v>38106</v>
      </c>
      <c r="L119" s="56">
        <f t="shared" si="6"/>
        <v>474.47</v>
      </c>
      <c r="M119" s="56">
        <f t="shared" si="7"/>
        <v>474.47</v>
      </c>
      <c r="N119" s="56">
        <f t="shared" si="10"/>
        <v>0</v>
      </c>
      <c r="O119" s="56" t="e">
        <f t="shared" si="8"/>
        <v>#VALUE!</v>
      </c>
      <c r="P119" s="56" t="e">
        <f t="shared" si="9"/>
        <v>#VALUE!</v>
      </c>
      <c r="Q119" s="56" t="e">
        <f t="shared" si="11"/>
        <v>#VALUE!</v>
      </c>
      <c r="R119" s="57" t="s">
        <v>72</v>
      </c>
      <c r="S119" s="58">
        <v>43649</v>
      </c>
      <c r="T119" s="59">
        <f>INDEX('[2]Remontée chiffres écritures'!K:K,MATCH(C:C,'[2]Remontée chiffres écritures'!I:I,0))</f>
        <v>-474.47</v>
      </c>
      <c r="U119" s="59">
        <f>INDEX('[2]Remontée chiffres écritures'!O:O,MATCH(C:C,'[2]Remontée chiffres écritures'!M:M,0))</f>
        <v>474.47</v>
      </c>
      <c r="V119" s="59" t="e">
        <f>SUMIFS('[2]Remontée chiffres écritures'!C:C,'[2]Remontée chiffres écritures'!A:A,'Liste détaillée sorties IT'!C:C)</f>
        <v>#VALUE!</v>
      </c>
      <c r="W119" s="59" t="e">
        <f>SUMIFS('[2]Remontée chiffres écritures'!G:G,'[2]Remontée chiffres écritures'!E:E,'Liste détaillée sorties IT'!C:C)</f>
        <v>#VALUE!</v>
      </c>
    </row>
    <row r="120" spans="1:23" ht="15" customHeight="1" x14ac:dyDescent="0.2">
      <c r="A120" s="3" t="s">
        <v>345</v>
      </c>
      <c r="B120" s="50">
        <v>1010</v>
      </c>
      <c r="C120" s="50">
        <v>100770</v>
      </c>
      <c r="D120" s="51" t="s">
        <v>59</v>
      </c>
      <c r="E120" s="51" t="s">
        <v>346</v>
      </c>
      <c r="F120" s="52" t="s">
        <v>269</v>
      </c>
      <c r="G120" s="54">
        <v>21547000</v>
      </c>
      <c r="H120" s="54">
        <v>28154700</v>
      </c>
      <c r="I120" s="54" t="s">
        <v>78</v>
      </c>
      <c r="J120" s="52" t="s">
        <v>347</v>
      </c>
      <c r="K120" s="55">
        <v>39999</v>
      </c>
      <c r="L120" s="56">
        <f t="shared" si="6"/>
        <v>7818.77</v>
      </c>
      <c r="M120" s="56">
        <f t="shared" si="7"/>
        <v>7818.77</v>
      </c>
      <c r="N120" s="56">
        <f t="shared" si="10"/>
        <v>0</v>
      </c>
      <c r="O120" s="56" t="e">
        <f t="shared" si="8"/>
        <v>#VALUE!</v>
      </c>
      <c r="P120" s="56" t="e">
        <f t="shared" si="9"/>
        <v>#VALUE!</v>
      </c>
      <c r="Q120" s="56" t="e">
        <f t="shared" si="11"/>
        <v>#VALUE!</v>
      </c>
      <c r="R120" s="57" t="s">
        <v>109</v>
      </c>
      <c r="S120" s="58">
        <v>43649</v>
      </c>
      <c r="T120" s="59">
        <f>INDEX('[2]Remontée chiffres écritures'!K:K,MATCH(C:C,'[2]Remontée chiffres écritures'!I:I,0))</f>
        <v>-7818.77</v>
      </c>
      <c r="U120" s="59">
        <f>INDEX('[2]Remontée chiffres écritures'!O:O,MATCH(C:C,'[2]Remontée chiffres écritures'!M:M,0))</f>
        <v>7818.77</v>
      </c>
      <c r="V120" s="59" t="e">
        <f>SUMIFS('[2]Remontée chiffres écritures'!C:C,'[2]Remontée chiffres écritures'!A:A,'Liste détaillée sorties IT'!C:C)</f>
        <v>#VALUE!</v>
      </c>
      <c r="W120" s="59" t="e">
        <f>SUMIFS('[2]Remontée chiffres écritures'!G:G,'[2]Remontée chiffres écritures'!E:E,'Liste détaillée sorties IT'!C:C)</f>
        <v>#VALUE!</v>
      </c>
    </row>
    <row r="121" spans="1:23" ht="15" customHeight="1" x14ac:dyDescent="0.2">
      <c r="A121" s="3" t="s">
        <v>348</v>
      </c>
      <c r="B121" s="50">
        <v>1010</v>
      </c>
      <c r="C121" s="50">
        <v>102545</v>
      </c>
      <c r="D121" s="51" t="s">
        <v>59</v>
      </c>
      <c r="E121" s="51">
        <v>104084</v>
      </c>
      <c r="F121" s="52" t="s">
        <v>149</v>
      </c>
      <c r="G121" s="54">
        <v>21832700</v>
      </c>
      <c r="H121" s="54">
        <v>28183270</v>
      </c>
      <c r="I121" s="54" t="s">
        <v>139</v>
      </c>
      <c r="J121" s="52" t="s">
        <v>349</v>
      </c>
      <c r="K121" s="55">
        <v>40066</v>
      </c>
      <c r="L121" s="56">
        <f t="shared" si="6"/>
        <v>2765.35</v>
      </c>
      <c r="M121" s="56">
        <f t="shared" si="7"/>
        <v>2765.35</v>
      </c>
      <c r="N121" s="56">
        <f t="shared" si="10"/>
        <v>0</v>
      </c>
      <c r="O121" s="56" t="e">
        <f t="shared" si="8"/>
        <v>#VALUE!</v>
      </c>
      <c r="P121" s="56" t="e">
        <f t="shared" si="9"/>
        <v>#VALUE!</v>
      </c>
      <c r="Q121" s="56" t="e">
        <f t="shared" si="11"/>
        <v>#VALUE!</v>
      </c>
      <c r="R121" s="57" t="s">
        <v>72</v>
      </c>
      <c r="S121" s="58">
        <v>43649</v>
      </c>
      <c r="T121" s="59">
        <f>INDEX('[2]Remontée chiffres écritures'!K:K,MATCH(C:C,'[2]Remontée chiffres écritures'!I:I,0))</f>
        <v>-2765.35</v>
      </c>
      <c r="U121" s="59">
        <f>INDEX('[2]Remontée chiffres écritures'!O:O,MATCH(C:C,'[2]Remontée chiffres écritures'!M:M,0))</f>
        <v>2765.35</v>
      </c>
      <c r="V121" s="59" t="e">
        <f>SUMIFS('[2]Remontée chiffres écritures'!C:C,'[2]Remontée chiffres écritures'!A:A,'Liste détaillée sorties IT'!C:C)</f>
        <v>#VALUE!</v>
      </c>
      <c r="W121" s="59" t="e">
        <f>SUMIFS('[2]Remontée chiffres écritures'!G:G,'[2]Remontée chiffres écritures'!E:E,'Liste détaillée sorties IT'!C:C)</f>
        <v>#VALUE!</v>
      </c>
    </row>
    <row r="122" spans="1:23" ht="15" customHeight="1" x14ac:dyDescent="0.2">
      <c r="A122" s="3" t="s">
        <v>350</v>
      </c>
      <c r="B122" s="50">
        <v>1010</v>
      </c>
      <c r="C122" s="50">
        <v>107571</v>
      </c>
      <c r="D122" s="51" t="s">
        <v>59</v>
      </c>
      <c r="E122" s="51">
        <v>104527</v>
      </c>
      <c r="F122" s="52" t="s">
        <v>60</v>
      </c>
      <c r="G122" s="54">
        <v>21511700</v>
      </c>
      <c r="H122" s="54">
        <v>28151170</v>
      </c>
      <c r="I122" s="54" t="s">
        <v>275</v>
      </c>
      <c r="J122" s="52" t="s">
        <v>351</v>
      </c>
      <c r="K122" s="55">
        <v>38134</v>
      </c>
      <c r="L122" s="56">
        <f t="shared" si="6"/>
        <v>4025.66</v>
      </c>
      <c r="M122" s="56">
        <f t="shared" si="7"/>
        <v>4025.66</v>
      </c>
      <c r="N122" s="56">
        <f t="shared" si="10"/>
        <v>0</v>
      </c>
      <c r="O122" s="56" t="e">
        <f t="shared" si="8"/>
        <v>#VALUE!</v>
      </c>
      <c r="P122" s="56" t="e">
        <f t="shared" si="9"/>
        <v>#VALUE!</v>
      </c>
      <c r="Q122" s="56" t="e">
        <f t="shared" si="11"/>
        <v>#VALUE!</v>
      </c>
      <c r="R122" s="57" t="s">
        <v>68</v>
      </c>
      <c r="S122" s="58">
        <v>43649</v>
      </c>
      <c r="T122" s="59">
        <f>INDEX('[2]Remontée chiffres écritures'!K:K,MATCH(C:C,'[2]Remontée chiffres écritures'!I:I,0))</f>
        <v>-4025.66</v>
      </c>
      <c r="U122" s="59">
        <f>INDEX('[2]Remontée chiffres écritures'!O:O,MATCH(C:C,'[2]Remontée chiffres écritures'!M:M,0))</f>
        <v>4025.66</v>
      </c>
      <c r="V122" s="59" t="e">
        <f>SUMIFS('[2]Remontée chiffres écritures'!C:C,'[2]Remontée chiffres écritures'!A:A,'Liste détaillée sorties IT'!C:C)</f>
        <v>#VALUE!</v>
      </c>
      <c r="W122" s="59" t="e">
        <f>SUMIFS('[2]Remontée chiffres écritures'!G:G,'[2]Remontée chiffres écritures'!E:E,'Liste détaillée sorties IT'!C:C)</f>
        <v>#VALUE!</v>
      </c>
    </row>
    <row r="123" spans="1:23" ht="15" customHeight="1" x14ac:dyDescent="0.2">
      <c r="A123" s="3" t="s">
        <v>352</v>
      </c>
      <c r="B123" s="51">
        <v>1010</v>
      </c>
      <c r="C123" s="50">
        <v>102467</v>
      </c>
      <c r="D123" s="51" t="s">
        <v>59</v>
      </c>
      <c r="E123" s="51">
        <v>105108</v>
      </c>
      <c r="F123" s="52" t="s">
        <v>187</v>
      </c>
      <c r="G123" s="54">
        <v>21832700</v>
      </c>
      <c r="H123" s="54">
        <v>28183270</v>
      </c>
      <c r="I123" s="54" t="s">
        <v>139</v>
      </c>
      <c r="J123" s="52" t="s">
        <v>353</v>
      </c>
      <c r="K123" s="55">
        <v>39786</v>
      </c>
      <c r="L123" s="56">
        <f t="shared" si="6"/>
        <v>2742.67</v>
      </c>
      <c r="M123" s="56">
        <f t="shared" si="7"/>
        <v>2742.67</v>
      </c>
      <c r="N123" s="56">
        <f t="shared" si="10"/>
        <v>0</v>
      </c>
      <c r="O123" s="56" t="e">
        <f t="shared" si="8"/>
        <v>#VALUE!</v>
      </c>
      <c r="P123" s="56" t="e">
        <f t="shared" si="9"/>
        <v>#VALUE!</v>
      </c>
      <c r="Q123" s="56" t="e">
        <f t="shared" si="11"/>
        <v>#VALUE!</v>
      </c>
      <c r="R123" s="57" t="s">
        <v>68</v>
      </c>
      <c r="S123" s="58">
        <v>43649</v>
      </c>
      <c r="T123" s="59">
        <f>INDEX('[2]Remontée chiffres écritures'!K:K,MATCH(C:C,'[2]Remontée chiffres écritures'!I:I,0))</f>
        <v>-2742.67</v>
      </c>
      <c r="U123" s="59">
        <f>INDEX('[2]Remontée chiffres écritures'!O:O,MATCH(C:C,'[2]Remontée chiffres écritures'!M:M,0))</f>
        <v>2742.67</v>
      </c>
      <c r="V123" s="59" t="e">
        <f>SUMIFS('[2]Remontée chiffres écritures'!C:C,'[2]Remontée chiffres écritures'!A:A,'Liste détaillée sorties IT'!C:C)</f>
        <v>#VALUE!</v>
      </c>
      <c r="W123" s="59" t="e">
        <f>SUMIFS('[2]Remontée chiffres écritures'!G:G,'[2]Remontée chiffres écritures'!E:E,'Liste détaillée sorties IT'!C:C)</f>
        <v>#VALUE!</v>
      </c>
    </row>
    <row r="124" spans="1:23" ht="15" customHeight="1" x14ac:dyDescent="0.2">
      <c r="A124" s="3" t="s">
        <v>354</v>
      </c>
      <c r="B124" s="51">
        <v>1010</v>
      </c>
      <c r="C124" s="50">
        <v>104130</v>
      </c>
      <c r="D124" s="51" t="s">
        <v>59</v>
      </c>
      <c r="E124" s="51" t="s">
        <v>355</v>
      </c>
      <c r="F124" s="52" t="s">
        <v>60</v>
      </c>
      <c r="G124" s="54">
        <v>21832700</v>
      </c>
      <c r="H124" s="54">
        <v>28183270</v>
      </c>
      <c r="I124" s="54" t="s">
        <v>139</v>
      </c>
      <c r="J124" s="52" t="s">
        <v>356</v>
      </c>
      <c r="K124" s="55">
        <v>38279</v>
      </c>
      <c r="L124" s="56">
        <f t="shared" si="6"/>
        <v>2559.5</v>
      </c>
      <c r="M124" s="56">
        <f t="shared" si="7"/>
        <v>2559.5</v>
      </c>
      <c r="N124" s="56">
        <f t="shared" si="10"/>
        <v>0</v>
      </c>
      <c r="O124" s="56" t="e">
        <f t="shared" si="8"/>
        <v>#VALUE!</v>
      </c>
      <c r="P124" s="56" t="e">
        <f t="shared" si="9"/>
        <v>#VALUE!</v>
      </c>
      <c r="Q124" s="56" t="e">
        <f t="shared" si="11"/>
        <v>#VALUE!</v>
      </c>
      <c r="R124" s="57" t="s">
        <v>80</v>
      </c>
      <c r="S124" s="58">
        <v>43649</v>
      </c>
      <c r="T124" s="59">
        <f>INDEX('[2]Remontée chiffres écritures'!K:K,MATCH(C:C,'[2]Remontée chiffres écritures'!I:I,0))</f>
        <v>-2559.5</v>
      </c>
      <c r="U124" s="59">
        <f>INDEX('[2]Remontée chiffres écritures'!O:O,MATCH(C:C,'[2]Remontée chiffres écritures'!M:M,0))</f>
        <v>2559.5</v>
      </c>
      <c r="V124" s="59" t="e">
        <f>SUMIFS('[2]Remontée chiffres écritures'!C:C,'[2]Remontée chiffres écritures'!A:A,'Liste détaillée sorties IT'!C:C)</f>
        <v>#VALUE!</v>
      </c>
      <c r="W124" s="59" t="e">
        <f>SUMIFS('[2]Remontée chiffres écritures'!G:G,'[2]Remontée chiffres écritures'!E:E,'Liste détaillée sorties IT'!C:C)</f>
        <v>#VALUE!</v>
      </c>
    </row>
    <row r="125" spans="1:23" ht="15" customHeight="1" x14ac:dyDescent="0.2">
      <c r="A125" s="3" t="s">
        <v>357</v>
      </c>
      <c r="B125" s="50">
        <v>1010</v>
      </c>
      <c r="C125" s="50">
        <v>102347</v>
      </c>
      <c r="D125" s="51" t="s">
        <v>59</v>
      </c>
      <c r="E125" s="51" t="s">
        <v>358</v>
      </c>
      <c r="F125" s="52" t="s">
        <v>234</v>
      </c>
      <c r="G125" s="54">
        <v>21832700</v>
      </c>
      <c r="H125" s="54">
        <v>28183270</v>
      </c>
      <c r="I125" s="54" t="s">
        <v>139</v>
      </c>
      <c r="J125" s="52" t="s">
        <v>359</v>
      </c>
      <c r="K125" s="55">
        <v>39982</v>
      </c>
      <c r="L125" s="56">
        <f t="shared" si="6"/>
        <v>2497.9</v>
      </c>
      <c r="M125" s="56">
        <f t="shared" si="7"/>
        <v>2497.9</v>
      </c>
      <c r="N125" s="56">
        <f t="shared" si="10"/>
        <v>0</v>
      </c>
      <c r="O125" s="56" t="e">
        <f t="shared" si="8"/>
        <v>#VALUE!</v>
      </c>
      <c r="P125" s="56" t="e">
        <f t="shared" si="9"/>
        <v>#VALUE!</v>
      </c>
      <c r="Q125" s="56" t="e">
        <f t="shared" si="11"/>
        <v>#VALUE!</v>
      </c>
      <c r="R125" s="57" t="s">
        <v>80</v>
      </c>
      <c r="S125" s="58">
        <v>43649</v>
      </c>
      <c r="T125" s="59">
        <f>INDEX('[2]Remontée chiffres écritures'!K:K,MATCH(C:C,'[2]Remontée chiffres écritures'!I:I,0))</f>
        <v>-2497.9</v>
      </c>
      <c r="U125" s="59">
        <f>INDEX('[2]Remontée chiffres écritures'!O:O,MATCH(C:C,'[2]Remontée chiffres écritures'!M:M,0))</f>
        <v>2497.9</v>
      </c>
      <c r="V125" s="59" t="e">
        <f>SUMIFS('[2]Remontée chiffres écritures'!C:C,'[2]Remontée chiffres écritures'!A:A,'Liste détaillée sorties IT'!C:C)</f>
        <v>#VALUE!</v>
      </c>
      <c r="W125" s="59" t="e">
        <f>SUMIFS('[2]Remontée chiffres écritures'!G:G,'[2]Remontée chiffres écritures'!E:E,'Liste détaillée sorties IT'!C:C)</f>
        <v>#VALUE!</v>
      </c>
    </row>
    <row r="126" spans="1:23" ht="15" customHeight="1" x14ac:dyDescent="0.2">
      <c r="A126" s="3" t="s">
        <v>360</v>
      </c>
      <c r="B126" s="51">
        <v>1010</v>
      </c>
      <c r="C126" s="50">
        <v>102522</v>
      </c>
      <c r="D126" s="51" t="s">
        <v>59</v>
      </c>
      <c r="E126" s="51">
        <v>103172</v>
      </c>
      <c r="F126" s="52" t="s">
        <v>187</v>
      </c>
      <c r="G126" s="54">
        <v>21832700</v>
      </c>
      <c r="H126" s="54">
        <v>28183270</v>
      </c>
      <c r="I126" s="54" t="s">
        <v>139</v>
      </c>
      <c r="J126" s="52" t="s">
        <v>361</v>
      </c>
      <c r="K126" s="55">
        <v>39175</v>
      </c>
      <c r="L126" s="56">
        <f t="shared" si="6"/>
        <v>2475.7199999999998</v>
      </c>
      <c r="M126" s="56">
        <f t="shared" si="7"/>
        <v>2475.7199999999998</v>
      </c>
      <c r="N126" s="56">
        <f t="shared" si="10"/>
        <v>0</v>
      </c>
      <c r="O126" s="56" t="e">
        <f t="shared" si="8"/>
        <v>#VALUE!</v>
      </c>
      <c r="P126" s="56" t="e">
        <f t="shared" si="9"/>
        <v>#VALUE!</v>
      </c>
      <c r="Q126" s="56" t="e">
        <f t="shared" si="11"/>
        <v>#VALUE!</v>
      </c>
      <c r="R126" s="57" t="s">
        <v>68</v>
      </c>
      <c r="S126" s="58">
        <v>43649</v>
      </c>
      <c r="T126" s="59">
        <f>INDEX('[2]Remontée chiffres écritures'!K:K,MATCH(C:C,'[2]Remontée chiffres écritures'!I:I,0))</f>
        <v>-2475.7199999999998</v>
      </c>
      <c r="U126" s="59">
        <f>INDEX('[2]Remontée chiffres écritures'!O:O,MATCH(C:C,'[2]Remontée chiffres écritures'!M:M,0))</f>
        <v>2475.7199999999998</v>
      </c>
      <c r="V126" s="59" t="e">
        <f>SUMIFS('[2]Remontée chiffres écritures'!C:C,'[2]Remontée chiffres écritures'!A:A,'Liste détaillée sorties IT'!C:C)</f>
        <v>#VALUE!</v>
      </c>
      <c r="W126" s="59" t="e">
        <f>SUMIFS('[2]Remontée chiffres écritures'!G:G,'[2]Remontée chiffres écritures'!E:E,'Liste détaillée sorties IT'!C:C)</f>
        <v>#VALUE!</v>
      </c>
    </row>
    <row r="127" spans="1:23" ht="15" customHeight="1" x14ac:dyDescent="0.2">
      <c r="A127" s="3" t="s">
        <v>362</v>
      </c>
      <c r="B127" s="51">
        <v>1010</v>
      </c>
      <c r="C127" s="50">
        <v>102499</v>
      </c>
      <c r="D127" s="51" t="s">
        <v>59</v>
      </c>
      <c r="E127" s="51" t="s">
        <v>363</v>
      </c>
      <c r="F127" s="52" t="s">
        <v>263</v>
      </c>
      <c r="G127" s="54">
        <v>21832700</v>
      </c>
      <c r="H127" s="54">
        <v>28183270</v>
      </c>
      <c r="I127" s="54" t="s">
        <v>139</v>
      </c>
      <c r="J127" s="52" t="s">
        <v>364</v>
      </c>
      <c r="K127" s="55">
        <v>40080</v>
      </c>
      <c r="L127" s="56">
        <f t="shared" si="6"/>
        <v>2451.8000000000002</v>
      </c>
      <c r="M127" s="56">
        <f t="shared" si="7"/>
        <v>2451.8000000000002</v>
      </c>
      <c r="N127" s="56">
        <f t="shared" si="10"/>
        <v>0</v>
      </c>
      <c r="O127" s="56" t="e">
        <f t="shared" si="8"/>
        <v>#VALUE!</v>
      </c>
      <c r="P127" s="56" t="e">
        <f t="shared" si="9"/>
        <v>#VALUE!</v>
      </c>
      <c r="Q127" s="56" t="e">
        <f t="shared" si="11"/>
        <v>#VALUE!</v>
      </c>
      <c r="R127" s="57" t="s">
        <v>68</v>
      </c>
      <c r="S127" s="58">
        <v>43649</v>
      </c>
      <c r="T127" s="59">
        <f>INDEX('[2]Remontée chiffres écritures'!K:K,MATCH(C:C,'[2]Remontée chiffres écritures'!I:I,0))</f>
        <v>-2451.8000000000002</v>
      </c>
      <c r="U127" s="59">
        <f>INDEX('[2]Remontée chiffres écritures'!O:O,MATCH(C:C,'[2]Remontée chiffres écritures'!M:M,0))</f>
        <v>2451.8000000000002</v>
      </c>
      <c r="V127" s="59" t="e">
        <f>SUMIFS('[2]Remontée chiffres écritures'!C:C,'[2]Remontée chiffres écritures'!A:A,'Liste détaillée sorties IT'!C:C)</f>
        <v>#VALUE!</v>
      </c>
      <c r="W127" s="59" t="e">
        <f>SUMIFS('[2]Remontée chiffres écritures'!G:G,'[2]Remontée chiffres écritures'!E:E,'Liste détaillée sorties IT'!C:C)</f>
        <v>#VALUE!</v>
      </c>
    </row>
    <row r="128" spans="1:23" ht="15" customHeight="1" x14ac:dyDescent="0.2">
      <c r="A128" s="3" t="s">
        <v>365</v>
      </c>
      <c r="B128" s="51">
        <v>1010</v>
      </c>
      <c r="C128" s="50">
        <v>104016</v>
      </c>
      <c r="D128" s="51" t="s">
        <v>59</v>
      </c>
      <c r="E128" s="51">
        <v>102258</v>
      </c>
      <c r="F128" s="52" t="s">
        <v>60</v>
      </c>
      <c r="G128" s="54">
        <v>21832700</v>
      </c>
      <c r="H128" s="54">
        <v>28183270</v>
      </c>
      <c r="I128" s="54" t="s">
        <v>139</v>
      </c>
      <c r="J128" s="52" t="s">
        <v>366</v>
      </c>
      <c r="K128" s="55">
        <v>37986</v>
      </c>
      <c r="L128" s="56">
        <f t="shared" si="6"/>
        <v>2437.98</v>
      </c>
      <c r="M128" s="56">
        <f t="shared" si="7"/>
        <v>2437.98</v>
      </c>
      <c r="N128" s="56">
        <f t="shared" si="10"/>
        <v>0</v>
      </c>
      <c r="O128" s="56" t="e">
        <f t="shared" si="8"/>
        <v>#VALUE!</v>
      </c>
      <c r="P128" s="56" t="e">
        <f t="shared" si="9"/>
        <v>#VALUE!</v>
      </c>
      <c r="Q128" s="56" t="e">
        <f t="shared" si="11"/>
        <v>#VALUE!</v>
      </c>
      <c r="R128" s="57" t="s">
        <v>72</v>
      </c>
      <c r="S128" s="58">
        <v>43649</v>
      </c>
      <c r="T128" s="59">
        <f>INDEX('[2]Remontée chiffres écritures'!K:K,MATCH(C:C,'[2]Remontée chiffres écritures'!I:I,0))</f>
        <v>-2437.98</v>
      </c>
      <c r="U128" s="59">
        <f>INDEX('[2]Remontée chiffres écritures'!O:O,MATCH(C:C,'[2]Remontée chiffres écritures'!M:M,0))</f>
        <v>2437.98</v>
      </c>
      <c r="V128" s="59" t="e">
        <f>SUMIFS('[2]Remontée chiffres écritures'!C:C,'[2]Remontée chiffres écritures'!A:A,'Liste détaillée sorties IT'!C:C)</f>
        <v>#VALUE!</v>
      </c>
      <c r="W128" s="59" t="e">
        <f>SUMIFS('[2]Remontée chiffres écritures'!G:G,'[2]Remontée chiffres écritures'!E:E,'Liste détaillée sorties IT'!C:C)</f>
        <v>#VALUE!</v>
      </c>
    </row>
    <row r="129" spans="1:23" ht="15" customHeight="1" x14ac:dyDescent="0.2">
      <c r="A129" s="3" t="s">
        <v>367</v>
      </c>
      <c r="B129" s="51">
        <v>1010</v>
      </c>
      <c r="C129" s="50">
        <v>104338</v>
      </c>
      <c r="D129" s="51" t="s">
        <v>59</v>
      </c>
      <c r="E129" s="51">
        <v>102268</v>
      </c>
      <c r="F129" s="52" t="s">
        <v>60</v>
      </c>
      <c r="G129" s="54">
        <v>21832700</v>
      </c>
      <c r="H129" s="54">
        <v>28183270</v>
      </c>
      <c r="I129" s="54" t="s">
        <v>139</v>
      </c>
      <c r="J129" s="52" t="s">
        <v>368</v>
      </c>
      <c r="K129" s="55">
        <v>38911</v>
      </c>
      <c r="L129" s="56">
        <f t="shared" si="6"/>
        <v>2408.7399999999998</v>
      </c>
      <c r="M129" s="56">
        <f t="shared" si="7"/>
        <v>2408.7399999999998</v>
      </c>
      <c r="N129" s="56">
        <f t="shared" si="10"/>
        <v>0</v>
      </c>
      <c r="O129" s="56" t="e">
        <f t="shared" si="8"/>
        <v>#VALUE!</v>
      </c>
      <c r="P129" s="56" t="e">
        <f t="shared" si="9"/>
        <v>#VALUE!</v>
      </c>
      <c r="Q129" s="56" t="e">
        <f t="shared" si="11"/>
        <v>#VALUE!</v>
      </c>
      <c r="R129" s="57" t="s">
        <v>72</v>
      </c>
      <c r="S129" s="58">
        <v>43649</v>
      </c>
      <c r="T129" s="59">
        <f>INDEX('[2]Remontée chiffres écritures'!K:K,MATCH(C:C,'[2]Remontée chiffres écritures'!I:I,0))</f>
        <v>-2408.7399999999998</v>
      </c>
      <c r="U129" s="59">
        <f>INDEX('[2]Remontée chiffres écritures'!O:O,MATCH(C:C,'[2]Remontée chiffres écritures'!M:M,0))</f>
        <v>2408.7399999999998</v>
      </c>
      <c r="V129" s="59" t="e">
        <f>SUMIFS('[2]Remontée chiffres écritures'!C:C,'[2]Remontée chiffres écritures'!A:A,'Liste détaillée sorties IT'!C:C)</f>
        <v>#VALUE!</v>
      </c>
      <c r="W129" s="59" t="e">
        <f>SUMIFS('[2]Remontée chiffres écritures'!G:G,'[2]Remontée chiffres écritures'!E:E,'Liste détaillée sorties IT'!C:C)</f>
        <v>#VALUE!</v>
      </c>
    </row>
    <row r="130" spans="1:23" ht="15" customHeight="1" x14ac:dyDescent="0.2">
      <c r="A130" s="3" t="s">
        <v>369</v>
      </c>
      <c r="B130" s="50">
        <v>1010</v>
      </c>
      <c r="C130" s="50">
        <v>103411</v>
      </c>
      <c r="D130" s="51" t="s">
        <v>59</v>
      </c>
      <c r="E130" s="51">
        <v>102726</v>
      </c>
      <c r="F130" s="52" t="s">
        <v>370</v>
      </c>
      <c r="G130" s="54">
        <v>21832700</v>
      </c>
      <c r="H130" s="54">
        <v>28183270</v>
      </c>
      <c r="I130" s="54" t="s">
        <v>139</v>
      </c>
      <c r="J130" s="52" t="s">
        <v>371</v>
      </c>
      <c r="K130" s="55">
        <v>41214</v>
      </c>
      <c r="L130" s="56">
        <f t="shared" si="6"/>
        <v>2370.85</v>
      </c>
      <c r="M130" s="56">
        <f t="shared" si="7"/>
        <v>2370.85</v>
      </c>
      <c r="N130" s="56">
        <f t="shared" si="10"/>
        <v>0</v>
      </c>
      <c r="O130" s="56" t="e">
        <f t="shared" si="8"/>
        <v>#VALUE!</v>
      </c>
      <c r="P130" s="56" t="e">
        <f t="shared" si="9"/>
        <v>#VALUE!</v>
      </c>
      <c r="Q130" s="56" t="e">
        <f t="shared" si="11"/>
        <v>#VALUE!</v>
      </c>
      <c r="R130" s="57" t="s">
        <v>189</v>
      </c>
      <c r="S130" s="58">
        <v>43649</v>
      </c>
      <c r="T130" s="59">
        <f>INDEX('[2]Remontée chiffres écritures'!K:K,MATCH(C:C,'[2]Remontée chiffres écritures'!I:I,0))</f>
        <v>-2370.85</v>
      </c>
      <c r="U130" s="59">
        <f>INDEX('[2]Remontée chiffres écritures'!O:O,MATCH(C:C,'[2]Remontée chiffres écritures'!M:M,0))</f>
        <v>2370.85</v>
      </c>
      <c r="V130" s="59" t="e">
        <f>SUMIFS('[2]Remontée chiffres écritures'!C:C,'[2]Remontée chiffres écritures'!A:A,'Liste détaillée sorties IT'!C:C)</f>
        <v>#VALUE!</v>
      </c>
      <c r="W130" s="59" t="e">
        <f>SUMIFS('[2]Remontée chiffres écritures'!G:G,'[2]Remontée chiffres écritures'!E:E,'Liste détaillée sorties IT'!C:C)</f>
        <v>#VALUE!</v>
      </c>
    </row>
    <row r="131" spans="1:23" ht="15" customHeight="1" x14ac:dyDescent="0.2">
      <c r="A131" s="3" t="s">
        <v>372</v>
      </c>
      <c r="B131" s="50">
        <v>1010</v>
      </c>
      <c r="C131" s="50">
        <v>102893</v>
      </c>
      <c r="D131" s="51" t="s">
        <v>59</v>
      </c>
      <c r="E131" s="51">
        <v>115414</v>
      </c>
      <c r="F131" s="52" t="s">
        <v>234</v>
      </c>
      <c r="G131" s="54">
        <v>21832700</v>
      </c>
      <c r="H131" s="54">
        <v>28183270</v>
      </c>
      <c r="I131" s="54" t="s">
        <v>139</v>
      </c>
      <c r="J131" s="52" t="s">
        <v>359</v>
      </c>
      <c r="K131" s="55">
        <v>40631</v>
      </c>
      <c r="L131" s="56">
        <f t="shared" si="6"/>
        <v>2293.13</v>
      </c>
      <c r="M131" s="56">
        <f t="shared" si="7"/>
        <v>2293.13</v>
      </c>
      <c r="N131" s="56">
        <f t="shared" si="10"/>
        <v>0</v>
      </c>
      <c r="O131" s="56" t="e">
        <f t="shared" si="8"/>
        <v>#VALUE!</v>
      </c>
      <c r="P131" s="56" t="e">
        <f t="shared" si="9"/>
        <v>#VALUE!</v>
      </c>
      <c r="Q131" s="56" t="e">
        <f t="shared" si="11"/>
        <v>#VALUE!</v>
      </c>
      <c r="R131" s="57" t="s">
        <v>80</v>
      </c>
      <c r="S131" s="58">
        <v>43649</v>
      </c>
      <c r="T131" s="59">
        <f>INDEX('[2]Remontée chiffres écritures'!K:K,MATCH(C:C,'[2]Remontée chiffres écritures'!I:I,0))</f>
        <v>-2293.13</v>
      </c>
      <c r="U131" s="59">
        <f>INDEX('[2]Remontée chiffres écritures'!O:O,MATCH(C:C,'[2]Remontée chiffres écritures'!M:M,0))</f>
        <v>2293.13</v>
      </c>
      <c r="V131" s="59" t="e">
        <f>SUMIFS('[2]Remontée chiffres écritures'!C:C,'[2]Remontée chiffres écritures'!A:A,'Liste détaillée sorties IT'!C:C)</f>
        <v>#VALUE!</v>
      </c>
      <c r="W131" s="59" t="e">
        <f>SUMIFS('[2]Remontée chiffres écritures'!G:G,'[2]Remontée chiffres écritures'!E:E,'Liste détaillée sorties IT'!C:C)</f>
        <v>#VALUE!</v>
      </c>
    </row>
    <row r="132" spans="1:23" ht="15" customHeight="1" x14ac:dyDescent="0.2">
      <c r="A132" s="3" t="s">
        <v>373</v>
      </c>
      <c r="B132" s="50">
        <v>1010</v>
      </c>
      <c r="C132" s="50">
        <v>103891</v>
      </c>
      <c r="D132" s="51" t="s">
        <v>59</v>
      </c>
      <c r="E132" s="51" t="s">
        <v>374</v>
      </c>
      <c r="F132" s="52" t="s">
        <v>269</v>
      </c>
      <c r="G132" s="54">
        <v>21832700</v>
      </c>
      <c r="H132" s="54">
        <v>28183270</v>
      </c>
      <c r="I132" s="54" t="s">
        <v>139</v>
      </c>
      <c r="J132" s="52" t="s">
        <v>375</v>
      </c>
      <c r="K132" s="55">
        <v>40067</v>
      </c>
      <c r="L132" s="56">
        <f t="shared" si="6"/>
        <v>2282.9299999999998</v>
      </c>
      <c r="M132" s="56">
        <f t="shared" si="7"/>
        <v>2282.9299999999998</v>
      </c>
      <c r="N132" s="56">
        <f t="shared" si="10"/>
        <v>0</v>
      </c>
      <c r="O132" s="56" t="e">
        <f t="shared" si="8"/>
        <v>#VALUE!</v>
      </c>
      <c r="P132" s="56" t="e">
        <f t="shared" si="9"/>
        <v>#VALUE!</v>
      </c>
      <c r="Q132" s="56" t="e">
        <f t="shared" si="11"/>
        <v>#VALUE!</v>
      </c>
      <c r="R132" s="57" t="s">
        <v>109</v>
      </c>
      <c r="S132" s="58">
        <v>43649</v>
      </c>
      <c r="T132" s="59">
        <f>INDEX('[2]Remontée chiffres écritures'!K:K,MATCH(C:C,'[2]Remontée chiffres écritures'!I:I,0))</f>
        <v>-2282.9299999999998</v>
      </c>
      <c r="U132" s="59">
        <f>INDEX('[2]Remontée chiffres écritures'!O:O,MATCH(C:C,'[2]Remontée chiffres écritures'!M:M,0))</f>
        <v>2282.9299999999998</v>
      </c>
      <c r="V132" s="59" t="e">
        <f>SUMIFS('[2]Remontée chiffres écritures'!C:C,'[2]Remontée chiffres écritures'!A:A,'Liste détaillée sorties IT'!C:C)</f>
        <v>#VALUE!</v>
      </c>
      <c r="W132" s="59" t="e">
        <f>SUMIFS('[2]Remontée chiffres écritures'!G:G,'[2]Remontée chiffres écritures'!E:E,'Liste détaillée sorties IT'!C:C)</f>
        <v>#VALUE!</v>
      </c>
    </row>
    <row r="133" spans="1:23" ht="15" customHeight="1" x14ac:dyDescent="0.2">
      <c r="A133" s="3" t="s">
        <v>376</v>
      </c>
      <c r="B133" s="50">
        <v>1010</v>
      </c>
      <c r="C133" s="50">
        <v>103892</v>
      </c>
      <c r="D133" s="51" t="s">
        <v>59</v>
      </c>
      <c r="E133" s="51" t="s">
        <v>377</v>
      </c>
      <c r="F133" s="52" t="s">
        <v>269</v>
      </c>
      <c r="G133" s="54">
        <v>21832700</v>
      </c>
      <c r="H133" s="54">
        <v>28183270</v>
      </c>
      <c r="I133" s="54" t="s">
        <v>139</v>
      </c>
      <c r="J133" s="52" t="s">
        <v>375</v>
      </c>
      <c r="K133" s="55">
        <v>40067</v>
      </c>
      <c r="L133" s="56">
        <f t="shared" si="6"/>
        <v>2282.9299999999998</v>
      </c>
      <c r="M133" s="56">
        <f t="shared" si="7"/>
        <v>2282.9299999999998</v>
      </c>
      <c r="N133" s="56">
        <f t="shared" si="10"/>
        <v>0</v>
      </c>
      <c r="O133" s="56" t="e">
        <f t="shared" si="8"/>
        <v>#VALUE!</v>
      </c>
      <c r="P133" s="56" t="e">
        <f t="shared" si="9"/>
        <v>#VALUE!</v>
      </c>
      <c r="Q133" s="56" t="e">
        <f t="shared" si="11"/>
        <v>#VALUE!</v>
      </c>
      <c r="R133" s="57" t="s">
        <v>109</v>
      </c>
      <c r="S133" s="58">
        <v>43649</v>
      </c>
      <c r="T133" s="59">
        <f>INDEX('[2]Remontée chiffres écritures'!K:K,MATCH(C:C,'[2]Remontée chiffres écritures'!I:I,0))</f>
        <v>-2282.9299999999998</v>
      </c>
      <c r="U133" s="59">
        <f>INDEX('[2]Remontée chiffres écritures'!O:O,MATCH(C:C,'[2]Remontée chiffres écritures'!M:M,0))</f>
        <v>2282.9299999999998</v>
      </c>
      <c r="V133" s="59" t="e">
        <f>SUMIFS('[2]Remontée chiffres écritures'!C:C,'[2]Remontée chiffres écritures'!A:A,'Liste détaillée sorties IT'!C:C)</f>
        <v>#VALUE!</v>
      </c>
      <c r="W133" s="59" t="e">
        <f>SUMIFS('[2]Remontée chiffres écritures'!G:G,'[2]Remontée chiffres écritures'!E:E,'Liste détaillée sorties IT'!C:C)</f>
        <v>#VALUE!</v>
      </c>
    </row>
    <row r="134" spans="1:23" ht="15" customHeight="1" x14ac:dyDescent="0.2">
      <c r="A134" s="3" t="s">
        <v>378</v>
      </c>
      <c r="B134" s="51">
        <v>1010</v>
      </c>
      <c r="C134" s="50">
        <v>102512</v>
      </c>
      <c r="D134" s="51" t="s">
        <v>59</v>
      </c>
      <c r="E134" s="51" t="s">
        <v>379</v>
      </c>
      <c r="F134" s="52" t="s">
        <v>263</v>
      </c>
      <c r="G134" s="54">
        <v>21832700</v>
      </c>
      <c r="H134" s="54">
        <v>28183270</v>
      </c>
      <c r="I134" s="54" t="s">
        <v>139</v>
      </c>
      <c r="J134" s="52" t="s">
        <v>380</v>
      </c>
      <c r="K134" s="55">
        <v>39148</v>
      </c>
      <c r="L134" s="56">
        <f t="shared" ref="L134:L197" si="12">T134*-1</f>
        <v>2272.2800000000002</v>
      </c>
      <c r="M134" s="56">
        <f t="shared" ref="M134:M197" si="13">U134</f>
        <v>2272.2800000000002</v>
      </c>
      <c r="N134" s="56">
        <f t="shared" si="10"/>
        <v>0</v>
      </c>
      <c r="O134" s="56" t="e">
        <f t="shared" ref="O134:O197" si="14">V134</f>
        <v>#VALUE!</v>
      </c>
      <c r="P134" s="56" t="e">
        <f t="shared" ref="P134:P197" si="15">-1*W134</f>
        <v>#VALUE!</v>
      </c>
      <c r="Q134" s="56" t="e">
        <f t="shared" si="11"/>
        <v>#VALUE!</v>
      </c>
      <c r="R134" s="57" t="s">
        <v>68</v>
      </c>
      <c r="S134" s="58">
        <v>43649</v>
      </c>
      <c r="T134" s="59">
        <f>INDEX('[2]Remontée chiffres écritures'!K:K,MATCH(C:C,'[2]Remontée chiffres écritures'!I:I,0))</f>
        <v>-2272.2800000000002</v>
      </c>
      <c r="U134" s="59">
        <f>INDEX('[2]Remontée chiffres écritures'!O:O,MATCH(C:C,'[2]Remontée chiffres écritures'!M:M,0))</f>
        <v>2272.2800000000002</v>
      </c>
      <c r="V134" s="59" t="e">
        <f>SUMIFS('[2]Remontée chiffres écritures'!C:C,'[2]Remontée chiffres écritures'!A:A,'Liste détaillée sorties IT'!C:C)</f>
        <v>#VALUE!</v>
      </c>
      <c r="W134" s="59" t="e">
        <f>SUMIFS('[2]Remontée chiffres écritures'!G:G,'[2]Remontée chiffres écritures'!E:E,'Liste détaillée sorties IT'!C:C)</f>
        <v>#VALUE!</v>
      </c>
    </row>
    <row r="135" spans="1:23" ht="15" customHeight="1" x14ac:dyDescent="0.2">
      <c r="A135" s="3" t="s">
        <v>381</v>
      </c>
      <c r="B135" s="50">
        <v>1010</v>
      </c>
      <c r="C135" s="50">
        <v>104000</v>
      </c>
      <c r="D135" s="51" t="s">
        <v>59</v>
      </c>
      <c r="E135" s="51">
        <v>106076</v>
      </c>
      <c r="F135" s="52" t="s">
        <v>60</v>
      </c>
      <c r="G135" s="54">
        <v>21832700</v>
      </c>
      <c r="H135" s="54">
        <v>28183270</v>
      </c>
      <c r="I135" s="54" t="s">
        <v>139</v>
      </c>
      <c r="J135" s="52" t="s">
        <v>382</v>
      </c>
      <c r="K135" s="55">
        <v>37621</v>
      </c>
      <c r="L135" s="56">
        <f t="shared" si="12"/>
        <v>2190</v>
      </c>
      <c r="M135" s="56">
        <f t="shared" si="13"/>
        <v>2190</v>
      </c>
      <c r="N135" s="56">
        <f t="shared" ref="N135:N198" si="16">L135-M135</f>
        <v>0</v>
      </c>
      <c r="O135" s="56" t="e">
        <f t="shared" si="14"/>
        <v>#VALUE!</v>
      </c>
      <c r="P135" s="56" t="e">
        <f t="shared" si="15"/>
        <v>#VALUE!</v>
      </c>
      <c r="Q135" s="56" t="e">
        <f t="shared" ref="Q135:Q198" si="17">O135-P135</f>
        <v>#VALUE!</v>
      </c>
      <c r="R135" s="57" t="s">
        <v>68</v>
      </c>
      <c r="S135" s="58">
        <v>43649</v>
      </c>
      <c r="T135" s="59">
        <f>INDEX('[2]Remontée chiffres écritures'!K:K,MATCH(C:C,'[2]Remontée chiffres écritures'!I:I,0))</f>
        <v>-2190</v>
      </c>
      <c r="U135" s="59">
        <f>INDEX('[2]Remontée chiffres écritures'!O:O,MATCH(C:C,'[2]Remontée chiffres écritures'!M:M,0))</f>
        <v>2190</v>
      </c>
      <c r="V135" s="59" t="e">
        <f>SUMIFS('[2]Remontée chiffres écritures'!C:C,'[2]Remontée chiffres écritures'!A:A,'Liste détaillée sorties IT'!C:C)</f>
        <v>#VALUE!</v>
      </c>
      <c r="W135" s="59" t="e">
        <f>SUMIFS('[2]Remontée chiffres écritures'!G:G,'[2]Remontée chiffres écritures'!E:E,'Liste détaillée sorties IT'!C:C)</f>
        <v>#VALUE!</v>
      </c>
    </row>
    <row r="136" spans="1:23" ht="15" customHeight="1" x14ac:dyDescent="0.2">
      <c r="A136" s="3" t="s">
        <v>383</v>
      </c>
      <c r="B136" s="50">
        <v>1010</v>
      </c>
      <c r="C136" s="50">
        <v>103999</v>
      </c>
      <c r="D136" s="51" t="s">
        <v>59</v>
      </c>
      <c r="E136" s="51">
        <v>115568</v>
      </c>
      <c r="F136" s="52" t="s">
        <v>60</v>
      </c>
      <c r="G136" s="54">
        <v>21832700</v>
      </c>
      <c r="H136" s="54">
        <v>28183270</v>
      </c>
      <c r="I136" s="54" t="s">
        <v>139</v>
      </c>
      <c r="J136" s="52" t="s">
        <v>382</v>
      </c>
      <c r="K136" s="55">
        <v>37621</v>
      </c>
      <c r="L136" s="56">
        <f t="shared" si="12"/>
        <v>2189.9899999999998</v>
      </c>
      <c r="M136" s="56">
        <f t="shared" si="13"/>
        <v>2189.9899999999998</v>
      </c>
      <c r="N136" s="56">
        <f t="shared" si="16"/>
        <v>0</v>
      </c>
      <c r="O136" s="56" t="e">
        <f t="shared" si="14"/>
        <v>#VALUE!</v>
      </c>
      <c r="P136" s="56" t="e">
        <f t="shared" si="15"/>
        <v>#VALUE!</v>
      </c>
      <c r="Q136" s="56" t="e">
        <f t="shared" si="17"/>
        <v>#VALUE!</v>
      </c>
      <c r="R136" s="57" t="s">
        <v>80</v>
      </c>
      <c r="S136" s="58">
        <v>43649</v>
      </c>
      <c r="T136" s="59">
        <f>INDEX('[2]Remontée chiffres écritures'!K:K,MATCH(C:C,'[2]Remontée chiffres écritures'!I:I,0))</f>
        <v>-2189.9899999999998</v>
      </c>
      <c r="U136" s="59">
        <f>INDEX('[2]Remontée chiffres écritures'!O:O,MATCH(C:C,'[2]Remontée chiffres écritures'!M:M,0))</f>
        <v>2189.9899999999998</v>
      </c>
      <c r="V136" s="59" t="e">
        <f>SUMIFS('[2]Remontée chiffres écritures'!C:C,'[2]Remontée chiffres écritures'!A:A,'Liste détaillée sorties IT'!C:C)</f>
        <v>#VALUE!</v>
      </c>
      <c r="W136" s="59" t="e">
        <f>SUMIFS('[2]Remontée chiffres écritures'!G:G,'[2]Remontée chiffres écritures'!E:E,'Liste détaillée sorties IT'!C:C)</f>
        <v>#VALUE!</v>
      </c>
    </row>
    <row r="137" spans="1:23" ht="15" customHeight="1" x14ac:dyDescent="0.2">
      <c r="A137" s="3" t="s">
        <v>384</v>
      </c>
      <c r="B137" s="51">
        <v>1010</v>
      </c>
      <c r="C137" s="50">
        <v>106211</v>
      </c>
      <c r="D137" s="51" t="s">
        <v>59</v>
      </c>
      <c r="E137" s="51" t="s">
        <v>385</v>
      </c>
      <c r="F137" s="52" t="s">
        <v>60</v>
      </c>
      <c r="G137" s="54">
        <v>21847000</v>
      </c>
      <c r="H137" s="54">
        <v>28184700</v>
      </c>
      <c r="I137" s="54" t="s">
        <v>386</v>
      </c>
      <c r="J137" s="52" t="s">
        <v>387</v>
      </c>
      <c r="K137" s="55">
        <v>38786</v>
      </c>
      <c r="L137" s="56">
        <f t="shared" si="12"/>
        <v>38597.74</v>
      </c>
      <c r="M137" s="56">
        <f t="shared" si="13"/>
        <v>38597.74</v>
      </c>
      <c r="N137" s="56">
        <f t="shared" si="16"/>
        <v>0</v>
      </c>
      <c r="O137" s="56" t="e">
        <f t="shared" si="14"/>
        <v>#VALUE!</v>
      </c>
      <c r="P137" s="56" t="e">
        <f t="shared" si="15"/>
        <v>#VALUE!</v>
      </c>
      <c r="Q137" s="56" t="e">
        <f t="shared" si="17"/>
        <v>#VALUE!</v>
      </c>
      <c r="R137" s="57" t="s">
        <v>306</v>
      </c>
      <c r="S137" s="58">
        <v>43649</v>
      </c>
      <c r="T137" s="59">
        <f>INDEX('[2]Remontée chiffres écritures'!K:K,MATCH(C:C,'[2]Remontée chiffres écritures'!I:I,0))</f>
        <v>-38597.74</v>
      </c>
      <c r="U137" s="59">
        <f>INDEX('[2]Remontée chiffres écritures'!O:O,MATCH(C:C,'[2]Remontée chiffres écritures'!M:M,0))</f>
        <v>38597.74</v>
      </c>
      <c r="V137" s="59" t="e">
        <f>SUMIFS('[2]Remontée chiffres écritures'!C:C,'[2]Remontée chiffres écritures'!A:A,'Liste détaillée sorties IT'!C:C)</f>
        <v>#VALUE!</v>
      </c>
      <c r="W137" s="59" t="e">
        <f>SUMIFS('[2]Remontée chiffres écritures'!G:G,'[2]Remontée chiffres écritures'!E:E,'Liste détaillée sorties IT'!C:C)</f>
        <v>#VALUE!</v>
      </c>
    </row>
    <row r="138" spans="1:23" ht="15" customHeight="1" x14ac:dyDescent="0.2">
      <c r="A138" s="3" t="s">
        <v>388</v>
      </c>
      <c r="B138" s="50">
        <v>1010</v>
      </c>
      <c r="C138" s="50">
        <v>102709</v>
      </c>
      <c r="D138" s="51" t="s">
        <v>59</v>
      </c>
      <c r="E138" s="51" t="s">
        <v>389</v>
      </c>
      <c r="F138" s="52" t="s">
        <v>153</v>
      </c>
      <c r="G138" s="54">
        <v>21832700</v>
      </c>
      <c r="H138" s="54">
        <v>28183270</v>
      </c>
      <c r="I138" s="54" t="s">
        <v>139</v>
      </c>
      <c r="J138" s="52" t="s">
        <v>390</v>
      </c>
      <c r="K138" s="55">
        <v>40178</v>
      </c>
      <c r="L138" s="56">
        <f t="shared" si="12"/>
        <v>2170.79</v>
      </c>
      <c r="M138" s="56">
        <f t="shared" si="13"/>
        <v>2170.79</v>
      </c>
      <c r="N138" s="56">
        <f t="shared" si="16"/>
        <v>0</v>
      </c>
      <c r="O138" s="56" t="e">
        <f t="shared" si="14"/>
        <v>#VALUE!</v>
      </c>
      <c r="P138" s="56" t="e">
        <f t="shared" si="15"/>
        <v>#VALUE!</v>
      </c>
      <c r="Q138" s="56" t="e">
        <f t="shared" si="17"/>
        <v>#VALUE!</v>
      </c>
      <c r="R138" s="57" t="s">
        <v>109</v>
      </c>
      <c r="S138" s="58">
        <v>43649</v>
      </c>
      <c r="T138" s="59">
        <f>INDEX('[2]Remontée chiffres écritures'!K:K,MATCH(C:C,'[2]Remontée chiffres écritures'!I:I,0))</f>
        <v>-2170.79</v>
      </c>
      <c r="U138" s="59">
        <f>INDEX('[2]Remontée chiffres écritures'!O:O,MATCH(C:C,'[2]Remontée chiffres écritures'!M:M,0))</f>
        <v>2170.79</v>
      </c>
      <c r="V138" s="59" t="e">
        <f>SUMIFS('[2]Remontée chiffres écritures'!C:C,'[2]Remontée chiffres écritures'!A:A,'Liste détaillée sorties IT'!C:C)</f>
        <v>#VALUE!</v>
      </c>
      <c r="W138" s="59" t="e">
        <f>SUMIFS('[2]Remontée chiffres écritures'!G:G,'[2]Remontée chiffres écritures'!E:E,'Liste détaillée sorties IT'!C:C)</f>
        <v>#VALUE!</v>
      </c>
    </row>
    <row r="139" spans="1:23" ht="15" customHeight="1" x14ac:dyDescent="0.2">
      <c r="A139" s="3" t="s">
        <v>391</v>
      </c>
      <c r="B139" s="51">
        <v>1010</v>
      </c>
      <c r="C139" s="50">
        <v>105421</v>
      </c>
      <c r="D139" s="51" t="s">
        <v>59</v>
      </c>
      <c r="E139" s="51">
        <v>110200</v>
      </c>
      <c r="F139" s="52" t="s">
        <v>263</v>
      </c>
      <c r="G139" s="54">
        <v>21832700</v>
      </c>
      <c r="H139" s="54">
        <v>28183270</v>
      </c>
      <c r="I139" s="54" t="s">
        <v>139</v>
      </c>
      <c r="J139" s="52" t="s">
        <v>392</v>
      </c>
      <c r="K139" s="55">
        <v>41939</v>
      </c>
      <c r="L139" s="56">
        <f t="shared" si="12"/>
        <v>2138.4</v>
      </c>
      <c r="M139" s="56">
        <f t="shared" si="13"/>
        <v>2002.48</v>
      </c>
      <c r="N139" s="56">
        <f t="shared" si="16"/>
        <v>135.92000000000007</v>
      </c>
      <c r="O139" s="56" t="e">
        <f t="shared" si="14"/>
        <v>#VALUE!</v>
      </c>
      <c r="P139" s="56" t="e">
        <f t="shared" si="15"/>
        <v>#VALUE!</v>
      </c>
      <c r="Q139" s="56" t="e">
        <f t="shared" si="17"/>
        <v>#VALUE!</v>
      </c>
      <c r="R139" s="57" t="s">
        <v>80</v>
      </c>
      <c r="S139" s="58">
        <v>43649</v>
      </c>
      <c r="T139" s="59">
        <f>INDEX('[2]Remontée chiffres écritures'!K:K,MATCH(C:C,'[2]Remontée chiffres écritures'!I:I,0))</f>
        <v>-2138.4</v>
      </c>
      <c r="U139" s="59">
        <f>INDEX('[2]Remontée chiffres écritures'!O:O,MATCH(C:C,'[2]Remontée chiffres écritures'!M:M,0))</f>
        <v>2002.48</v>
      </c>
      <c r="V139" s="59" t="e">
        <f>SUMIFS('[2]Remontée chiffres écritures'!C:C,'[2]Remontée chiffres écritures'!A:A,'Liste détaillée sorties IT'!C:C)</f>
        <v>#VALUE!</v>
      </c>
      <c r="W139" s="59" t="e">
        <f>SUMIFS('[2]Remontée chiffres écritures'!G:G,'[2]Remontée chiffres écritures'!E:E,'Liste détaillée sorties IT'!C:C)</f>
        <v>#VALUE!</v>
      </c>
    </row>
    <row r="140" spans="1:23" ht="15" customHeight="1" x14ac:dyDescent="0.2">
      <c r="A140" s="3" t="s">
        <v>393</v>
      </c>
      <c r="B140" s="50">
        <v>1010</v>
      </c>
      <c r="C140" s="50">
        <v>102681</v>
      </c>
      <c r="D140" s="51" t="s">
        <v>59</v>
      </c>
      <c r="E140" s="51">
        <v>102009</v>
      </c>
      <c r="F140" s="52" t="s">
        <v>60</v>
      </c>
      <c r="G140" s="54">
        <v>21832700</v>
      </c>
      <c r="H140" s="54">
        <v>28183270</v>
      </c>
      <c r="I140" s="54" t="s">
        <v>139</v>
      </c>
      <c r="J140" s="52" t="s">
        <v>394</v>
      </c>
      <c r="K140" s="55">
        <v>38818</v>
      </c>
      <c r="L140" s="56">
        <f t="shared" si="12"/>
        <v>2137.25</v>
      </c>
      <c r="M140" s="56">
        <f t="shared" si="13"/>
        <v>2137.25</v>
      </c>
      <c r="N140" s="56">
        <f t="shared" si="16"/>
        <v>0</v>
      </c>
      <c r="O140" s="56" t="e">
        <f t="shared" si="14"/>
        <v>#VALUE!</v>
      </c>
      <c r="P140" s="56" t="e">
        <f t="shared" si="15"/>
        <v>#VALUE!</v>
      </c>
      <c r="Q140" s="56" t="e">
        <f t="shared" si="17"/>
        <v>#VALUE!</v>
      </c>
      <c r="R140" s="57" t="s">
        <v>68</v>
      </c>
      <c r="S140" s="58">
        <v>43649</v>
      </c>
      <c r="T140" s="59">
        <f>INDEX('[2]Remontée chiffres écritures'!K:K,MATCH(C:C,'[2]Remontée chiffres écritures'!I:I,0))</f>
        <v>-2137.25</v>
      </c>
      <c r="U140" s="59">
        <f>INDEX('[2]Remontée chiffres écritures'!O:O,MATCH(C:C,'[2]Remontée chiffres écritures'!M:M,0))</f>
        <v>2137.25</v>
      </c>
      <c r="V140" s="59" t="e">
        <f>SUMIFS('[2]Remontée chiffres écritures'!C:C,'[2]Remontée chiffres écritures'!A:A,'Liste détaillée sorties IT'!C:C)</f>
        <v>#VALUE!</v>
      </c>
      <c r="W140" s="59" t="e">
        <f>SUMIFS('[2]Remontée chiffres écritures'!G:G,'[2]Remontée chiffres écritures'!E:E,'Liste détaillée sorties IT'!C:C)</f>
        <v>#VALUE!</v>
      </c>
    </row>
    <row r="141" spans="1:23" ht="15" customHeight="1" x14ac:dyDescent="0.2">
      <c r="A141" s="3" t="s">
        <v>395</v>
      </c>
      <c r="B141" s="51">
        <v>1010</v>
      </c>
      <c r="C141" s="50">
        <v>104400</v>
      </c>
      <c r="D141" s="51" t="s">
        <v>59</v>
      </c>
      <c r="E141" s="51">
        <v>105850</v>
      </c>
      <c r="F141" s="52" t="s">
        <v>60</v>
      </c>
      <c r="G141" s="54">
        <v>21832700</v>
      </c>
      <c r="H141" s="54">
        <v>28183270</v>
      </c>
      <c r="I141" s="54" t="s">
        <v>139</v>
      </c>
      <c r="J141" s="52" t="s">
        <v>396</v>
      </c>
      <c r="K141" s="55">
        <v>39052</v>
      </c>
      <c r="L141" s="56">
        <f t="shared" si="12"/>
        <v>2122.3000000000002</v>
      </c>
      <c r="M141" s="56">
        <f t="shared" si="13"/>
        <v>2122.3000000000002</v>
      </c>
      <c r="N141" s="56">
        <f t="shared" si="16"/>
        <v>0</v>
      </c>
      <c r="O141" s="56" t="e">
        <f t="shared" si="14"/>
        <v>#VALUE!</v>
      </c>
      <c r="P141" s="56" t="e">
        <f t="shared" si="15"/>
        <v>#VALUE!</v>
      </c>
      <c r="Q141" s="56" t="e">
        <f t="shared" si="17"/>
        <v>#VALUE!</v>
      </c>
      <c r="R141" s="57" t="s">
        <v>72</v>
      </c>
      <c r="S141" s="58">
        <v>43649</v>
      </c>
      <c r="T141" s="59">
        <f>INDEX('[2]Remontée chiffres écritures'!K:K,MATCH(C:C,'[2]Remontée chiffres écritures'!I:I,0))</f>
        <v>-2122.3000000000002</v>
      </c>
      <c r="U141" s="59">
        <f>INDEX('[2]Remontée chiffres écritures'!O:O,MATCH(C:C,'[2]Remontée chiffres écritures'!M:M,0))</f>
        <v>2122.3000000000002</v>
      </c>
      <c r="V141" s="59" t="e">
        <f>SUMIFS('[2]Remontée chiffres écritures'!C:C,'[2]Remontée chiffres écritures'!A:A,'Liste détaillée sorties IT'!C:C)</f>
        <v>#VALUE!</v>
      </c>
      <c r="W141" s="59" t="e">
        <f>SUMIFS('[2]Remontée chiffres écritures'!G:G,'[2]Remontée chiffres écritures'!E:E,'Liste détaillée sorties IT'!C:C)</f>
        <v>#VALUE!</v>
      </c>
    </row>
    <row r="142" spans="1:23" ht="15" customHeight="1" x14ac:dyDescent="0.2">
      <c r="A142" s="3" t="s">
        <v>397</v>
      </c>
      <c r="B142" s="50">
        <v>1010</v>
      </c>
      <c r="C142" s="50">
        <v>102026</v>
      </c>
      <c r="D142" s="51" t="s">
        <v>59</v>
      </c>
      <c r="E142" s="51">
        <v>100866</v>
      </c>
      <c r="F142" s="52" t="s">
        <v>60</v>
      </c>
      <c r="G142" s="54">
        <v>21567000</v>
      </c>
      <c r="H142" s="54">
        <v>28156700</v>
      </c>
      <c r="I142" s="54" t="s">
        <v>97</v>
      </c>
      <c r="J142" s="52" t="s">
        <v>398</v>
      </c>
      <c r="K142" s="55">
        <v>38244</v>
      </c>
      <c r="L142" s="56">
        <f t="shared" si="12"/>
        <v>3408.6</v>
      </c>
      <c r="M142" s="56">
        <f t="shared" si="13"/>
        <v>3408.6</v>
      </c>
      <c r="N142" s="56">
        <f t="shared" si="16"/>
        <v>0</v>
      </c>
      <c r="O142" s="56" t="e">
        <f t="shared" si="14"/>
        <v>#VALUE!</v>
      </c>
      <c r="P142" s="56" t="e">
        <f t="shared" si="15"/>
        <v>#VALUE!</v>
      </c>
      <c r="Q142" s="56" t="e">
        <f t="shared" si="17"/>
        <v>#VALUE!</v>
      </c>
      <c r="R142" s="57" t="s">
        <v>68</v>
      </c>
      <c r="S142" s="58">
        <v>43649</v>
      </c>
      <c r="T142" s="59">
        <f>INDEX('[2]Remontée chiffres écritures'!K:K,MATCH(C:C,'[2]Remontée chiffres écritures'!I:I,0))</f>
        <v>-3408.6</v>
      </c>
      <c r="U142" s="59">
        <f>INDEX('[2]Remontée chiffres écritures'!O:O,MATCH(C:C,'[2]Remontée chiffres écritures'!M:M,0))</f>
        <v>3408.6</v>
      </c>
      <c r="V142" s="59" t="e">
        <f>SUMIFS('[2]Remontée chiffres écritures'!C:C,'[2]Remontée chiffres écritures'!A:A,'Liste détaillée sorties IT'!C:C)</f>
        <v>#VALUE!</v>
      </c>
      <c r="W142" s="59" t="e">
        <f>SUMIFS('[2]Remontée chiffres écritures'!G:G,'[2]Remontée chiffres écritures'!E:E,'Liste détaillée sorties IT'!C:C)</f>
        <v>#VALUE!</v>
      </c>
    </row>
    <row r="143" spans="1:23" ht="15" customHeight="1" x14ac:dyDescent="0.2">
      <c r="A143" s="3" t="s">
        <v>399</v>
      </c>
      <c r="B143" s="50">
        <v>1010</v>
      </c>
      <c r="C143" s="50">
        <v>102542</v>
      </c>
      <c r="D143" s="51" t="s">
        <v>59</v>
      </c>
      <c r="E143" s="51">
        <v>102012</v>
      </c>
      <c r="F143" s="52" t="s">
        <v>400</v>
      </c>
      <c r="G143" s="54">
        <v>21832700</v>
      </c>
      <c r="H143" s="54">
        <v>28183270</v>
      </c>
      <c r="I143" s="54" t="s">
        <v>139</v>
      </c>
      <c r="J143" s="52" t="s">
        <v>401</v>
      </c>
      <c r="K143" s="55">
        <v>40078</v>
      </c>
      <c r="L143" s="56">
        <f t="shared" si="12"/>
        <v>2105.2399999999998</v>
      </c>
      <c r="M143" s="56">
        <f t="shared" si="13"/>
        <v>2105.2399999999998</v>
      </c>
      <c r="N143" s="56">
        <f t="shared" si="16"/>
        <v>0</v>
      </c>
      <c r="O143" s="56" t="e">
        <f t="shared" si="14"/>
        <v>#VALUE!</v>
      </c>
      <c r="P143" s="56" t="e">
        <f t="shared" si="15"/>
        <v>#VALUE!</v>
      </c>
      <c r="Q143" s="56" t="e">
        <f t="shared" si="17"/>
        <v>#VALUE!</v>
      </c>
      <c r="R143" s="57" t="s">
        <v>68</v>
      </c>
      <c r="S143" s="58">
        <v>43649</v>
      </c>
      <c r="T143" s="59">
        <f>INDEX('[2]Remontée chiffres écritures'!K:K,MATCH(C:C,'[2]Remontée chiffres écritures'!I:I,0))</f>
        <v>-2105.2399999999998</v>
      </c>
      <c r="U143" s="59">
        <f>INDEX('[2]Remontée chiffres écritures'!O:O,MATCH(C:C,'[2]Remontée chiffres écritures'!M:M,0))</f>
        <v>2105.2399999999998</v>
      </c>
      <c r="V143" s="59" t="e">
        <f>SUMIFS('[2]Remontée chiffres écritures'!C:C,'[2]Remontée chiffres écritures'!A:A,'Liste détaillée sorties IT'!C:C)</f>
        <v>#VALUE!</v>
      </c>
      <c r="W143" s="59" t="e">
        <f>SUMIFS('[2]Remontée chiffres écritures'!G:G,'[2]Remontée chiffres écritures'!E:E,'Liste détaillée sorties IT'!C:C)</f>
        <v>#VALUE!</v>
      </c>
    </row>
    <row r="144" spans="1:23" ht="15" customHeight="1" x14ac:dyDescent="0.2">
      <c r="A144" s="3" t="s">
        <v>402</v>
      </c>
      <c r="B144" s="50">
        <v>1010</v>
      </c>
      <c r="C144" s="50">
        <v>102684</v>
      </c>
      <c r="D144" s="51" t="s">
        <v>59</v>
      </c>
      <c r="E144" s="51">
        <v>105834</v>
      </c>
      <c r="F144" s="52" t="s">
        <v>60</v>
      </c>
      <c r="G144" s="54">
        <v>21832700</v>
      </c>
      <c r="H144" s="54">
        <v>28183270</v>
      </c>
      <c r="I144" s="54" t="s">
        <v>139</v>
      </c>
      <c r="J144" s="52" t="s">
        <v>403</v>
      </c>
      <c r="K144" s="55">
        <v>38764</v>
      </c>
      <c r="L144" s="56">
        <f t="shared" si="12"/>
        <v>2097</v>
      </c>
      <c r="M144" s="56">
        <f t="shared" si="13"/>
        <v>2097</v>
      </c>
      <c r="N144" s="56">
        <f t="shared" si="16"/>
        <v>0</v>
      </c>
      <c r="O144" s="56" t="e">
        <f t="shared" si="14"/>
        <v>#VALUE!</v>
      </c>
      <c r="P144" s="56" t="e">
        <f t="shared" si="15"/>
        <v>#VALUE!</v>
      </c>
      <c r="Q144" s="56" t="e">
        <f t="shared" si="17"/>
        <v>#VALUE!</v>
      </c>
      <c r="R144" s="57" t="s">
        <v>80</v>
      </c>
      <c r="S144" s="58">
        <v>43649</v>
      </c>
      <c r="T144" s="59">
        <f>INDEX('[2]Remontée chiffres écritures'!K:K,MATCH(C:C,'[2]Remontée chiffres écritures'!I:I,0))</f>
        <v>-2097</v>
      </c>
      <c r="U144" s="59">
        <f>INDEX('[2]Remontée chiffres écritures'!O:O,MATCH(C:C,'[2]Remontée chiffres écritures'!M:M,0))</f>
        <v>2097</v>
      </c>
      <c r="V144" s="59" t="e">
        <f>SUMIFS('[2]Remontée chiffres écritures'!C:C,'[2]Remontée chiffres écritures'!A:A,'Liste détaillée sorties IT'!C:C)</f>
        <v>#VALUE!</v>
      </c>
      <c r="W144" s="59" t="e">
        <f>SUMIFS('[2]Remontée chiffres écritures'!G:G,'[2]Remontée chiffres écritures'!E:E,'Liste détaillée sorties IT'!C:C)</f>
        <v>#VALUE!</v>
      </c>
    </row>
    <row r="145" spans="1:23" ht="15" customHeight="1" x14ac:dyDescent="0.2">
      <c r="A145" s="3" t="s">
        <v>404</v>
      </c>
      <c r="B145" s="50">
        <v>1010</v>
      </c>
      <c r="C145" s="50">
        <v>102570</v>
      </c>
      <c r="D145" s="51" t="s">
        <v>59</v>
      </c>
      <c r="E145" s="51">
        <v>107472</v>
      </c>
      <c r="F145" s="52" t="s">
        <v>187</v>
      </c>
      <c r="G145" s="54">
        <v>21832700</v>
      </c>
      <c r="H145" s="54">
        <v>28183270</v>
      </c>
      <c r="I145" s="54" t="s">
        <v>139</v>
      </c>
      <c r="J145" s="52" t="s">
        <v>405</v>
      </c>
      <c r="K145" s="55">
        <v>40147</v>
      </c>
      <c r="L145" s="56">
        <f t="shared" si="12"/>
        <v>2015.7</v>
      </c>
      <c r="M145" s="56">
        <f t="shared" si="13"/>
        <v>2015.7</v>
      </c>
      <c r="N145" s="56">
        <f t="shared" si="16"/>
        <v>0</v>
      </c>
      <c r="O145" s="56" t="e">
        <f t="shared" si="14"/>
        <v>#VALUE!</v>
      </c>
      <c r="P145" s="56" t="e">
        <f t="shared" si="15"/>
        <v>#VALUE!</v>
      </c>
      <c r="Q145" s="56" t="e">
        <f t="shared" si="17"/>
        <v>#VALUE!</v>
      </c>
      <c r="R145" s="57" t="s">
        <v>68</v>
      </c>
      <c r="S145" s="58">
        <v>43649</v>
      </c>
      <c r="T145" s="59">
        <f>INDEX('[2]Remontée chiffres écritures'!K:K,MATCH(C:C,'[2]Remontée chiffres écritures'!I:I,0))</f>
        <v>-2015.7</v>
      </c>
      <c r="U145" s="59">
        <f>INDEX('[2]Remontée chiffres écritures'!O:O,MATCH(C:C,'[2]Remontée chiffres écritures'!M:M,0))</f>
        <v>2015.7</v>
      </c>
      <c r="V145" s="59" t="e">
        <f>SUMIFS('[2]Remontée chiffres écritures'!C:C,'[2]Remontée chiffres écritures'!A:A,'Liste détaillée sorties IT'!C:C)</f>
        <v>#VALUE!</v>
      </c>
      <c r="W145" s="59" t="e">
        <f>SUMIFS('[2]Remontée chiffres écritures'!G:G,'[2]Remontée chiffres écritures'!E:E,'Liste détaillée sorties IT'!C:C)</f>
        <v>#VALUE!</v>
      </c>
    </row>
    <row r="146" spans="1:23" ht="15" customHeight="1" x14ac:dyDescent="0.2">
      <c r="A146" s="3" t="s">
        <v>406</v>
      </c>
      <c r="B146" s="50">
        <v>1010</v>
      </c>
      <c r="C146" s="50">
        <v>102598</v>
      </c>
      <c r="D146" s="51" t="s">
        <v>59</v>
      </c>
      <c r="E146" s="51" t="s">
        <v>407</v>
      </c>
      <c r="F146" s="52" t="s">
        <v>60</v>
      </c>
      <c r="G146" s="54">
        <v>21832700</v>
      </c>
      <c r="H146" s="54">
        <v>28183270</v>
      </c>
      <c r="I146" s="54" t="s">
        <v>139</v>
      </c>
      <c r="J146" s="52" t="s">
        <v>408</v>
      </c>
      <c r="K146" s="55">
        <v>37602</v>
      </c>
      <c r="L146" s="56">
        <f t="shared" si="12"/>
        <v>2005.37</v>
      </c>
      <c r="M146" s="56">
        <f t="shared" si="13"/>
        <v>2005.37</v>
      </c>
      <c r="N146" s="56">
        <f t="shared" si="16"/>
        <v>0</v>
      </c>
      <c r="O146" s="56" t="e">
        <f t="shared" si="14"/>
        <v>#VALUE!</v>
      </c>
      <c r="P146" s="56" t="e">
        <f t="shared" si="15"/>
        <v>#VALUE!</v>
      </c>
      <c r="Q146" s="56" t="e">
        <f t="shared" si="17"/>
        <v>#VALUE!</v>
      </c>
      <c r="R146" s="57" t="s">
        <v>72</v>
      </c>
      <c r="S146" s="58">
        <v>43649</v>
      </c>
      <c r="T146" s="59">
        <f>INDEX('[2]Remontée chiffres écritures'!K:K,MATCH(C:C,'[2]Remontée chiffres écritures'!I:I,0))</f>
        <v>-2005.37</v>
      </c>
      <c r="U146" s="59">
        <f>INDEX('[2]Remontée chiffres écritures'!O:O,MATCH(C:C,'[2]Remontée chiffres écritures'!M:M,0))</f>
        <v>2005.37</v>
      </c>
      <c r="V146" s="59" t="e">
        <f>SUMIFS('[2]Remontée chiffres écritures'!C:C,'[2]Remontée chiffres écritures'!A:A,'Liste détaillée sorties IT'!C:C)</f>
        <v>#VALUE!</v>
      </c>
      <c r="W146" s="59" t="e">
        <f>SUMIFS('[2]Remontée chiffres écritures'!G:G,'[2]Remontée chiffres écritures'!E:E,'Liste détaillée sorties IT'!C:C)</f>
        <v>#VALUE!</v>
      </c>
    </row>
    <row r="147" spans="1:23" ht="15" customHeight="1" x14ac:dyDescent="0.2">
      <c r="A147" s="3" t="s">
        <v>409</v>
      </c>
      <c r="B147" s="50">
        <v>1010</v>
      </c>
      <c r="C147" s="50">
        <v>102621</v>
      </c>
      <c r="D147" s="51" t="s">
        <v>59</v>
      </c>
      <c r="E147" s="51">
        <v>104765</v>
      </c>
      <c r="F147" s="52" t="s">
        <v>60</v>
      </c>
      <c r="G147" s="54">
        <v>21832700</v>
      </c>
      <c r="H147" s="54">
        <v>28183270</v>
      </c>
      <c r="I147" s="54" t="s">
        <v>139</v>
      </c>
      <c r="J147" s="52" t="s">
        <v>410</v>
      </c>
      <c r="K147" s="55">
        <v>38152</v>
      </c>
      <c r="L147" s="56">
        <f t="shared" si="12"/>
        <v>2000.19</v>
      </c>
      <c r="M147" s="56">
        <f t="shared" si="13"/>
        <v>2000.19</v>
      </c>
      <c r="N147" s="56">
        <f t="shared" si="16"/>
        <v>0</v>
      </c>
      <c r="O147" s="56" t="e">
        <f t="shared" si="14"/>
        <v>#VALUE!</v>
      </c>
      <c r="P147" s="56" t="e">
        <f t="shared" si="15"/>
        <v>#VALUE!</v>
      </c>
      <c r="Q147" s="56" t="e">
        <f t="shared" si="17"/>
        <v>#VALUE!</v>
      </c>
      <c r="R147" s="57" t="s">
        <v>72</v>
      </c>
      <c r="S147" s="58">
        <v>43649</v>
      </c>
      <c r="T147" s="59">
        <f>INDEX('[2]Remontée chiffres écritures'!K:K,MATCH(C:C,'[2]Remontée chiffres écritures'!I:I,0))</f>
        <v>-2000.19</v>
      </c>
      <c r="U147" s="59">
        <f>INDEX('[2]Remontée chiffres écritures'!O:O,MATCH(C:C,'[2]Remontée chiffres écritures'!M:M,0))</f>
        <v>2000.19</v>
      </c>
      <c r="V147" s="59" t="e">
        <f>SUMIFS('[2]Remontée chiffres écritures'!C:C,'[2]Remontée chiffres écritures'!A:A,'Liste détaillée sorties IT'!C:C)</f>
        <v>#VALUE!</v>
      </c>
      <c r="W147" s="59" t="e">
        <f>SUMIFS('[2]Remontée chiffres écritures'!G:G,'[2]Remontée chiffres écritures'!E:E,'Liste détaillée sorties IT'!C:C)</f>
        <v>#VALUE!</v>
      </c>
    </row>
    <row r="148" spans="1:23" ht="15" customHeight="1" x14ac:dyDescent="0.2">
      <c r="A148" s="3" t="s">
        <v>411</v>
      </c>
      <c r="B148" s="50">
        <v>1010</v>
      </c>
      <c r="C148" s="50">
        <v>102549</v>
      </c>
      <c r="D148" s="51" t="s">
        <v>59</v>
      </c>
      <c r="E148" s="51">
        <v>105158</v>
      </c>
      <c r="F148" s="52" t="s">
        <v>289</v>
      </c>
      <c r="G148" s="54">
        <v>21832700</v>
      </c>
      <c r="H148" s="54">
        <v>28183270</v>
      </c>
      <c r="I148" s="54" t="s">
        <v>139</v>
      </c>
      <c r="J148" s="52" t="s">
        <v>412</v>
      </c>
      <c r="K148" s="55">
        <v>40120</v>
      </c>
      <c r="L148" s="56">
        <f t="shared" si="12"/>
        <v>1997.14</v>
      </c>
      <c r="M148" s="56">
        <f t="shared" si="13"/>
        <v>1997.14</v>
      </c>
      <c r="N148" s="56">
        <f t="shared" si="16"/>
        <v>0</v>
      </c>
      <c r="O148" s="56" t="e">
        <f t="shared" si="14"/>
        <v>#VALUE!</v>
      </c>
      <c r="P148" s="56" t="e">
        <f t="shared" si="15"/>
        <v>#VALUE!</v>
      </c>
      <c r="Q148" s="56" t="e">
        <f t="shared" si="17"/>
        <v>#VALUE!</v>
      </c>
      <c r="R148" s="57" t="s">
        <v>68</v>
      </c>
      <c r="S148" s="58">
        <v>43649</v>
      </c>
      <c r="T148" s="59">
        <f>INDEX('[2]Remontée chiffres écritures'!K:K,MATCH(C:C,'[2]Remontée chiffres écritures'!I:I,0))</f>
        <v>-1997.14</v>
      </c>
      <c r="U148" s="59">
        <f>INDEX('[2]Remontée chiffres écritures'!O:O,MATCH(C:C,'[2]Remontée chiffres écritures'!M:M,0))</f>
        <v>1997.14</v>
      </c>
      <c r="V148" s="59" t="e">
        <f>SUMIFS('[2]Remontée chiffres écritures'!C:C,'[2]Remontée chiffres écritures'!A:A,'Liste détaillée sorties IT'!C:C)</f>
        <v>#VALUE!</v>
      </c>
      <c r="W148" s="59" t="e">
        <f>SUMIFS('[2]Remontée chiffres écritures'!G:G,'[2]Remontée chiffres écritures'!E:E,'Liste détaillée sorties IT'!C:C)</f>
        <v>#VALUE!</v>
      </c>
    </row>
    <row r="149" spans="1:23" ht="15" customHeight="1" x14ac:dyDescent="0.2">
      <c r="A149" s="3" t="s">
        <v>413</v>
      </c>
      <c r="B149" s="50">
        <v>1010</v>
      </c>
      <c r="C149" s="50">
        <v>103285</v>
      </c>
      <c r="D149" s="51" t="s">
        <v>59</v>
      </c>
      <c r="E149" s="51">
        <v>108522</v>
      </c>
      <c r="F149" s="52" t="s">
        <v>263</v>
      </c>
      <c r="G149" s="54">
        <v>21832700</v>
      </c>
      <c r="H149" s="54">
        <v>28183270</v>
      </c>
      <c r="I149" s="54" t="s">
        <v>139</v>
      </c>
      <c r="J149" s="52" t="s">
        <v>414</v>
      </c>
      <c r="K149" s="55">
        <v>41108</v>
      </c>
      <c r="L149" s="56">
        <f t="shared" si="12"/>
        <v>1982.97</v>
      </c>
      <c r="M149" s="56">
        <f t="shared" si="13"/>
        <v>1982.97</v>
      </c>
      <c r="N149" s="56">
        <f t="shared" si="16"/>
        <v>0</v>
      </c>
      <c r="O149" s="56" t="e">
        <f t="shared" si="14"/>
        <v>#VALUE!</v>
      </c>
      <c r="P149" s="56" t="e">
        <f t="shared" si="15"/>
        <v>#VALUE!</v>
      </c>
      <c r="Q149" s="56" t="e">
        <f t="shared" si="17"/>
        <v>#VALUE!</v>
      </c>
      <c r="R149" s="57" t="s">
        <v>80</v>
      </c>
      <c r="S149" s="58">
        <v>43649</v>
      </c>
      <c r="T149" s="59">
        <f>INDEX('[2]Remontée chiffres écritures'!K:K,MATCH(C:C,'[2]Remontée chiffres écritures'!I:I,0))</f>
        <v>-1982.97</v>
      </c>
      <c r="U149" s="59">
        <f>INDEX('[2]Remontée chiffres écritures'!O:O,MATCH(C:C,'[2]Remontée chiffres écritures'!M:M,0))</f>
        <v>1982.97</v>
      </c>
      <c r="V149" s="59" t="e">
        <f>SUMIFS('[2]Remontée chiffres écritures'!C:C,'[2]Remontée chiffres écritures'!A:A,'Liste détaillée sorties IT'!C:C)</f>
        <v>#VALUE!</v>
      </c>
      <c r="W149" s="59" t="e">
        <f>SUMIFS('[2]Remontée chiffres écritures'!G:G,'[2]Remontée chiffres écritures'!E:E,'Liste détaillée sorties IT'!C:C)</f>
        <v>#VALUE!</v>
      </c>
    </row>
    <row r="150" spans="1:23" ht="15" customHeight="1" x14ac:dyDescent="0.2">
      <c r="A150" s="3" t="s">
        <v>415</v>
      </c>
      <c r="B150" s="50">
        <v>1010</v>
      </c>
      <c r="C150" s="50">
        <v>101059</v>
      </c>
      <c r="D150" s="51" t="s">
        <v>59</v>
      </c>
      <c r="E150" s="51">
        <v>100366</v>
      </c>
      <c r="F150" s="52" t="s">
        <v>60</v>
      </c>
      <c r="G150" s="54">
        <v>21547000</v>
      </c>
      <c r="H150" s="54">
        <v>28154700</v>
      </c>
      <c r="I150" s="54" t="s">
        <v>78</v>
      </c>
      <c r="J150" s="52" t="s">
        <v>416</v>
      </c>
      <c r="K150" s="55">
        <v>38352</v>
      </c>
      <c r="L150" s="56">
        <f t="shared" si="12"/>
        <v>7116.2</v>
      </c>
      <c r="M150" s="56">
        <f t="shared" si="13"/>
        <v>7116.2</v>
      </c>
      <c r="N150" s="56">
        <f t="shared" si="16"/>
        <v>0</v>
      </c>
      <c r="O150" s="56" t="e">
        <f t="shared" si="14"/>
        <v>#VALUE!</v>
      </c>
      <c r="P150" s="56" t="e">
        <f t="shared" si="15"/>
        <v>#VALUE!</v>
      </c>
      <c r="Q150" s="56" t="e">
        <f t="shared" si="17"/>
        <v>#VALUE!</v>
      </c>
      <c r="R150" s="57" t="s">
        <v>68</v>
      </c>
      <c r="S150" s="58">
        <v>43649</v>
      </c>
      <c r="T150" s="59">
        <f>INDEX('[2]Remontée chiffres écritures'!K:K,MATCH(C:C,'[2]Remontée chiffres écritures'!I:I,0))</f>
        <v>-7116.2</v>
      </c>
      <c r="U150" s="59">
        <f>INDEX('[2]Remontée chiffres écritures'!O:O,MATCH(C:C,'[2]Remontée chiffres écritures'!M:M,0))</f>
        <v>7116.2</v>
      </c>
      <c r="V150" s="59" t="e">
        <f>SUMIFS('[2]Remontée chiffres écritures'!C:C,'[2]Remontée chiffres écritures'!A:A,'Liste détaillée sorties IT'!C:C)</f>
        <v>#VALUE!</v>
      </c>
      <c r="W150" s="59" t="e">
        <f>SUMIFS('[2]Remontée chiffres écritures'!G:G,'[2]Remontée chiffres écritures'!E:E,'Liste détaillée sorties IT'!C:C)</f>
        <v>#VALUE!</v>
      </c>
    </row>
    <row r="151" spans="1:23" ht="15" customHeight="1" x14ac:dyDescent="0.2">
      <c r="A151" s="3" t="s">
        <v>417</v>
      </c>
      <c r="B151" s="50">
        <v>1010</v>
      </c>
      <c r="C151" s="50">
        <v>101903</v>
      </c>
      <c r="D151" s="51" t="s">
        <v>59</v>
      </c>
      <c r="E151" s="51">
        <v>100349</v>
      </c>
      <c r="F151" s="52" t="s">
        <v>60</v>
      </c>
      <c r="G151" s="54">
        <v>21567000</v>
      </c>
      <c r="H151" s="54">
        <v>28156700</v>
      </c>
      <c r="I151" s="54" t="s">
        <v>97</v>
      </c>
      <c r="J151" s="52" t="s">
        <v>418</v>
      </c>
      <c r="K151" s="55">
        <v>38314</v>
      </c>
      <c r="L151" s="56">
        <f t="shared" si="12"/>
        <v>1345.17</v>
      </c>
      <c r="M151" s="56">
        <f t="shared" si="13"/>
        <v>1345.17</v>
      </c>
      <c r="N151" s="56">
        <f t="shared" si="16"/>
        <v>0</v>
      </c>
      <c r="O151" s="56" t="e">
        <f t="shared" si="14"/>
        <v>#VALUE!</v>
      </c>
      <c r="P151" s="56" t="e">
        <f t="shared" si="15"/>
        <v>#VALUE!</v>
      </c>
      <c r="Q151" s="56" t="e">
        <f t="shared" si="17"/>
        <v>#VALUE!</v>
      </c>
      <c r="R151" s="57" t="s">
        <v>68</v>
      </c>
      <c r="S151" s="58">
        <v>43649</v>
      </c>
      <c r="T151" s="59">
        <f>INDEX('[2]Remontée chiffres écritures'!K:K,MATCH(C:C,'[2]Remontée chiffres écritures'!I:I,0))</f>
        <v>-1345.17</v>
      </c>
      <c r="U151" s="59">
        <f>INDEX('[2]Remontée chiffres écritures'!O:O,MATCH(C:C,'[2]Remontée chiffres écritures'!M:M,0))</f>
        <v>1345.17</v>
      </c>
      <c r="V151" s="59" t="e">
        <f>SUMIFS('[2]Remontée chiffres écritures'!C:C,'[2]Remontée chiffres écritures'!A:A,'Liste détaillée sorties IT'!C:C)</f>
        <v>#VALUE!</v>
      </c>
      <c r="W151" s="59" t="e">
        <f>SUMIFS('[2]Remontée chiffres écritures'!G:G,'[2]Remontée chiffres écritures'!E:E,'Liste détaillée sorties IT'!C:C)</f>
        <v>#VALUE!</v>
      </c>
    </row>
    <row r="152" spans="1:23" ht="15" customHeight="1" x14ac:dyDescent="0.2">
      <c r="A152" s="3" t="s">
        <v>419</v>
      </c>
      <c r="B152" s="50">
        <v>1010</v>
      </c>
      <c r="C152" s="50">
        <v>100864</v>
      </c>
      <c r="D152" s="51" t="s">
        <v>59</v>
      </c>
      <c r="E152" s="51" t="s">
        <v>420</v>
      </c>
      <c r="F152" s="52" t="s">
        <v>289</v>
      </c>
      <c r="G152" s="54">
        <v>21547000</v>
      </c>
      <c r="H152" s="54">
        <v>28154700</v>
      </c>
      <c r="I152" s="54" t="s">
        <v>78</v>
      </c>
      <c r="J152" s="52" t="s">
        <v>421</v>
      </c>
      <c r="K152" s="55">
        <v>40106</v>
      </c>
      <c r="L152" s="56">
        <f t="shared" si="12"/>
        <v>7106.61</v>
      </c>
      <c r="M152" s="56">
        <f t="shared" si="13"/>
        <v>7106.61</v>
      </c>
      <c r="N152" s="56">
        <f t="shared" si="16"/>
        <v>0</v>
      </c>
      <c r="O152" s="56" t="e">
        <f t="shared" si="14"/>
        <v>#VALUE!</v>
      </c>
      <c r="P152" s="56" t="e">
        <f t="shared" si="15"/>
        <v>#VALUE!</v>
      </c>
      <c r="Q152" s="56" t="e">
        <f t="shared" si="17"/>
        <v>#VALUE!</v>
      </c>
      <c r="R152" s="57" t="s">
        <v>109</v>
      </c>
      <c r="S152" s="58">
        <v>43649</v>
      </c>
      <c r="T152" s="59">
        <f>INDEX('[2]Remontée chiffres écritures'!K:K,MATCH(C:C,'[2]Remontée chiffres écritures'!I:I,0))</f>
        <v>-7106.61</v>
      </c>
      <c r="U152" s="59">
        <f>INDEX('[2]Remontée chiffres écritures'!O:O,MATCH(C:C,'[2]Remontée chiffres écritures'!M:M,0))</f>
        <v>7106.61</v>
      </c>
      <c r="V152" s="59" t="e">
        <f>SUMIFS('[2]Remontée chiffres écritures'!C:C,'[2]Remontée chiffres écritures'!A:A,'Liste détaillée sorties IT'!C:C)</f>
        <v>#VALUE!</v>
      </c>
      <c r="W152" s="59" t="e">
        <f>SUMIFS('[2]Remontée chiffres écritures'!G:G,'[2]Remontée chiffres écritures'!E:E,'Liste détaillée sorties IT'!C:C)</f>
        <v>#VALUE!</v>
      </c>
    </row>
    <row r="153" spans="1:23" ht="15" customHeight="1" x14ac:dyDescent="0.2">
      <c r="A153" s="3" t="s">
        <v>422</v>
      </c>
      <c r="B153" s="50">
        <v>1010</v>
      </c>
      <c r="C153" s="50">
        <v>102602</v>
      </c>
      <c r="D153" s="51" t="s">
        <v>59</v>
      </c>
      <c r="E153" s="51" t="s">
        <v>423</v>
      </c>
      <c r="F153" s="52" t="s">
        <v>60</v>
      </c>
      <c r="G153" s="54">
        <v>21832700</v>
      </c>
      <c r="H153" s="54">
        <v>28183270</v>
      </c>
      <c r="I153" s="54" t="s">
        <v>139</v>
      </c>
      <c r="J153" s="52" t="s">
        <v>424</v>
      </c>
      <c r="K153" s="55">
        <v>37593</v>
      </c>
      <c r="L153" s="56">
        <f t="shared" si="12"/>
        <v>1962.94</v>
      </c>
      <c r="M153" s="56">
        <f t="shared" si="13"/>
        <v>1962.94</v>
      </c>
      <c r="N153" s="56">
        <f t="shared" si="16"/>
        <v>0</v>
      </c>
      <c r="O153" s="56" t="e">
        <f t="shared" si="14"/>
        <v>#VALUE!</v>
      </c>
      <c r="P153" s="56" t="e">
        <f t="shared" si="15"/>
        <v>#VALUE!</v>
      </c>
      <c r="Q153" s="56" t="e">
        <f t="shared" si="17"/>
        <v>#VALUE!</v>
      </c>
      <c r="R153" s="57" t="s">
        <v>72</v>
      </c>
      <c r="S153" s="58">
        <v>43649</v>
      </c>
      <c r="T153" s="59">
        <f>INDEX('[2]Remontée chiffres écritures'!K:K,MATCH(C:C,'[2]Remontée chiffres écritures'!I:I,0))</f>
        <v>-1962.94</v>
      </c>
      <c r="U153" s="59">
        <f>INDEX('[2]Remontée chiffres écritures'!O:O,MATCH(C:C,'[2]Remontée chiffres écritures'!M:M,0))</f>
        <v>1962.94</v>
      </c>
      <c r="V153" s="59" t="e">
        <f>SUMIFS('[2]Remontée chiffres écritures'!C:C,'[2]Remontée chiffres écritures'!A:A,'Liste détaillée sorties IT'!C:C)</f>
        <v>#VALUE!</v>
      </c>
      <c r="W153" s="59" t="e">
        <f>SUMIFS('[2]Remontée chiffres écritures'!G:G,'[2]Remontée chiffres écritures'!E:E,'Liste détaillée sorties IT'!C:C)</f>
        <v>#VALUE!</v>
      </c>
    </row>
    <row r="154" spans="1:23" ht="15" customHeight="1" x14ac:dyDescent="0.2">
      <c r="A154" s="3" t="s">
        <v>425</v>
      </c>
      <c r="B154" s="50">
        <v>1010</v>
      </c>
      <c r="C154" s="50">
        <v>103990</v>
      </c>
      <c r="D154" s="51" t="s">
        <v>59</v>
      </c>
      <c r="E154" s="51">
        <v>107645</v>
      </c>
      <c r="F154" s="52" t="s">
        <v>60</v>
      </c>
      <c r="G154" s="54">
        <v>21832700</v>
      </c>
      <c r="H154" s="54">
        <v>28183270</v>
      </c>
      <c r="I154" s="54" t="s">
        <v>139</v>
      </c>
      <c r="J154" s="52" t="s">
        <v>426</v>
      </c>
      <c r="K154" s="55">
        <v>37546</v>
      </c>
      <c r="L154" s="56">
        <f t="shared" si="12"/>
        <v>1956.96</v>
      </c>
      <c r="M154" s="56">
        <f t="shared" si="13"/>
        <v>1956.96</v>
      </c>
      <c r="N154" s="56">
        <f t="shared" si="16"/>
        <v>0</v>
      </c>
      <c r="O154" s="56" t="e">
        <f t="shared" si="14"/>
        <v>#VALUE!</v>
      </c>
      <c r="P154" s="56" t="e">
        <f t="shared" si="15"/>
        <v>#VALUE!</v>
      </c>
      <c r="Q154" s="56" t="e">
        <f t="shared" si="17"/>
        <v>#VALUE!</v>
      </c>
      <c r="R154" s="57" t="s">
        <v>80</v>
      </c>
      <c r="S154" s="58">
        <v>43649</v>
      </c>
      <c r="T154" s="59">
        <f>INDEX('[2]Remontée chiffres écritures'!K:K,MATCH(C:C,'[2]Remontée chiffres écritures'!I:I,0))</f>
        <v>-1956.96</v>
      </c>
      <c r="U154" s="59">
        <f>INDEX('[2]Remontée chiffres écritures'!O:O,MATCH(C:C,'[2]Remontée chiffres écritures'!M:M,0))</f>
        <v>1956.96</v>
      </c>
      <c r="V154" s="59" t="e">
        <f>SUMIFS('[2]Remontée chiffres écritures'!C:C,'[2]Remontée chiffres écritures'!A:A,'Liste détaillée sorties IT'!C:C)</f>
        <v>#VALUE!</v>
      </c>
      <c r="W154" s="59" t="e">
        <f>SUMIFS('[2]Remontée chiffres écritures'!G:G,'[2]Remontée chiffres écritures'!E:E,'Liste détaillée sorties IT'!C:C)</f>
        <v>#VALUE!</v>
      </c>
    </row>
    <row r="155" spans="1:23" ht="15" customHeight="1" x14ac:dyDescent="0.2">
      <c r="A155" s="3" t="s">
        <v>427</v>
      </c>
      <c r="B155" s="51">
        <v>1010</v>
      </c>
      <c r="C155" s="50">
        <v>106690</v>
      </c>
      <c r="D155" s="51" t="s">
        <v>59</v>
      </c>
      <c r="E155" s="51" t="s">
        <v>428</v>
      </c>
      <c r="F155" s="52" t="s">
        <v>60</v>
      </c>
      <c r="G155" s="54">
        <v>21887000</v>
      </c>
      <c r="H155" s="54">
        <v>28188700</v>
      </c>
      <c r="I155" s="54" t="s">
        <v>94</v>
      </c>
      <c r="J155" s="52" t="s">
        <v>429</v>
      </c>
      <c r="K155" s="55">
        <v>38457</v>
      </c>
      <c r="L155" s="56">
        <f t="shared" si="12"/>
        <v>3579.03</v>
      </c>
      <c r="M155" s="56">
        <f t="shared" si="13"/>
        <v>3579.03</v>
      </c>
      <c r="N155" s="56">
        <f t="shared" si="16"/>
        <v>0</v>
      </c>
      <c r="O155" s="56" t="e">
        <f t="shared" si="14"/>
        <v>#VALUE!</v>
      </c>
      <c r="P155" s="56" t="e">
        <f t="shared" si="15"/>
        <v>#VALUE!</v>
      </c>
      <c r="Q155" s="56" t="e">
        <f t="shared" si="17"/>
        <v>#VALUE!</v>
      </c>
      <c r="R155" s="57" t="s">
        <v>109</v>
      </c>
      <c r="S155" s="58">
        <v>43649</v>
      </c>
      <c r="T155" s="59">
        <f>INDEX('[2]Remontée chiffres écritures'!K:K,MATCH(C:C,'[2]Remontée chiffres écritures'!I:I,0))</f>
        <v>-3579.03</v>
      </c>
      <c r="U155" s="59">
        <f>INDEX('[2]Remontée chiffres écritures'!O:O,MATCH(C:C,'[2]Remontée chiffres écritures'!M:M,0))</f>
        <v>3579.03</v>
      </c>
      <c r="V155" s="59" t="e">
        <f>SUMIFS('[2]Remontée chiffres écritures'!C:C,'[2]Remontée chiffres écritures'!A:A,'Liste détaillée sorties IT'!C:C)</f>
        <v>#VALUE!</v>
      </c>
      <c r="W155" s="59" t="e">
        <f>SUMIFS('[2]Remontée chiffres écritures'!G:G,'[2]Remontée chiffres écritures'!E:E,'Liste détaillée sorties IT'!C:C)</f>
        <v>#VALUE!</v>
      </c>
    </row>
    <row r="156" spans="1:23" ht="15" customHeight="1" x14ac:dyDescent="0.2">
      <c r="A156" s="3" t="s">
        <v>430</v>
      </c>
      <c r="B156" s="50">
        <v>1010</v>
      </c>
      <c r="C156" s="50">
        <v>100792</v>
      </c>
      <c r="D156" s="51" t="s">
        <v>59</v>
      </c>
      <c r="E156" s="51" t="s">
        <v>431</v>
      </c>
      <c r="F156" s="52" t="s">
        <v>200</v>
      </c>
      <c r="G156" s="54">
        <v>21547000</v>
      </c>
      <c r="H156" s="54">
        <v>28154700</v>
      </c>
      <c r="I156" s="54" t="s">
        <v>78</v>
      </c>
      <c r="J156" s="52" t="s">
        <v>432</v>
      </c>
      <c r="K156" s="55">
        <v>39575</v>
      </c>
      <c r="L156" s="56">
        <f t="shared" si="12"/>
        <v>6503.11</v>
      </c>
      <c r="M156" s="56">
        <f t="shared" si="13"/>
        <v>6503.11</v>
      </c>
      <c r="N156" s="56">
        <f t="shared" si="16"/>
        <v>0</v>
      </c>
      <c r="O156" s="56" t="e">
        <f t="shared" si="14"/>
        <v>#VALUE!</v>
      </c>
      <c r="P156" s="56" t="e">
        <f t="shared" si="15"/>
        <v>#VALUE!</v>
      </c>
      <c r="Q156" s="56" t="e">
        <f t="shared" si="17"/>
        <v>#VALUE!</v>
      </c>
      <c r="R156" s="57" t="s">
        <v>109</v>
      </c>
      <c r="S156" s="58">
        <v>43649</v>
      </c>
      <c r="T156" s="59">
        <f>INDEX('[2]Remontée chiffres écritures'!K:K,MATCH(C:C,'[2]Remontée chiffres écritures'!I:I,0))</f>
        <v>-6503.11</v>
      </c>
      <c r="U156" s="59">
        <f>INDEX('[2]Remontée chiffres écritures'!O:O,MATCH(C:C,'[2]Remontée chiffres écritures'!M:M,0))</f>
        <v>6503.11</v>
      </c>
      <c r="V156" s="59" t="e">
        <f>SUMIFS('[2]Remontée chiffres écritures'!C:C,'[2]Remontée chiffres écritures'!A:A,'Liste détaillée sorties IT'!C:C)</f>
        <v>#VALUE!</v>
      </c>
      <c r="W156" s="59" t="e">
        <f>SUMIFS('[2]Remontée chiffres écritures'!G:G,'[2]Remontée chiffres écritures'!E:E,'Liste détaillée sorties IT'!C:C)</f>
        <v>#VALUE!</v>
      </c>
    </row>
    <row r="157" spans="1:23" ht="15" customHeight="1" x14ac:dyDescent="0.2">
      <c r="A157" s="3" t="s">
        <v>433</v>
      </c>
      <c r="B157" s="50">
        <v>1010</v>
      </c>
      <c r="C157" s="50">
        <v>103989</v>
      </c>
      <c r="D157" s="51" t="s">
        <v>59</v>
      </c>
      <c r="E157" s="51">
        <v>104781</v>
      </c>
      <c r="F157" s="52" t="s">
        <v>60</v>
      </c>
      <c r="G157" s="54">
        <v>21832700</v>
      </c>
      <c r="H157" s="54">
        <v>28183270</v>
      </c>
      <c r="I157" s="54" t="s">
        <v>139</v>
      </c>
      <c r="J157" s="52" t="s">
        <v>426</v>
      </c>
      <c r="K157" s="55">
        <v>37546</v>
      </c>
      <c r="L157" s="56">
        <f t="shared" si="12"/>
        <v>1956.93</v>
      </c>
      <c r="M157" s="56">
        <f t="shared" si="13"/>
        <v>1956.93</v>
      </c>
      <c r="N157" s="56">
        <f t="shared" si="16"/>
        <v>0</v>
      </c>
      <c r="O157" s="56" t="e">
        <f t="shared" si="14"/>
        <v>#VALUE!</v>
      </c>
      <c r="P157" s="56" t="e">
        <f t="shared" si="15"/>
        <v>#VALUE!</v>
      </c>
      <c r="Q157" s="56" t="e">
        <f t="shared" si="17"/>
        <v>#VALUE!</v>
      </c>
      <c r="R157" s="57" t="s">
        <v>72</v>
      </c>
      <c r="S157" s="58">
        <v>43649</v>
      </c>
      <c r="T157" s="59">
        <f>INDEX('[2]Remontée chiffres écritures'!K:K,MATCH(C:C,'[2]Remontée chiffres écritures'!I:I,0))</f>
        <v>-1956.93</v>
      </c>
      <c r="U157" s="59">
        <f>INDEX('[2]Remontée chiffres écritures'!O:O,MATCH(C:C,'[2]Remontée chiffres écritures'!M:M,0))</f>
        <v>1956.93</v>
      </c>
      <c r="V157" s="59" t="e">
        <f>SUMIFS('[2]Remontée chiffres écritures'!C:C,'[2]Remontée chiffres écritures'!A:A,'Liste détaillée sorties IT'!C:C)</f>
        <v>#VALUE!</v>
      </c>
      <c r="W157" s="59" t="e">
        <f>SUMIFS('[2]Remontée chiffres écritures'!G:G,'[2]Remontée chiffres écritures'!E:E,'Liste détaillée sorties IT'!C:C)</f>
        <v>#VALUE!</v>
      </c>
    </row>
    <row r="158" spans="1:23" ht="15" customHeight="1" x14ac:dyDescent="0.2">
      <c r="A158" s="3" t="s">
        <v>434</v>
      </c>
      <c r="B158" s="50">
        <v>1010</v>
      </c>
      <c r="C158" s="50">
        <v>107545</v>
      </c>
      <c r="D158" s="51" t="s">
        <v>59</v>
      </c>
      <c r="E158" s="51">
        <v>103258</v>
      </c>
      <c r="F158" s="52" t="s">
        <v>60</v>
      </c>
      <c r="G158" s="54">
        <v>21511700</v>
      </c>
      <c r="H158" s="54">
        <v>28151170</v>
      </c>
      <c r="I158" s="54" t="s">
        <v>275</v>
      </c>
      <c r="J158" s="52" t="s">
        <v>435</v>
      </c>
      <c r="K158" s="55">
        <v>38352</v>
      </c>
      <c r="L158" s="56">
        <f t="shared" si="12"/>
        <v>908.96</v>
      </c>
      <c r="M158" s="56">
        <f t="shared" si="13"/>
        <v>908.96</v>
      </c>
      <c r="N158" s="56">
        <f t="shared" si="16"/>
        <v>0</v>
      </c>
      <c r="O158" s="56" t="e">
        <f t="shared" si="14"/>
        <v>#VALUE!</v>
      </c>
      <c r="P158" s="56" t="e">
        <f t="shared" si="15"/>
        <v>#VALUE!</v>
      </c>
      <c r="Q158" s="56" t="e">
        <f t="shared" si="17"/>
        <v>#VALUE!</v>
      </c>
      <c r="R158" s="57" t="s">
        <v>72</v>
      </c>
      <c r="S158" s="58">
        <v>43649</v>
      </c>
      <c r="T158" s="59">
        <f>INDEX('[2]Remontée chiffres écritures'!K:K,MATCH(C:C,'[2]Remontée chiffres écritures'!I:I,0))</f>
        <v>-908.96</v>
      </c>
      <c r="U158" s="59">
        <f>INDEX('[2]Remontée chiffres écritures'!O:O,MATCH(C:C,'[2]Remontée chiffres écritures'!M:M,0))</f>
        <v>908.96</v>
      </c>
      <c r="V158" s="59" t="e">
        <f>SUMIFS('[2]Remontée chiffres écritures'!C:C,'[2]Remontée chiffres écritures'!A:A,'Liste détaillée sorties IT'!C:C)</f>
        <v>#VALUE!</v>
      </c>
      <c r="W158" s="59" t="e">
        <f>SUMIFS('[2]Remontée chiffres écritures'!G:G,'[2]Remontée chiffres écritures'!E:E,'Liste détaillée sorties IT'!C:C)</f>
        <v>#VALUE!</v>
      </c>
    </row>
    <row r="159" spans="1:23" ht="15" customHeight="1" x14ac:dyDescent="0.2">
      <c r="A159" s="3" t="s">
        <v>436</v>
      </c>
      <c r="B159" s="50">
        <v>1010</v>
      </c>
      <c r="C159" s="50">
        <v>101085</v>
      </c>
      <c r="D159" s="51" t="s">
        <v>59</v>
      </c>
      <c r="E159" s="51" t="s">
        <v>437</v>
      </c>
      <c r="F159" s="52" t="s">
        <v>60</v>
      </c>
      <c r="G159" s="54">
        <v>21547000</v>
      </c>
      <c r="H159" s="54">
        <v>28154700</v>
      </c>
      <c r="I159" s="54" t="s">
        <v>78</v>
      </c>
      <c r="J159" s="52" t="s">
        <v>438</v>
      </c>
      <c r="K159" s="55">
        <v>38986</v>
      </c>
      <c r="L159" s="56">
        <f t="shared" si="12"/>
        <v>6336.89</v>
      </c>
      <c r="M159" s="56">
        <f t="shared" si="13"/>
        <v>6336.89</v>
      </c>
      <c r="N159" s="56">
        <f t="shared" si="16"/>
        <v>0</v>
      </c>
      <c r="O159" s="56" t="e">
        <f t="shared" si="14"/>
        <v>#VALUE!</v>
      </c>
      <c r="P159" s="56" t="e">
        <f t="shared" si="15"/>
        <v>#VALUE!</v>
      </c>
      <c r="Q159" s="56" t="e">
        <f t="shared" si="17"/>
        <v>#VALUE!</v>
      </c>
      <c r="R159" s="57" t="s">
        <v>64</v>
      </c>
      <c r="S159" s="58">
        <v>43649</v>
      </c>
      <c r="T159" s="59">
        <f>INDEX('[2]Remontée chiffres écritures'!K:K,MATCH(C:C,'[2]Remontée chiffres écritures'!I:I,0))</f>
        <v>-6336.89</v>
      </c>
      <c r="U159" s="59">
        <f>INDEX('[2]Remontée chiffres écritures'!O:O,MATCH(C:C,'[2]Remontée chiffres écritures'!M:M,0))</f>
        <v>6336.89</v>
      </c>
      <c r="V159" s="59" t="e">
        <f>SUMIFS('[2]Remontée chiffres écritures'!C:C,'[2]Remontée chiffres écritures'!A:A,'Liste détaillée sorties IT'!C:C)</f>
        <v>#VALUE!</v>
      </c>
      <c r="W159" s="59" t="e">
        <f>SUMIFS('[2]Remontée chiffres écritures'!G:G,'[2]Remontée chiffres écritures'!E:E,'Liste détaillée sorties IT'!C:C)</f>
        <v>#VALUE!</v>
      </c>
    </row>
    <row r="160" spans="1:23" ht="15" customHeight="1" x14ac:dyDescent="0.2">
      <c r="A160" s="3" t="s">
        <v>439</v>
      </c>
      <c r="B160" s="50">
        <v>1010</v>
      </c>
      <c r="C160" s="50">
        <v>101900</v>
      </c>
      <c r="D160" s="51" t="s">
        <v>59</v>
      </c>
      <c r="E160" s="51" t="s">
        <v>440</v>
      </c>
      <c r="F160" s="52" t="s">
        <v>60</v>
      </c>
      <c r="G160" s="54">
        <v>21567000</v>
      </c>
      <c r="H160" s="54">
        <v>28156700</v>
      </c>
      <c r="I160" s="54" t="s">
        <v>97</v>
      </c>
      <c r="J160" s="52" t="s">
        <v>441</v>
      </c>
      <c r="K160" s="55">
        <v>38352</v>
      </c>
      <c r="L160" s="56">
        <f t="shared" si="12"/>
        <v>2600</v>
      </c>
      <c r="M160" s="56">
        <f t="shared" si="13"/>
        <v>2600</v>
      </c>
      <c r="N160" s="56">
        <f t="shared" si="16"/>
        <v>0</v>
      </c>
      <c r="O160" s="56" t="e">
        <f t="shared" si="14"/>
        <v>#VALUE!</v>
      </c>
      <c r="P160" s="56" t="e">
        <f t="shared" si="15"/>
        <v>#VALUE!</v>
      </c>
      <c r="Q160" s="56" t="e">
        <f t="shared" si="17"/>
        <v>#VALUE!</v>
      </c>
      <c r="R160" s="57" t="s">
        <v>109</v>
      </c>
      <c r="S160" s="58">
        <v>43649</v>
      </c>
      <c r="T160" s="59">
        <f>INDEX('[2]Remontée chiffres écritures'!K:K,MATCH(C:C,'[2]Remontée chiffres écritures'!I:I,0))</f>
        <v>-2600</v>
      </c>
      <c r="U160" s="59">
        <f>INDEX('[2]Remontée chiffres écritures'!O:O,MATCH(C:C,'[2]Remontée chiffres écritures'!M:M,0))</f>
        <v>2600</v>
      </c>
      <c r="V160" s="59" t="e">
        <f>SUMIFS('[2]Remontée chiffres écritures'!C:C,'[2]Remontée chiffres écritures'!A:A,'Liste détaillée sorties IT'!C:C)</f>
        <v>#VALUE!</v>
      </c>
      <c r="W160" s="59" t="e">
        <f>SUMIFS('[2]Remontée chiffres écritures'!G:G,'[2]Remontée chiffres écritures'!E:E,'Liste détaillée sorties IT'!C:C)</f>
        <v>#VALUE!</v>
      </c>
    </row>
    <row r="161" spans="1:23" ht="15" customHeight="1" x14ac:dyDescent="0.2">
      <c r="A161" s="3" t="s">
        <v>442</v>
      </c>
      <c r="B161" s="50">
        <v>1010</v>
      </c>
      <c r="C161" s="50">
        <v>101906</v>
      </c>
      <c r="D161" s="51" t="s">
        <v>59</v>
      </c>
      <c r="E161" s="51">
        <v>103258</v>
      </c>
      <c r="F161" s="52" t="s">
        <v>60</v>
      </c>
      <c r="G161" s="54">
        <v>21567000</v>
      </c>
      <c r="H161" s="54">
        <v>28156700</v>
      </c>
      <c r="I161" s="54" t="s">
        <v>97</v>
      </c>
      <c r="J161" s="52" t="s">
        <v>435</v>
      </c>
      <c r="K161" s="55">
        <v>38352</v>
      </c>
      <c r="L161" s="56">
        <f t="shared" si="12"/>
        <v>1114.67</v>
      </c>
      <c r="M161" s="56">
        <f t="shared" si="13"/>
        <v>1114.67</v>
      </c>
      <c r="N161" s="56">
        <f t="shared" si="16"/>
        <v>0</v>
      </c>
      <c r="O161" s="56" t="e">
        <f t="shared" si="14"/>
        <v>#VALUE!</v>
      </c>
      <c r="P161" s="56" t="e">
        <f t="shared" si="15"/>
        <v>#VALUE!</v>
      </c>
      <c r="Q161" s="56" t="e">
        <f t="shared" si="17"/>
        <v>#VALUE!</v>
      </c>
      <c r="R161" s="57" t="s">
        <v>72</v>
      </c>
      <c r="S161" s="58">
        <v>43649</v>
      </c>
      <c r="T161" s="59">
        <f>INDEX('[2]Remontée chiffres écritures'!K:K,MATCH(C:C,'[2]Remontée chiffres écritures'!I:I,0))</f>
        <v>-1114.67</v>
      </c>
      <c r="U161" s="59">
        <f>INDEX('[2]Remontée chiffres écritures'!O:O,MATCH(C:C,'[2]Remontée chiffres écritures'!M:M,0))</f>
        <v>1114.67</v>
      </c>
      <c r="V161" s="59" t="e">
        <f>SUMIFS('[2]Remontée chiffres écritures'!C:C,'[2]Remontée chiffres écritures'!A:A,'Liste détaillée sorties IT'!C:C)</f>
        <v>#VALUE!</v>
      </c>
      <c r="W161" s="59" t="e">
        <f>SUMIFS('[2]Remontée chiffres écritures'!G:G,'[2]Remontée chiffres écritures'!E:E,'Liste détaillée sorties IT'!C:C)</f>
        <v>#VALUE!</v>
      </c>
    </row>
    <row r="162" spans="1:23" ht="15" customHeight="1" x14ac:dyDescent="0.2">
      <c r="A162" s="3" t="s">
        <v>443</v>
      </c>
      <c r="B162" s="50">
        <v>1010</v>
      </c>
      <c r="C162" s="50">
        <v>103925</v>
      </c>
      <c r="D162" s="51" t="s">
        <v>59</v>
      </c>
      <c r="E162" s="51">
        <v>103773</v>
      </c>
      <c r="F162" s="52" t="s">
        <v>149</v>
      </c>
      <c r="G162" s="54">
        <v>21832700</v>
      </c>
      <c r="H162" s="54">
        <v>28183270</v>
      </c>
      <c r="I162" s="54" t="s">
        <v>139</v>
      </c>
      <c r="J162" s="52" t="s">
        <v>444</v>
      </c>
      <c r="K162" s="55">
        <v>40115</v>
      </c>
      <c r="L162" s="56">
        <f t="shared" si="12"/>
        <v>1953.97</v>
      </c>
      <c r="M162" s="56">
        <f t="shared" si="13"/>
        <v>1953.97</v>
      </c>
      <c r="N162" s="56">
        <f t="shared" si="16"/>
        <v>0</v>
      </c>
      <c r="O162" s="56" t="e">
        <f t="shared" si="14"/>
        <v>#VALUE!</v>
      </c>
      <c r="P162" s="56" t="e">
        <f t="shared" si="15"/>
        <v>#VALUE!</v>
      </c>
      <c r="Q162" s="56" t="e">
        <f t="shared" si="17"/>
        <v>#VALUE!</v>
      </c>
      <c r="R162" s="57" t="s">
        <v>72</v>
      </c>
      <c r="S162" s="58">
        <v>43649</v>
      </c>
      <c r="T162" s="59">
        <f>INDEX('[2]Remontée chiffres écritures'!K:K,MATCH(C:C,'[2]Remontée chiffres écritures'!I:I,0))</f>
        <v>-1953.97</v>
      </c>
      <c r="U162" s="59">
        <f>INDEX('[2]Remontée chiffres écritures'!O:O,MATCH(C:C,'[2]Remontée chiffres écritures'!M:M,0))</f>
        <v>1953.97</v>
      </c>
      <c r="V162" s="59" t="e">
        <f>SUMIFS('[2]Remontée chiffres écritures'!C:C,'[2]Remontée chiffres écritures'!A:A,'Liste détaillée sorties IT'!C:C)</f>
        <v>#VALUE!</v>
      </c>
      <c r="W162" s="59" t="e">
        <f>SUMIFS('[2]Remontée chiffres écritures'!G:G,'[2]Remontée chiffres écritures'!E:E,'Liste détaillée sorties IT'!C:C)</f>
        <v>#VALUE!</v>
      </c>
    </row>
    <row r="163" spans="1:23" ht="15" customHeight="1" x14ac:dyDescent="0.2">
      <c r="A163" s="3" t="s">
        <v>445</v>
      </c>
      <c r="B163" s="50">
        <v>1010</v>
      </c>
      <c r="C163" s="50">
        <v>102846</v>
      </c>
      <c r="D163" s="51" t="s">
        <v>59</v>
      </c>
      <c r="E163" s="51">
        <v>104135</v>
      </c>
      <c r="F163" s="52" t="s">
        <v>149</v>
      </c>
      <c r="G163" s="54">
        <v>21832700</v>
      </c>
      <c r="H163" s="54">
        <v>28183270</v>
      </c>
      <c r="I163" s="54" t="s">
        <v>139</v>
      </c>
      <c r="J163" s="52" t="s">
        <v>446</v>
      </c>
      <c r="K163" s="55">
        <v>40530</v>
      </c>
      <c r="L163" s="56">
        <f t="shared" si="12"/>
        <v>1942.13</v>
      </c>
      <c r="M163" s="56">
        <f t="shared" si="13"/>
        <v>1942.13</v>
      </c>
      <c r="N163" s="56">
        <f t="shared" si="16"/>
        <v>0</v>
      </c>
      <c r="O163" s="56" t="e">
        <f t="shared" si="14"/>
        <v>#VALUE!</v>
      </c>
      <c r="P163" s="56" t="e">
        <f t="shared" si="15"/>
        <v>#VALUE!</v>
      </c>
      <c r="Q163" s="56" t="e">
        <f t="shared" si="17"/>
        <v>#VALUE!</v>
      </c>
      <c r="R163" s="57" t="s">
        <v>72</v>
      </c>
      <c r="S163" s="58">
        <v>43649</v>
      </c>
      <c r="T163" s="59">
        <f>INDEX('[2]Remontée chiffres écritures'!K:K,MATCH(C:C,'[2]Remontée chiffres écritures'!I:I,0))</f>
        <v>-1942.13</v>
      </c>
      <c r="U163" s="59">
        <f>INDEX('[2]Remontée chiffres écritures'!O:O,MATCH(C:C,'[2]Remontée chiffres écritures'!M:M,0))</f>
        <v>1942.13</v>
      </c>
      <c r="V163" s="59" t="e">
        <f>SUMIFS('[2]Remontée chiffres écritures'!C:C,'[2]Remontée chiffres écritures'!A:A,'Liste détaillée sorties IT'!C:C)</f>
        <v>#VALUE!</v>
      </c>
      <c r="W163" s="59" t="e">
        <f>SUMIFS('[2]Remontée chiffres écritures'!G:G,'[2]Remontée chiffres écritures'!E:E,'Liste détaillée sorties IT'!C:C)</f>
        <v>#VALUE!</v>
      </c>
    </row>
    <row r="164" spans="1:23" ht="15" customHeight="1" x14ac:dyDescent="0.2">
      <c r="A164" s="3" t="s">
        <v>447</v>
      </c>
      <c r="B164" s="50">
        <v>1010</v>
      </c>
      <c r="C164" s="50">
        <v>101003</v>
      </c>
      <c r="D164" s="51" t="s">
        <v>59</v>
      </c>
      <c r="E164" s="51">
        <v>106813</v>
      </c>
      <c r="F164" s="52" t="s">
        <v>60</v>
      </c>
      <c r="G164" s="54">
        <v>21547000</v>
      </c>
      <c r="H164" s="54">
        <v>28154700</v>
      </c>
      <c r="I164" s="54" t="s">
        <v>78</v>
      </c>
      <c r="J164" s="52" t="s">
        <v>448</v>
      </c>
      <c r="K164" s="55">
        <v>37817</v>
      </c>
      <c r="L164" s="56">
        <f t="shared" si="12"/>
        <v>5979.6</v>
      </c>
      <c r="M164" s="56">
        <f t="shared" si="13"/>
        <v>5979.6</v>
      </c>
      <c r="N164" s="56">
        <f t="shared" si="16"/>
        <v>0</v>
      </c>
      <c r="O164" s="56" t="e">
        <f t="shared" si="14"/>
        <v>#VALUE!</v>
      </c>
      <c r="P164" s="56" t="e">
        <f t="shared" si="15"/>
        <v>#VALUE!</v>
      </c>
      <c r="Q164" s="56" t="e">
        <f t="shared" si="17"/>
        <v>#VALUE!</v>
      </c>
      <c r="R164" s="57" t="s">
        <v>72</v>
      </c>
      <c r="S164" s="58">
        <v>43649</v>
      </c>
      <c r="T164" s="59">
        <f>INDEX('[2]Remontée chiffres écritures'!K:K,MATCH(C:C,'[2]Remontée chiffres écritures'!I:I,0))</f>
        <v>-5979.6</v>
      </c>
      <c r="U164" s="59">
        <f>INDEX('[2]Remontée chiffres écritures'!O:O,MATCH(C:C,'[2]Remontée chiffres écritures'!M:M,0))</f>
        <v>5979.6</v>
      </c>
      <c r="V164" s="59" t="e">
        <f>SUMIFS('[2]Remontée chiffres écritures'!C:C,'[2]Remontée chiffres écritures'!A:A,'Liste détaillée sorties IT'!C:C)</f>
        <v>#VALUE!</v>
      </c>
      <c r="W164" s="59" t="e">
        <f>SUMIFS('[2]Remontée chiffres écritures'!G:G,'[2]Remontée chiffres écritures'!E:E,'Liste détaillée sorties IT'!C:C)</f>
        <v>#VALUE!</v>
      </c>
    </row>
    <row r="165" spans="1:23" ht="15" customHeight="1" x14ac:dyDescent="0.2">
      <c r="A165" s="3" t="s">
        <v>449</v>
      </c>
      <c r="B165" s="50">
        <v>1010</v>
      </c>
      <c r="C165" s="50">
        <v>102033</v>
      </c>
      <c r="D165" s="51" t="s">
        <v>59</v>
      </c>
      <c r="E165" s="51">
        <v>107215</v>
      </c>
      <c r="F165" s="52" t="s">
        <v>60</v>
      </c>
      <c r="G165" s="54">
        <v>21567000</v>
      </c>
      <c r="H165" s="54">
        <v>28156700</v>
      </c>
      <c r="I165" s="54" t="s">
        <v>97</v>
      </c>
      <c r="J165" s="52" t="s">
        <v>339</v>
      </c>
      <c r="K165" s="55">
        <v>38422</v>
      </c>
      <c r="L165" s="56">
        <f t="shared" si="12"/>
        <v>842.44</v>
      </c>
      <c r="M165" s="56">
        <f t="shared" si="13"/>
        <v>842.44</v>
      </c>
      <c r="N165" s="56">
        <f t="shared" si="16"/>
        <v>0</v>
      </c>
      <c r="O165" s="56" t="e">
        <f t="shared" si="14"/>
        <v>#VALUE!</v>
      </c>
      <c r="P165" s="56" t="e">
        <f t="shared" si="15"/>
        <v>#VALUE!</v>
      </c>
      <c r="Q165" s="56" t="e">
        <f t="shared" si="17"/>
        <v>#VALUE!</v>
      </c>
      <c r="R165" s="57" t="s">
        <v>72</v>
      </c>
      <c r="S165" s="58">
        <v>43649</v>
      </c>
      <c r="T165" s="59">
        <f>INDEX('[2]Remontée chiffres écritures'!K:K,MATCH(C:C,'[2]Remontée chiffres écritures'!I:I,0))</f>
        <v>-842.44</v>
      </c>
      <c r="U165" s="59">
        <f>INDEX('[2]Remontée chiffres écritures'!O:O,MATCH(C:C,'[2]Remontée chiffres écritures'!M:M,0))</f>
        <v>842.44</v>
      </c>
      <c r="V165" s="59" t="e">
        <f>SUMIFS('[2]Remontée chiffres écritures'!C:C,'[2]Remontée chiffres écritures'!A:A,'Liste détaillée sorties IT'!C:C)</f>
        <v>#VALUE!</v>
      </c>
      <c r="W165" s="59" t="e">
        <f>SUMIFS('[2]Remontée chiffres écritures'!G:G,'[2]Remontée chiffres écritures'!E:E,'Liste détaillée sorties IT'!C:C)</f>
        <v>#VALUE!</v>
      </c>
    </row>
    <row r="166" spans="1:23" ht="15" customHeight="1" x14ac:dyDescent="0.2">
      <c r="A166" s="3" t="s">
        <v>450</v>
      </c>
      <c r="B166" s="50">
        <v>1010</v>
      </c>
      <c r="C166" s="50">
        <v>102034</v>
      </c>
      <c r="D166" s="51" t="s">
        <v>59</v>
      </c>
      <c r="E166" s="51">
        <v>107214</v>
      </c>
      <c r="F166" s="52" t="s">
        <v>60</v>
      </c>
      <c r="G166" s="54">
        <v>21567000</v>
      </c>
      <c r="H166" s="54">
        <v>28156700</v>
      </c>
      <c r="I166" s="54" t="s">
        <v>97</v>
      </c>
      <c r="J166" s="52" t="s">
        <v>339</v>
      </c>
      <c r="K166" s="55">
        <v>38422</v>
      </c>
      <c r="L166" s="56">
        <f t="shared" si="12"/>
        <v>842.44</v>
      </c>
      <c r="M166" s="56">
        <f t="shared" si="13"/>
        <v>842.44</v>
      </c>
      <c r="N166" s="56">
        <f t="shared" si="16"/>
        <v>0</v>
      </c>
      <c r="O166" s="56" t="e">
        <f t="shared" si="14"/>
        <v>#VALUE!</v>
      </c>
      <c r="P166" s="56" t="e">
        <f t="shared" si="15"/>
        <v>#VALUE!</v>
      </c>
      <c r="Q166" s="56" t="e">
        <f t="shared" si="17"/>
        <v>#VALUE!</v>
      </c>
      <c r="R166" s="57" t="s">
        <v>72</v>
      </c>
      <c r="S166" s="58">
        <v>43649</v>
      </c>
      <c r="T166" s="59">
        <f>INDEX('[2]Remontée chiffres écritures'!K:K,MATCH(C:C,'[2]Remontée chiffres écritures'!I:I,0))</f>
        <v>-842.44</v>
      </c>
      <c r="U166" s="59">
        <f>INDEX('[2]Remontée chiffres écritures'!O:O,MATCH(C:C,'[2]Remontée chiffres écritures'!M:M,0))</f>
        <v>842.44</v>
      </c>
      <c r="V166" s="59" t="e">
        <f>SUMIFS('[2]Remontée chiffres écritures'!C:C,'[2]Remontée chiffres écritures'!A:A,'Liste détaillée sorties IT'!C:C)</f>
        <v>#VALUE!</v>
      </c>
      <c r="W166" s="59" t="e">
        <f>SUMIFS('[2]Remontée chiffres écritures'!G:G,'[2]Remontée chiffres écritures'!E:E,'Liste détaillée sorties IT'!C:C)</f>
        <v>#VALUE!</v>
      </c>
    </row>
    <row r="167" spans="1:23" ht="15" customHeight="1" x14ac:dyDescent="0.2">
      <c r="A167" s="3" t="s">
        <v>451</v>
      </c>
      <c r="B167" s="50">
        <v>1010</v>
      </c>
      <c r="C167" s="50">
        <v>102035</v>
      </c>
      <c r="D167" s="51" t="s">
        <v>59</v>
      </c>
      <c r="E167" s="51">
        <v>107213</v>
      </c>
      <c r="F167" s="52" t="s">
        <v>60</v>
      </c>
      <c r="G167" s="54">
        <v>21567000</v>
      </c>
      <c r="H167" s="54">
        <v>28156700</v>
      </c>
      <c r="I167" s="54" t="s">
        <v>97</v>
      </c>
      <c r="J167" s="52" t="s">
        <v>339</v>
      </c>
      <c r="K167" s="55">
        <v>38422</v>
      </c>
      <c r="L167" s="56">
        <f t="shared" si="12"/>
        <v>842.44</v>
      </c>
      <c r="M167" s="56">
        <f t="shared" si="13"/>
        <v>842.44</v>
      </c>
      <c r="N167" s="56">
        <f t="shared" si="16"/>
        <v>0</v>
      </c>
      <c r="O167" s="56" t="e">
        <f t="shared" si="14"/>
        <v>#VALUE!</v>
      </c>
      <c r="P167" s="56" t="e">
        <f t="shared" si="15"/>
        <v>#VALUE!</v>
      </c>
      <c r="Q167" s="56" t="e">
        <f t="shared" si="17"/>
        <v>#VALUE!</v>
      </c>
      <c r="R167" s="57" t="s">
        <v>72</v>
      </c>
      <c r="S167" s="58">
        <v>43649</v>
      </c>
      <c r="T167" s="59">
        <f>INDEX('[2]Remontée chiffres écritures'!K:K,MATCH(C:C,'[2]Remontée chiffres écritures'!I:I,0))</f>
        <v>-842.44</v>
      </c>
      <c r="U167" s="59">
        <f>INDEX('[2]Remontée chiffres écritures'!O:O,MATCH(C:C,'[2]Remontée chiffres écritures'!M:M,0))</f>
        <v>842.44</v>
      </c>
      <c r="V167" s="59" t="e">
        <f>SUMIFS('[2]Remontée chiffres écritures'!C:C,'[2]Remontée chiffres écritures'!A:A,'Liste détaillée sorties IT'!C:C)</f>
        <v>#VALUE!</v>
      </c>
      <c r="W167" s="59" t="e">
        <f>SUMIFS('[2]Remontée chiffres écritures'!G:G,'[2]Remontée chiffres écritures'!E:E,'Liste détaillée sorties IT'!C:C)</f>
        <v>#VALUE!</v>
      </c>
    </row>
    <row r="168" spans="1:23" ht="15" customHeight="1" x14ac:dyDescent="0.2">
      <c r="A168" s="3" t="s">
        <v>452</v>
      </c>
      <c r="B168" s="50">
        <v>1010</v>
      </c>
      <c r="C168" s="50">
        <v>102036</v>
      </c>
      <c r="D168" s="51" t="s">
        <v>59</v>
      </c>
      <c r="E168" s="51">
        <v>107212</v>
      </c>
      <c r="F168" s="52" t="s">
        <v>60</v>
      </c>
      <c r="G168" s="54">
        <v>21567000</v>
      </c>
      <c r="H168" s="54">
        <v>28156700</v>
      </c>
      <c r="I168" s="54" t="s">
        <v>97</v>
      </c>
      <c r="J168" s="52" t="s">
        <v>341</v>
      </c>
      <c r="K168" s="55">
        <v>38422</v>
      </c>
      <c r="L168" s="56">
        <f t="shared" si="12"/>
        <v>1209.22</v>
      </c>
      <c r="M168" s="56">
        <f t="shared" si="13"/>
        <v>1209.22</v>
      </c>
      <c r="N168" s="56">
        <f t="shared" si="16"/>
        <v>0</v>
      </c>
      <c r="O168" s="56" t="e">
        <f t="shared" si="14"/>
        <v>#VALUE!</v>
      </c>
      <c r="P168" s="56" t="e">
        <f t="shared" si="15"/>
        <v>#VALUE!</v>
      </c>
      <c r="Q168" s="56" t="e">
        <f t="shared" si="17"/>
        <v>#VALUE!</v>
      </c>
      <c r="R168" s="57" t="s">
        <v>72</v>
      </c>
      <c r="S168" s="58">
        <v>43649</v>
      </c>
      <c r="T168" s="59">
        <f>INDEX('[2]Remontée chiffres écritures'!K:K,MATCH(C:C,'[2]Remontée chiffres écritures'!I:I,0))</f>
        <v>-1209.22</v>
      </c>
      <c r="U168" s="59">
        <f>INDEX('[2]Remontée chiffres écritures'!O:O,MATCH(C:C,'[2]Remontée chiffres écritures'!M:M,0))</f>
        <v>1209.22</v>
      </c>
      <c r="V168" s="59" t="e">
        <f>SUMIFS('[2]Remontée chiffres écritures'!C:C,'[2]Remontée chiffres écritures'!A:A,'Liste détaillée sorties IT'!C:C)</f>
        <v>#VALUE!</v>
      </c>
      <c r="W168" s="59" t="e">
        <f>SUMIFS('[2]Remontée chiffres écritures'!G:G,'[2]Remontée chiffres écritures'!E:E,'Liste détaillée sorties IT'!C:C)</f>
        <v>#VALUE!</v>
      </c>
    </row>
    <row r="169" spans="1:23" ht="15" customHeight="1" x14ac:dyDescent="0.2">
      <c r="A169" s="3" t="s">
        <v>453</v>
      </c>
      <c r="B169" s="50">
        <v>1010</v>
      </c>
      <c r="C169" s="50">
        <v>102040</v>
      </c>
      <c r="D169" s="51" t="s">
        <v>59</v>
      </c>
      <c r="E169" s="51">
        <v>105047</v>
      </c>
      <c r="F169" s="52" t="s">
        <v>60</v>
      </c>
      <c r="G169" s="54">
        <v>21567000</v>
      </c>
      <c r="H169" s="54">
        <v>28156700</v>
      </c>
      <c r="I169" s="54" t="s">
        <v>97</v>
      </c>
      <c r="J169" s="52" t="s">
        <v>454</v>
      </c>
      <c r="K169" s="55">
        <v>38440</v>
      </c>
      <c r="L169" s="56">
        <f t="shared" si="12"/>
        <v>1794.05</v>
      </c>
      <c r="M169" s="56">
        <f t="shared" si="13"/>
        <v>1794.05</v>
      </c>
      <c r="N169" s="56">
        <f t="shared" si="16"/>
        <v>0</v>
      </c>
      <c r="O169" s="56" t="e">
        <f t="shared" si="14"/>
        <v>#VALUE!</v>
      </c>
      <c r="P169" s="56" t="e">
        <f t="shared" si="15"/>
        <v>#VALUE!</v>
      </c>
      <c r="Q169" s="56" t="e">
        <f t="shared" si="17"/>
        <v>#VALUE!</v>
      </c>
      <c r="R169" s="57" t="s">
        <v>68</v>
      </c>
      <c r="S169" s="58">
        <v>43649</v>
      </c>
      <c r="T169" s="59">
        <f>INDEX('[2]Remontée chiffres écritures'!K:K,MATCH(C:C,'[2]Remontée chiffres écritures'!I:I,0))</f>
        <v>-1794.05</v>
      </c>
      <c r="U169" s="59">
        <f>INDEX('[2]Remontée chiffres écritures'!O:O,MATCH(C:C,'[2]Remontée chiffres écritures'!M:M,0))</f>
        <v>1794.05</v>
      </c>
      <c r="V169" s="59" t="e">
        <f>SUMIFS('[2]Remontée chiffres écritures'!C:C,'[2]Remontée chiffres écritures'!A:A,'Liste détaillée sorties IT'!C:C)</f>
        <v>#VALUE!</v>
      </c>
      <c r="W169" s="59" t="e">
        <f>SUMIFS('[2]Remontée chiffres écritures'!G:G,'[2]Remontée chiffres écritures'!E:E,'Liste détaillée sorties IT'!C:C)</f>
        <v>#VALUE!</v>
      </c>
    </row>
    <row r="170" spans="1:23" ht="15" customHeight="1" x14ac:dyDescent="0.2">
      <c r="A170" s="3" t="s">
        <v>455</v>
      </c>
      <c r="B170" s="51">
        <v>1010</v>
      </c>
      <c r="C170" s="50">
        <v>106813</v>
      </c>
      <c r="D170" s="51" t="s">
        <v>59</v>
      </c>
      <c r="E170" s="51">
        <v>110750</v>
      </c>
      <c r="F170" s="52" t="s">
        <v>77</v>
      </c>
      <c r="G170" s="54">
        <v>21887000</v>
      </c>
      <c r="H170" s="54">
        <v>28188700</v>
      </c>
      <c r="I170" s="54" t="s">
        <v>94</v>
      </c>
      <c r="J170" s="52" t="s">
        <v>456</v>
      </c>
      <c r="K170" s="55">
        <v>41421</v>
      </c>
      <c r="L170" s="56">
        <f t="shared" si="12"/>
        <v>3551.04</v>
      </c>
      <c r="M170" s="56">
        <f t="shared" si="13"/>
        <v>2166.62</v>
      </c>
      <c r="N170" s="56">
        <f t="shared" si="16"/>
        <v>1384.42</v>
      </c>
      <c r="O170" s="56" t="e">
        <f t="shared" si="14"/>
        <v>#VALUE!</v>
      </c>
      <c r="P170" s="56" t="e">
        <f t="shared" si="15"/>
        <v>#VALUE!</v>
      </c>
      <c r="Q170" s="56" t="e">
        <f t="shared" si="17"/>
        <v>#VALUE!</v>
      </c>
      <c r="R170" s="57" t="s">
        <v>80</v>
      </c>
      <c r="S170" s="58">
        <v>43649</v>
      </c>
      <c r="T170" s="59">
        <f>INDEX('[2]Remontée chiffres écritures'!K:K,MATCH(C:C,'[2]Remontée chiffres écritures'!I:I,0))</f>
        <v>-3551.04</v>
      </c>
      <c r="U170" s="59">
        <f>INDEX('[2]Remontée chiffres écritures'!O:O,MATCH(C:C,'[2]Remontée chiffres écritures'!M:M,0))</f>
        <v>2166.62</v>
      </c>
      <c r="V170" s="59" t="e">
        <f>SUMIFS('[2]Remontée chiffres écritures'!C:C,'[2]Remontée chiffres écritures'!A:A,'Liste détaillée sorties IT'!C:C)</f>
        <v>#VALUE!</v>
      </c>
      <c r="W170" s="59" t="e">
        <f>SUMIFS('[2]Remontée chiffres écritures'!G:G,'[2]Remontée chiffres écritures'!E:E,'Liste détaillée sorties IT'!C:C)</f>
        <v>#VALUE!</v>
      </c>
    </row>
    <row r="171" spans="1:23" ht="15" customHeight="1" x14ac:dyDescent="0.2">
      <c r="A171" s="3" t="s">
        <v>457</v>
      </c>
      <c r="B171" s="50">
        <v>1010</v>
      </c>
      <c r="C171" s="50">
        <v>100817</v>
      </c>
      <c r="D171" s="51" t="s">
        <v>59</v>
      </c>
      <c r="E171" s="51" t="s">
        <v>458</v>
      </c>
      <c r="F171" s="52" t="s">
        <v>200</v>
      </c>
      <c r="G171" s="54">
        <v>21547000</v>
      </c>
      <c r="H171" s="54">
        <v>28154700</v>
      </c>
      <c r="I171" s="54" t="s">
        <v>78</v>
      </c>
      <c r="J171" s="52" t="s">
        <v>459</v>
      </c>
      <c r="K171" s="55">
        <v>39645</v>
      </c>
      <c r="L171" s="56">
        <f t="shared" si="12"/>
        <v>5846.49</v>
      </c>
      <c r="M171" s="56">
        <f t="shared" si="13"/>
        <v>5846.49</v>
      </c>
      <c r="N171" s="56">
        <f t="shared" si="16"/>
        <v>0</v>
      </c>
      <c r="O171" s="56" t="e">
        <f t="shared" si="14"/>
        <v>#VALUE!</v>
      </c>
      <c r="P171" s="56" t="e">
        <f t="shared" si="15"/>
        <v>#VALUE!</v>
      </c>
      <c r="Q171" s="56" t="e">
        <f t="shared" si="17"/>
        <v>#VALUE!</v>
      </c>
      <c r="R171" s="57" t="s">
        <v>64</v>
      </c>
      <c r="S171" s="58">
        <v>43649</v>
      </c>
      <c r="T171" s="59">
        <f>INDEX('[2]Remontée chiffres écritures'!K:K,MATCH(C:C,'[2]Remontée chiffres écritures'!I:I,0))</f>
        <v>-5846.49</v>
      </c>
      <c r="U171" s="59">
        <f>INDEX('[2]Remontée chiffres écritures'!O:O,MATCH(C:C,'[2]Remontée chiffres écritures'!M:M,0))</f>
        <v>5846.49</v>
      </c>
      <c r="V171" s="59" t="e">
        <f>SUMIFS('[2]Remontée chiffres écritures'!C:C,'[2]Remontée chiffres écritures'!A:A,'Liste détaillée sorties IT'!C:C)</f>
        <v>#VALUE!</v>
      </c>
      <c r="W171" s="59" t="e">
        <f>SUMIFS('[2]Remontée chiffres écritures'!G:G,'[2]Remontée chiffres écritures'!E:E,'Liste détaillée sorties IT'!C:C)</f>
        <v>#VALUE!</v>
      </c>
    </row>
    <row r="172" spans="1:23" ht="15" customHeight="1" x14ac:dyDescent="0.2">
      <c r="A172" s="3" t="s">
        <v>460</v>
      </c>
      <c r="B172" s="50">
        <v>1010</v>
      </c>
      <c r="C172" s="50">
        <v>102557</v>
      </c>
      <c r="D172" s="51" t="s">
        <v>59</v>
      </c>
      <c r="E172" s="51" t="s">
        <v>461</v>
      </c>
      <c r="F172" s="52" t="s">
        <v>146</v>
      </c>
      <c r="G172" s="54">
        <v>21832700</v>
      </c>
      <c r="H172" s="54">
        <v>28183270</v>
      </c>
      <c r="I172" s="54" t="s">
        <v>139</v>
      </c>
      <c r="J172" s="52" t="s">
        <v>405</v>
      </c>
      <c r="K172" s="55">
        <v>40119</v>
      </c>
      <c r="L172" s="56">
        <f t="shared" si="12"/>
        <v>1933.73</v>
      </c>
      <c r="M172" s="56">
        <f t="shared" si="13"/>
        <v>1933.73</v>
      </c>
      <c r="N172" s="56">
        <f t="shared" si="16"/>
        <v>0</v>
      </c>
      <c r="O172" s="56" t="e">
        <f t="shared" si="14"/>
        <v>#VALUE!</v>
      </c>
      <c r="P172" s="56" t="e">
        <f t="shared" si="15"/>
        <v>#VALUE!</v>
      </c>
      <c r="Q172" s="56" t="e">
        <f t="shared" si="17"/>
        <v>#VALUE!</v>
      </c>
      <c r="R172" s="57" t="s">
        <v>109</v>
      </c>
      <c r="S172" s="58">
        <v>43649</v>
      </c>
      <c r="T172" s="59">
        <f>INDEX('[2]Remontée chiffres écritures'!K:K,MATCH(C:C,'[2]Remontée chiffres écritures'!I:I,0))</f>
        <v>-1933.73</v>
      </c>
      <c r="U172" s="59">
        <f>INDEX('[2]Remontée chiffres écritures'!O:O,MATCH(C:C,'[2]Remontée chiffres écritures'!M:M,0))</f>
        <v>1933.73</v>
      </c>
      <c r="V172" s="59" t="e">
        <f>SUMIFS('[2]Remontée chiffres écritures'!C:C,'[2]Remontée chiffres écritures'!A:A,'Liste détaillée sorties IT'!C:C)</f>
        <v>#VALUE!</v>
      </c>
      <c r="W172" s="59" t="e">
        <f>SUMIFS('[2]Remontée chiffres écritures'!G:G,'[2]Remontée chiffres écritures'!E:E,'Liste détaillée sorties IT'!C:C)</f>
        <v>#VALUE!</v>
      </c>
    </row>
    <row r="173" spans="1:23" ht="15" customHeight="1" x14ac:dyDescent="0.2">
      <c r="A173" s="3" t="s">
        <v>462</v>
      </c>
      <c r="B173" s="50">
        <v>1010</v>
      </c>
      <c r="C173" s="50">
        <v>102651</v>
      </c>
      <c r="D173" s="51" t="s">
        <v>59</v>
      </c>
      <c r="E173" s="51">
        <v>102265</v>
      </c>
      <c r="F173" s="52" t="s">
        <v>60</v>
      </c>
      <c r="G173" s="54">
        <v>21832700</v>
      </c>
      <c r="H173" s="54">
        <v>28183270</v>
      </c>
      <c r="I173" s="54" t="s">
        <v>139</v>
      </c>
      <c r="J173" s="52" t="s">
        <v>463</v>
      </c>
      <c r="K173" s="55">
        <v>38646</v>
      </c>
      <c r="L173" s="56">
        <f t="shared" si="12"/>
        <v>1927.95</v>
      </c>
      <c r="M173" s="56">
        <f t="shared" si="13"/>
        <v>1927.95</v>
      </c>
      <c r="N173" s="56">
        <f t="shared" si="16"/>
        <v>0</v>
      </c>
      <c r="O173" s="56" t="e">
        <f t="shared" si="14"/>
        <v>#VALUE!</v>
      </c>
      <c r="P173" s="56" t="e">
        <f t="shared" si="15"/>
        <v>#VALUE!</v>
      </c>
      <c r="Q173" s="56" t="e">
        <f t="shared" si="17"/>
        <v>#VALUE!</v>
      </c>
      <c r="R173" s="57" t="s">
        <v>72</v>
      </c>
      <c r="S173" s="58">
        <v>43649</v>
      </c>
      <c r="T173" s="59">
        <f>INDEX('[2]Remontée chiffres écritures'!K:K,MATCH(C:C,'[2]Remontée chiffres écritures'!I:I,0))</f>
        <v>-1927.95</v>
      </c>
      <c r="U173" s="59">
        <f>INDEX('[2]Remontée chiffres écritures'!O:O,MATCH(C:C,'[2]Remontée chiffres écritures'!M:M,0))</f>
        <v>1927.95</v>
      </c>
      <c r="V173" s="59" t="e">
        <f>SUMIFS('[2]Remontée chiffres écritures'!C:C,'[2]Remontée chiffres écritures'!A:A,'Liste détaillée sorties IT'!C:C)</f>
        <v>#VALUE!</v>
      </c>
      <c r="W173" s="59" t="e">
        <f>SUMIFS('[2]Remontée chiffres écritures'!G:G,'[2]Remontée chiffres écritures'!E:E,'Liste détaillée sorties IT'!C:C)</f>
        <v>#VALUE!</v>
      </c>
    </row>
    <row r="174" spans="1:23" ht="15" customHeight="1" x14ac:dyDescent="0.2">
      <c r="A174" s="3" t="s">
        <v>464</v>
      </c>
      <c r="B174" s="50">
        <v>1010</v>
      </c>
      <c r="C174" s="50">
        <v>101922</v>
      </c>
      <c r="D174" s="51" t="s">
        <v>59</v>
      </c>
      <c r="E174" s="51">
        <v>105072</v>
      </c>
      <c r="F174" s="52" t="s">
        <v>60</v>
      </c>
      <c r="G174" s="54">
        <v>21567000</v>
      </c>
      <c r="H174" s="54">
        <v>28156700</v>
      </c>
      <c r="I174" s="54" t="s">
        <v>97</v>
      </c>
      <c r="J174" s="52" t="s">
        <v>465</v>
      </c>
      <c r="K174" s="55">
        <v>38499</v>
      </c>
      <c r="L174" s="56">
        <f t="shared" si="12"/>
        <v>1807.87</v>
      </c>
      <c r="M174" s="56">
        <f t="shared" si="13"/>
        <v>1807.87</v>
      </c>
      <c r="N174" s="56">
        <f t="shared" si="16"/>
        <v>0</v>
      </c>
      <c r="O174" s="56" t="e">
        <f t="shared" si="14"/>
        <v>#VALUE!</v>
      </c>
      <c r="P174" s="56" t="e">
        <f t="shared" si="15"/>
        <v>#VALUE!</v>
      </c>
      <c r="Q174" s="56" t="e">
        <f t="shared" si="17"/>
        <v>#VALUE!</v>
      </c>
      <c r="R174" s="57" t="s">
        <v>68</v>
      </c>
      <c r="S174" s="58">
        <v>43649</v>
      </c>
      <c r="T174" s="59">
        <f>INDEX('[2]Remontée chiffres écritures'!K:K,MATCH(C:C,'[2]Remontée chiffres écritures'!I:I,0))</f>
        <v>-1807.87</v>
      </c>
      <c r="U174" s="59">
        <f>INDEX('[2]Remontée chiffres écritures'!O:O,MATCH(C:C,'[2]Remontée chiffres écritures'!M:M,0))</f>
        <v>1807.87</v>
      </c>
      <c r="V174" s="59" t="e">
        <f>SUMIFS('[2]Remontée chiffres écritures'!C:C,'[2]Remontée chiffres écritures'!A:A,'Liste détaillée sorties IT'!C:C)</f>
        <v>#VALUE!</v>
      </c>
      <c r="W174" s="59" t="e">
        <f>SUMIFS('[2]Remontée chiffres écritures'!G:G,'[2]Remontée chiffres écritures'!E:E,'Liste détaillée sorties IT'!C:C)</f>
        <v>#VALUE!</v>
      </c>
    </row>
    <row r="175" spans="1:23" ht="15" customHeight="1" x14ac:dyDescent="0.2">
      <c r="A175" s="3" t="s">
        <v>466</v>
      </c>
      <c r="B175" s="51">
        <v>1010</v>
      </c>
      <c r="C175" s="50">
        <v>105438</v>
      </c>
      <c r="D175" s="51" t="s">
        <v>59</v>
      </c>
      <c r="E175" s="51">
        <v>110206</v>
      </c>
      <c r="F175" s="52" t="s">
        <v>263</v>
      </c>
      <c r="G175" s="54">
        <v>21832700</v>
      </c>
      <c r="H175" s="54">
        <v>28183270</v>
      </c>
      <c r="I175" s="54" t="s">
        <v>139</v>
      </c>
      <c r="J175" s="52" t="s">
        <v>467</v>
      </c>
      <c r="K175" s="55">
        <v>41964</v>
      </c>
      <c r="L175" s="56">
        <f t="shared" si="12"/>
        <v>1922.4</v>
      </c>
      <c r="M175" s="56">
        <f t="shared" si="13"/>
        <v>1773.88</v>
      </c>
      <c r="N175" s="56">
        <f t="shared" si="16"/>
        <v>148.51999999999998</v>
      </c>
      <c r="O175" s="56" t="e">
        <f t="shared" si="14"/>
        <v>#VALUE!</v>
      </c>
      <c r="P175" s="56" t="e">
        <f t="shared" si="15"/>
        <v>#VALUE!</v>
      </c>
      <c r="Q175" s="56" t="e">
        <f t="shared" si="17"/>
        <v>#VALUE!</v>
      </c>
      <c r="R175" s="57" t="s">
        <v>80</v>
      </c>
      <c r="S175" s="58">
        <v>43649</v>
      </c>
      <c r="T175" s="59">
        <f>INDEX('[2]Remontée chiffres écritures'!K:K,MATCH(C:C,'[2]Remontée chiffres écritures'!I:I,0))</f>
        <v>-1922.4</v>
      </c>
      <c r="U175" s="59">
        <f>INDEX('[2]Remontée chiffres écritures'!O:O,MATCH(C:C,'[2]Remontée chiffres écritures'!M:M,0))</f>
        <v>1773.88</v>
      </c>
      <c r="V175" s="59" t="e">
        <f>SUMIFS('[2]Remontée chiffres écritures'!C:C,'[2]Remontée chiffres écritures'!A:A,'Liste détaillée sorties IT'!C:C)</f>
        <v>#VALUE!</v>
      </c>
      <c r="W175" s="59" t="e">
        <f>SUMIFS('[2]Remontée chiffres écritures'!G:G,'[2]Remontée chiffres écritures'!E:E,'Liste détaillée sorties IT'!C:C)</f>
        <v>#VALUE!</v>
      </c>
    </row>
    <row r="176" spans="1:23" ht="15" customHeight="1" x14ac:dyDescent="0.2">
      <c r="A176" s="3" t="s">
        <v>468</v>
      </c>
      <c r="B176" s="50">
        <v>1010</v>
      </c>
      <c r="C176" s="50">
        <v>102650</v>
      </c>
      <c r="D176" s="51" t="s">
        <v>59</v>
      </c>
      <c r="E176" s="51">
        <v>103360</v>
      </c>
      <c r="F176" s="52" t="s">
        <v>60</v>
      </c>
      <c r="G176" s="54">
        <v>21832700</v>
      </c>
      <c r="H176" s="54">
        <v>28183270</v>
      </c>
      <c r="I176" s="54" t="s">
        <v>139</v>
      </c>
      <c r="J176" s="52" t="s">
        <v>469</v>
      </c>
      <c r="K176" s="55">
        <v>38628</v>
      </c>
      <c r="L176" s="56">
        <f t="shared" si="12"/>
        <v>1913.6</v>
      </c>
      <c r="M176" s="56">
        <f t="shared" si="13"/>
        <v>1913.6</v>
      </c>
      <c r="N176" s="56">
        <f t="shared" si="16"/>
        <v>0</v>
      </c>
      <c r="O176" s="56" t="e">
        <f t="shared" si="14"/>
        <v>#VALUE!</v>
      </c>
      <c r="P176" s="56" t="e">
        <f t="shared" si="15"/>
        <v>#VALUE!</v>
      </c>
      <c r="Q176" s="56" t="e">
        <f t="shared" si="17"/>
        <v>#VALUE!</v>
      </c>
      <c r="R176" s="57" t="s">
        <v>72</v>
      </c>
      <c r="S176" s="58">
        <v>43649</v>
      </c>
      <c r="T176" s="59">
        <f>INDEX('[2]Remontée chiffres écritures'!K:K,MATCH(C:C,'[2]Remontée chiffres écritures'!I:I,0))</f>
        <v>-1913.6</v>
      </c>
      <c r="U176" s="59">
        <f>INDEX('[2]Remontée chiffres écritures'!O:O,MATCH(C:C,'[2]Remontée chiffres écritures'!M:M,0))</f>
        <v>1913.6</v>
      </c>
      <c r="V176" s="59" t="e">
        <f>SUMIFS('[2]Remontée chiffres écritures'!C:C,'[2]Remontée chiffres écritures'!A:A,'Liste détaillée sorties IT'!C:C)</f>
        <v>#VALUE!</v>
      </c>
      <c r="W176" s="59" t="e">
        <f>SUMIFS('[2]Remontée chiffres écritures'!G:G,'[2]Remontée chiffres écritures'!E:E,'Liste détaillée sorties IT'!C:C)</f>
        <v>#VALUE!</v>
      </c>
    </row>
    <row r="177" spans="1:23" ht="15" customHeight="1" x14ac:dyDescent="0.2">
      <c r="A177" s="3" t="s">
        <v>470</v>
      </c>
      <c r="B177" s="50">
        <v>1010</v>
      </c>
      <c r="C177" s="50">
        <v>101930</v>
      </c>
      <c r="D177" s="51" t="s">
        <v>59</v>
      </c>
      <c r="E177" s="51" t="s">
        <v>471</v>
      </c>
      <c r="F177" s="52" t="s">
        <v>60</v>
      </c>
      <c r="G177" s="54">
        <v>21567000</v>
      </c>
      <c r="H177" s="54">
        <v>28156700</v>
      </c>
      <c r="I177" s="54" t="s">
        <v>97</v>
      </c>
      <c r="J177" s="52" t="s">
        <v>472</v>
      </c>
      <c r="K177" s="55">
        <v>38601</v>
      </c>
      <c r="L177" s="56">
        <f t="shared" si="12"/>
        <v>1118.26</v>
      </c>
      <c r="M177" s="56">
        <f t="shared" si="13"/>
        <v>1118.26</v>
      </c>
      <c r="N177" s="56">
        <f t="shared" si="16"/>
        <v>0</v>
      </c>
      <c r="O177" s="56" t="e">
        <f t="shared" si="14"/>
        <v>#VALUE!</v>
      </c>
      <c r="P177" s="56" t="e">
        <f t="shared" si="15"/>
        <v>#VALUE!</v>
      </c>
      <c r="Q177" s="56" t="e">
        <f t="shared" si="17"/>
        <v>#VALUE!</v>
      </c>
      <c r="R177" s="57" t="s">
        <v>109</v>
      </c>
      <c r="S177" s="58">
        <v>43649</v>
      </c>
      <c r="T177" s="59">
        <f>INDEX('[2]Remontée chiffres écritures'!K:K,MATCH(C:C,'[2]Remontée chiffres écritures'!I:I,0))</f>
        <v>-1118.26</v>
      </c>
      <c r="U177" s="59">
        <f>INDEX('[2]Remontée chiffres écritures'!O:O,MATCH(C:C,'[2]Remontée chiffres écritures'!M:M,0))</f>
        <v>1118.26</v>
      </c>
      <c r="V177" s="59" t="e">
        <f>SUMIFS('[2]Remontée chiffres écritures'!C:C,'[2]Remontée chiffres écritures'!A:A,'Liste détaillée sorties IT'!C:C)</f>
        <v>#VALUE!</v>
      </c>
      <c r="W177" s="59" t="e">
        <f>SUMIFS('[2]Remontée chiffres écritures'!G:G,'[2]Remontée chiffres écritures'!E:E,'Liste détaillée sorties IT'!C:C)</f>
        <v>#VALUE!</v>
      </c>
    </row>
    <row r="178" spans="1:23" ht="15" customHeight="1" x14ac:dyDescent="0.2">
      <c r="A178" s="3" t="s">
        <v>473</v>
      </c>
      <c r="B178" s="50">
        <v>1010</v>
      </c>
      <c r="C178" s="50">
        <v>101934</v>
      </c>
      <c r="D178" s="51" t="s">
        <v>59</v>
      </c>
      <c r="E178" s="51">
        <v>100370</v>
      </c>
      <c r="F178" s="52" t="s">
        <v>60</v>
      </c>
      <c r="G178" s="54">
        <v>21567000</v>
      </c>
      <c r="H178" s="54">
        <v>28156700</v>
      </c>
      <c r="I178" s="54" t="s">
        <v>97</v>
      </c>
      <c r="J178" s="52" t="s">
        <v>474</v>
      </c>
      <c r="K178" s="55">
        <v>38607</v>
      </c>
      <c r="L178" s="56">
        <f t="shared" si="12"/>
        <v>9609.09</v>
      </c>
      <c r="M178" s="56">
        <f t="shared" si="13"/>
        <v>9609.09</v>
      </c>
      <c r="N178" s="56">
        <f t="shared" si="16"/>
        <v>0</v>
      </c>
      <c r="O178" s="56" t="e">
        <f t="shared" si="14"/>
        <v>#VALUE!</v>
      </c>
      <c r="P178" s="56" t="e">
        <f t="shared" si="15"/>
        <v>#VALUE!</v>
      </c>
      <c r="Q178" s="56" t="e">
        <f t="shared" si="17"/>
        <v>#VALUE!</v>
      </c>
      <c r="R178" s="57" t="s">
        <v>68</v>
      </c>
      <c r="S178" s="58">
        <v>43649</v>
      </c>
      <c r="T178" s="59">
        <f>INDEX('[2]Remontée chiffres écritures'!K:K,MATCH(C:C,'[2]Remontée chiffres écritures'!I:I,0))</f>
        <v>-9609.09</v>
      </c>
      <c r="U178" s="59">
        <f>INDEX('[2]Remontée chiffres écritures'!O:O,MATCH(C:C,'[2]Remontée chiffres écritures'!M:M,0))</f>
        <v>9609.09</v>
      </c>
      <c r="V178" s="59" t="e">
        <f>SUMIFS('[2]Remontée chiffres écritures'!C:C,'[2]Remontée chiffres écritures'!A:A,'Liste détaillée sorties IT'!C:C)</f>
        <v>#VALUE!</v>
      </c>
      <c r="W178" s="59" t="e">
        <f>SUMIFS('[2]Remontée chiffres écritures'!G:G,'[2]Remontée chiffres écritures'!E:E,'Liste détaillée sorties IT'!C:C)</f>
        <v>#VALUE!</v>
      </c>
    </row>
    <row r="179" spans="1:23" ht="15" customHeight="1" x14ac:dyDescent="0.2">
      <c r="A179" s="3" t="s">
        <v>475</v>
      </c>
      <c r="B179" s="50">
        <v>1010</v>
      </c>
      <c r="C179" s="50">
        <v>100868</v>
      </c>
      <c r="D179" s="51" t="s">
        <v>59</v>
      </c>
      <c r="E179" s="51" t="s">
        <v>476</v>
      </c>
      <c r="F179" s="52" t="s">
        <v>289</v>
      </c>
      <c r="G179" s="54">
        <v>21547000</v>
      </c>
      <c r="H179" s="54">
        <v>28154700</v>
      </c>
      <c r="I179" s="54" t="s">
        <v>78</v>
      </c>
      <c r="J179" s="52" t="s">
        <v>477</v>
      </c>
      <c r="K179" s="55">
        <v>40127</v>
      </c>
      <c r="L179" s="56">
        <f t="shared" si="12"/>
        <v>5726.15</v>
      </c>
      <c r="M179" s="56">
        <f t="shared" si="13"/>
        <v>5726.15</v>
      </c>
      <c r="N179" s="56">
        <f t="shared" si="16"/>
        <v>0</v>
      </c>
      <c r="O179" s="56" t="e">
        <f t="shared" si="14"/>
        <v>#VALUE!</v>
      </c>
      <c r="P179" s="56" t="e">
        <f t="shared" si="15"/>
        <v>#VALUE!</v>
      </c>
      <c r="Q179" s="56" t="e">
        <f t="shared" si="17"/>
        <v>#VALUE!</v>
      </c>
      <c r="R179" s="57" t="s">
        <v>68</v>
      </c>
      <c r="S179" s="58">
        <v>43649</v>
      </c>
      <c r="T179" s="59">
        <f>INDEX('[2]Remontée chiffres écritures'!K:K,MATCH(C:C,'[2]Remontée chiffres écritures'!I:I,0))</f>
        <v>-5726.15</v>
      </c>
      <c r="U179" s="59">
        <f>INDEX('[2]Remontée chiffres écritures'!O:O,MATCH(C:C,'[2]Remontée chiffres écritures'!M:M,0))</f>
        <v>5726.15</v>
      </c>
      <c r="V179" s="59" t="e">
        <f>SUMIFS('[2]Remontée chiffres écritures'!C:C,'[2]Remontée chiffres écritures'!A:A,'Liste détaillée sorties IT'!C:C)</f>
        <v>#VALUE!</v>
      </c>
      <c r="W179" s="59" t="e">
        <f>SUMIFS('[2]Remontée chiffres écritures'!G:G,'[2]Remontée chiffres écritures'!E:E,'Liste détaillée sorties IT'!C:C)</f>
        <v>#VALUE!</v>
      </c>
    </row>
    <row r="180" spans="1:23" ht="15" customHeight="1" x14ac:dyDescent="0.2">
      <c r="A180" s="3" t="s">
        <v>478</v>
      </c>
      <c r="B180" s="50">
        <v>1010</v>
      </c>
      <c r="C180" s="50">
        <v>102769</v>
      </c>
      <c r="D180" s="51" t="s">
        <v>59</v>
      </c>
      <c r="E180" s="51">
        <v>102349</v>
      </c>
      <c r="F180" s="52" t="s">
        <v>146</v>
      </c>
      <c r="G180" s="54">
        <v>21832700</v>
      </c>
      <c r="H180" s="54">
        <v>28183270</v>
      </c>
      <c r="I180" s="54" t="s">
        <v>139</v>
      </c>
      <c r="J180" s="52" t="s">
        <v>479</v>
      </c>
      <c r="K180" s="55">
        <v>40465</v>
      </c>
      <c r="L180" s="56">
        <f t="shared" si="12"/>
        <v>1869.96</v>
      </c>
      <c r="M180" s="56">
        <f t="shared" si="13"/>
        <v>1869.96</v>
      </c>
      <c r="N180" s="56">
        <f t="shared" si="16"/>
        <v>0</v>
      </c>
      <c r="O180" s="56" t="e">
        <f t="shared" si="14"/>
        <v>#VALUE!</v>
      </c>
      <c r="P180" s="56" t="e">
        <f t="shared" si="15"/>
        <v>#VALUE!</v>
      </c>
      <c r="Q180" s="56" t="e">
        <f t="shared" si="17"/>
        <v>#VALUE!</v>
      </c>
      <c r="R180" s="57" t="s">
        <v>72</v>
      </c>
      <c r="S180" s="58">
        <v>43649</v>
      </c>
      <c r="T180" s="59">
        <f>INDEX('[2]Remontée chiffres écritures'!K:K,MATCH(C:C,'[2]Remontée chiffres écritures'!I:I,0))</f>
        <v>-1869.96</v>
      </c>
      <c r="U180" s="59">
        <f>INDEX('[2]Remontée chiffres écritures'!O:O,MATCH(C:C,'[2]Remontée chiffres écritures'!M:M,0))</f>
        <v>1869.96</v>
      </c>
      <c r="V180" s="59" t="e">
        <f>SUMIFS('[2]Remontée chiffres écritures'!C:C,'[2]Remontée chiffres écritures'!A:A,'Liste détaillée sorties IT'!C:C)</f>
        <v>#VALUE!</v>
      </c>
      <c r="W180" s="59" t="e">
        <f>SUMIFS('[2]Remontée chiffres écritures'!G:G,'[2]Remontée chiffres écritures'!E:E,'Liste détaillée sorties IT'!C:C)</f>
        <v>#VALUE!</v>
      </c>
    </row>
    <row r="181" spans="1:23" ht="15" customHeight="1" x14ac:dyDescent="0.2">
      <c r="A181" s="3" t="s">
        <v>480</v>
      </c>
      <c r="B181" s="50">
        <v>1010</v>
      </c>
      <c r="C181" s="50">
        <v>102544</v>
      </c>
      <c r="D181" s="51" t="s">
        <v>59</v>
      </c>
      <c r="E181" s="51" t="s">
        <v>481</v>
      </c>
      <c r="F181" s="52" t="s">
        <v>149</v>
      </c>
      <c r="G181" s="54">
        <v>21832700</v>
      </c>
      <c r="H181" s="54">
        <v>28183270</v>
      </c>
      <c r="I181" s="54" t="s">
        <v>139</v>
      </c>
      <c r="J181" s="52" t="s">
        <v>482</v>
      </c>
      <c r="K181" s="55">
        <v>40088</v>
      </c>
      <c r="L181" s="56">
        <f t="shared" si="12"/>
        <v>1859.26</v>
      </c>
      <c r="M181" s="56">
        <f t="shared" si="13"/>
        <v>1859.26</v>
      </c>
      <c r="N181" s="56">
        <f t="shared" si="16"/>
        <v>0</v>
      </c>
      <c r="O181" s="56" t="e">
        <f t="shared" si="14"/>
        <v>#VALUE!</v>
      </c>
      <c r="P181" s="56" t="e">
        <f t="shared" si="15"/>
        <v>#VALUE!</v>
      </c>
      <c r="Q181" s="56" t="e">
        <f t="shared" si="17"/>
        <v>#VALUE!</v>
      </c>
      <c r="R181" s="57" t="s">
        <v>109</v>
      </c>
      <c r="S181" s="58">
        <v>43649</v>
      </c>
      <c r="T181" s="59">
        <f>INDEX('[2]Remontée chiffres écritures'!K:K,MATCH(C:C,'[2]Remontée chiffres écritures'!I:I,0))</f>
        <v>-1859.26</v>
      </c>
      <c r="U181" s="59">
        <f>INDEX('[2]Remontée chiffres écritures'!O:O,MATCH(C:C,'[2]Remontée chiffres écritures'!M:M,0))</f>
        <v>1859.26</v>
      </c>
      <c r="V181" s="59" t="e">
        <f>SUMIFS('[2]Remontée chiffres écritures'!C:C,'[2]Remontée chiffres écritures'!A:A,'Liste détaillée sorties IT'!C:C)</f>
        <v>#VALUE!</v>
      </c>
      <c r="W181" s="59" t="e">
        <f>SUMIFS('[2]Remontée chiffres écritures'!G:G,'[2]Remontée chiffres écritures'!E:E,'Liste détaillée sorties IT'!C:C)</f>
        <v>#VALUE!</v>
      </c>
    </row>
    <row r="182" spans="1:23" ht="15" customHeight="1" x14ac:dyDescent="0.2">
      <c r="A182" s="3" t="s">
        <v>483</v>
      </c>
      <c r="B182" s="50">
        <v>1010</v>
      </c>
      <c r="C182" s="50">
        <v>103991</v>
      </c>
      <c r="D182" s="51" t="s">
        <v>59</v>
      </c>
      <c r="E182" s="51">
        <v>104764</v>
      </c>
      <c r="F182" s="52" t="s">
        <v>60</v>
      </c>
      <c r="G182" s="54">
        <v>21832700</v>
      </c>
      <c r="H182" s="54">
        <v>28183270</v>
      </c>
      <c r="I182" s="54" t="s">
        <v>139</v>
      </c>
      <c r="J182" s="52" t="s">
        <v>426</v>
      </c>
      <c r="K182" s="55">
        <v>37567</v>
      </c>
      <c r="L182" s="56">
        <f t="shared" si="12"/>
        <v>1852.36</v>
      </c>
      <c r="M182" s="56">
        <f t="shared" si="13"/>
        <v>1852.36</v>
      </c>
      <c r="N182" s="56">
        <f t="shared" si="16"/>
        <v>0</v>
      </c>
      <c r="O182" s="56" t="e">
        <f t="shared" si="14"/>
        <v>#VALUE!</v>
      </c>
      <c r="P182" s="56" t="e">
        <f t="shared" si="15"/>
        <v>#VALUE!</v>
      </c>
      <c r="Q182" s="56" t="e">
        <f t="shared" si="17"/>
        <v>#VALUE!</v>
      </c>
      <c r="R182" s="57" t="s">
        <v>72</v>
      </c>
      <c r="S182" s="58">
        <v>43649</v>
      </c>
      <c r="T182" s="59">
        <f>INDEX('[2]Remontée chiffres écritures'!K:K,MATCH(C:C,'[2]Remontée chiffres écritures'!I:I,0))</f>
        <v>-1852.36</v>
      </c>
      <c r="U182" s="59">
        <f>INDEX('[2]Remontée chiffres écritures'!O:O,MATCH(C:C,'[2]Remontée chiffres écritures'!M:M,0))</f>
        <v>1852.36</v>
      </c>
      <c r="V182" s="59" t="e">
        <f>SUMIFS('[2]Remontée chiffres écritures'!C:C,'[2]Remontée chiffres écritures'!A:A,'Liste détaillée sorties IT'!C:C)</f>
        <v>#VALUE!</v>
      </c>
      <c r="W182" s="59" t="e">
        <f>SUMIFS('[2]Remontée chiffres écritures'!G:G,'[2]Remontée chiffres écritures'!E:E,'Liste détaillée sorties IT'!C:C)</f>
        <v>#VALUE!</v>
      </c>
    </row>
    <row r="183" spans="1:23" ht="15" customHeight="1" x14ac:dyDescent="0.2">
      <c r="A183" s="3" t="s">
        <v>484</v>
      </c>
      <c r="B183" s="51">
        <v>1010</v>
      </c>
      <c r="C183" s="50">
        <v>103160</v>
      </c>
      <c r="D183" s="51" t="s">
        <v>59</v>
      </c>
      <c r="E183" s="51">
        <v>108623</v>
      </c>
      <c r="F183" s="52" t="s">
        <v>263</v>
      </c>
      <c r="G183" s="54">
        <v>21832700</v>
      </c>
      <c r="H183" s="54">
        <v>28183270</v>
      </c>
      <c r="I183" s="54" t="s">
        <v>139</v>
      </c>
      <c r="J183" s="52" t="s">
        <v>485</v>
      </c>
      <c r="K183" s="55">
        <v>40914</v>
      </c>
      <c r="L183" s="56">
        <f t="shared" si="12"/>
        <v>1845.43</v>
      </c>
      <c r="M183" s="56">
        <f t="shared" si="13"/>
        <v>1845.43</v>
      </c>
      <c r="N183" s="56">
        <f t="shared" si="16"/>
        <v>0</v>
      </c>
      <c r="O183" s="56" t="e">
        <f t="shared" si="14"/>
        <v>#VALUE!</v>
      </c>
      <c r="P183" s="56" t="e">
        <f t="shared" si="15"/>
        <v>#VALUE!</v>
      </c>
      <c r="Q183" s="56" t="e">
        <f t="shared" si="17"/>
        <v>#VALUE!</v>
      </c>
      <c r="R183" s="57" t="s">
        <v>80</v>
      </c>
      <c r="S183" s="58">
        <v>43649</v>
      </c>
      <c r="T183" s="59">
        <f>INDEX('[2]Remontée chiffres écritures'!K:K,MATCH(C:C,'[2]Remontée chiffres écritures'!I:I,0))</f>
        <v>-1845.43</v>
      </c>
      <c r="U183" s="59">
        <f>INDEX('[2]Remontée chiffres écritures'!O:O,MATCH(C:C,'[2]Remontée chiffres écritures'!M:M,0))</f>
        <v>1845.43</v>
      </c>
      <c r="V183" s="59" t="e">
        <f>SUMIFS('[2]Remontée chiffres écritures'!C:C,'[2]Remontée chiffres écritures'!A:A,'Liste détaillée sorties IT'!C:C)</f>
        <v>#VALUE!</v>
      </c>
      <c r="W183" s="59" t="e">
        <f>SUMIFS('[2]Remontée chiffres écritures'!G:G,'[2]Remontée chiffres écritures'!E:E,'Liste détaillée sorties IT'!C:C)</f>
        <v>#VALUE!</v>
      </c>
    </row>
    <row r="184" spans="1:23" ht="15" customHeight="1" x14ac:dyDescent="0.2">
      <c r="A184" s="3" t="s">
        <v>486</v>
      </c>
      <c r="B184" s="50">
        <v>1010</v>
      </c>
      <c r="C184" s="50">
        <v>102614</v>
      </c>
      <c r="D184" s="51" t="s">
        <v>59</v>
      </c>
      <c r="E184" s="51" t="s">
        <v>487</v>
      </c>
      <c r="F184" s="52" t="s">
        <v>60</v>
      </c>
      <c r="G184" s="54">
        <v>21832700</v>
      </c>
      <c r="H184" s="54">
        <v>28183270</v>
      </c>
      <c r="I184" s="54" t="s">
        <v>139</v>
      </c>
      <c r="J184" s="52" t="s">
        <v>488</v>
      </c>
      <c r="K184" s="55">
        <v>37974</v>
      </c>
      <c r="L184" s="56">
        <f t="shared" si="12"/>
        <v>1829.88</v>
      </c>
      <c r="M184" s="56">
        <f t="shared" si="13"/>
        <v>1829.88</v>
      </c>
      <c r="N184" s="56">
        <f t="shared" si="16"/>
        <v>0</v>
      </c>
      <c r="O184" s="56" t="e">
        <f t="shared" si="14"/>
        <v>#VALUE!</v>
      </c>
      <c r="P184" s="56" t="e">
        <f t="shared" si="15"/>
        <v>#VALUE!</v>
      </c>
      <c r="Q184" s="56" t="e">
        <f t="shared" si="17"/>
        <v>#VALUE!</v>
      </c>
      <c r="R184" s="57" t="s">
        <v>72</v>
      </c>
      <c r="S184" s="58">
        <v>43649</v>
      </c>
      <c r="T184" s="59">
        <f>INDEX('[2]Remontée chiffres écritures'!K:K,MATCH(C:C,'[2]Remontée chiffres écritures'!I:I,0))</f>
        <v>-1829.88</v>
      </c>
      <c r="U184" s="59">
        <f>INDEX('[2]Remontée chiffres écritures'!O:O,MATCH(C:C,'[2]Remontée chiffres écritures'!M:M,0))</f>
        <v>1829.88</v>
      </c>
      <c r="V184" s="59" t="e">
        <f>SUMIFS('[2]Remontée chiffres écritures'!C:C,'[2]Remontée chiffres écritures'!A:A,'Liste détaillée sorties IT'!C:C)</f>
        <v>#VALUE!</v>
      </c>
      <c r="W184" s="59" t="e">
        <f>SUMIFS('[2]Remontée chiffres écritures'!G:G,'[2]Remontée chiffres écritures'!E:E,'Liste détaillée sorties IT'!C:C)</f>
        <v>#VALUE!</v>
      </c>
    </row>
    <row r="185" spans="1:23" ht="15" customHeight="1" x14ac:dyDescent="0.2">
      <c r="A185" s="3" t="s">
        <v>489</v>
      </c>
      <c r="B185" s="50">
        <v>1010</v>
      </c>
      <c r="C185" s="50">
        <v>102623</v>
      </c>
      <c r="D185" s="51" t="s">
        <v>59</v>
      </c>
      <c r="E185" s="51" t="s">
        <v>490</v>
      </c>
      <c r="F185" s="52" t="s">
        <v>60</v>
      </c>
      <c r="G185" s="54">
        <v>21832700</v>
      </c>
      <c r="H185" s="54">
        <v>28183270</v>
      </c>
      <c r="I185" s="54" t="s">
        <v>139</v>
      </c>
      <c r="J185" s="52" t="s">
        <v>491</v>
      </c>
      <c r="K185" s="55">
        <v>38176</v>
      </c>
      <c r="L185" s="56">
        <f t="shared" si="12"/>
        <v>1829.88</v>
      </c>
      <c r="M185" s="56">
        <f t="shared" si="13"/>
        <v>1829.88</v>
      </c>
      <c r="N185" s="56">
        <f t="shared" si="16"/>
        <v>0</v>
      </c>
      <c r="O185" s="56" t="e">
        <f t="shared" si="14"/>
        <v>#VALUE!</v>
      </c>
      <c r="P185" s="56" t="e">
        <f t="shared" si="15"/>
        <v>#VALUE!</v>
      </c>
      <c r="Q185" s="56" t="e">
        <f t="shared" si="17"/>
        <v>#VALUE!</v>
      </c>
      <c r="R185" s="57" t="s">
        <v>72</v>
      </c>
      <c r="S185" s="58">
        <v>43649</v>
      </c>
      <c r="T185" s="59">
        <f>INDEX('[2]Remontée chiffres écritures'!K:K,MATCH(C:C,'[2]Remontée chiffres écritures'!I:I,0))</f>
        <v>-1829.88</v>
      </c>
      <c r="U185" s="59">
        <f>INDEX('[2]Remontée chiffres écritures'!O:O,MATCH(C:C,'[2]Remontée chiffres écritures'!M:M,0))</f>
        <v>1829.88</v>
      </c>
      <c r="V185" s="59" t="e">
        <f>SUMIFS('[2]Remontée chiffres écritures'!C:C,'[2]Remontée chiffres écritures'!A:A,'Liste détaillée sorties IT'!C:C)</f>
        <v>#VALUE!</v>
      </c>
      <c r="W185" s="59" t="e">
        <f>SUMIFS('[2]Remontée chiffres écritures'!G:G,'[2]Remontée chiffres écritures'!E:E,'Liste détaillée sorties IT'!C:C)</f>
        <v>#VALUE!</v>
      </c>
    </row>
    <row r="186" spans="1:23" ht="15" customHeight="1" x14ac:dyDescent="0.2">
      <c r="A186" s="3" t="s">
        <v>492</v>
      </c>
      <c r="B186" s="50">
        <v>1010</v>
      </c>
      <c r="C186" s="50">
        <v>102555</v>
      </c>
      <c r="D186" s="51" t="s">
        <v>59</v>
      </c>
      <c r="E186" s="51">
        <v>103684</v>
      </c>
      <c r="F186" s="52" t="s">
        <v>149</v>
      </c>
      <c r="G186" s="54">
        <v>21832700</v>
      </c>
      <c r="H186" s="54">
        <v>28183270</v>
      </c>
      <c r="I186" s="54" t="s">
        <v>139</v>
      </c>
      <c r="J186" s="52" t="s">
        <v>493</v>
      </c>
      <c r="K186" s="55">
        <v>40115</v>
      </c>
      <c r="L186" s="56">
        <f t="shared" si="12"/>
        <v>1820.09</v>
      </c>
      <c r="M186" s="56">
        <f t="shared" si="13"/>
        <v>1820.09</v>
      </c>
      <c r="N186" s="56">
        <f t="shared" si="16"/>
        <v>0</v>
      </c>
      <c r="O186" s="56" t="e">
        <f t="shared" si="14"/>
        <v>#VALUE!</v>
      </c>
      <c r="P186" s="56" t="e">
        <f t="shared" si="15"/>
        <v>#VALUE!</v>
      </c>
      <c r="Q186" s="56" t="e">
        <f t="shared" si="17"/>
        <v>#VALUE!</v>
      </c>
      <c r="R186" s="57" t="s">
        <v>72</v>
      </c>
      <c r="S186" s="58">
        <v>43649</v>
      </c>
      <c r="T186" s="59">
        <f>INDEX('[2]Remontée chiffres écritures'!K:K,MATCH(C:C,'[2]Remontée chiffres écritures'!I:I,0))</f>
        <v>-1820.09</v>
      </c>
      <c r="U186" s="59">
        <f>INDEX('[2]Remontée chiffres écritures'!O:O,MATCH(C:C,'[2]Remontée chiffres écritures'!M:M,0))</f>
        <v>1820.09</v>
      </c>
      <c r="V186" s="59" t="e">
        <f>SUMIFS('[2]Remontée chiffres écritures'!C:C,'[2]Remontée chiffres écritures'!A:A,'Liste détaillée sorties IT'!C:C)</f>
        <v>#VALUE!</v>
      </c>
      <c r="W186" s="59" t="e">
        <f>SUMIFS('[2]Remontée chiffres écritures'!G:G,'[2]Remontée chiffres écritures'!E:E,'Liste détaillée sorties IT'!C:C)</f>
        <v>#VALUE!</v>
      </c>
    </row>
    <row r="187" spans="1:23" ht="15" customHeight="1" x14ac:dyDescent="0.2">
      <c r="A187" s="3" t="s">
        <v>494</v>
      </c>
      <c r="B187" s="50">
        <v>1010</v>
      </c>
      <c r="C187" s="50">
        <v>102714</v>
      </c>
      <c r="D187" s="51" t="s">
        <v>59</v>
      </c>
      <c r="E187" s="51">
        <v>103398</v>
      </c>
      <c r="F187" s="52" t="s">
        <v>146</v>
      </c>
      <c r="G187" s="54">
        <v>21832700</v>
      </c>
      <c r="H187" s="54">
        <v>28183270</v>
      </c>
      <c r="I187" s="54" t="s">
        <v>139</v>
      </c>
      <c r="J187" s="52" t="s">
        <v>495</v>
      </c>
      <c r="K187" s="55">
        <v>40266</v>
      </c>
      <c r="L187" s="56">
        <f t="shared" si="12"/>
        <v>1815.36</v>
      </c>
      <c r="M187" s="56">
        <f t="shared" si="13"/>
        <v>1815.36</v>
      </c>
      <c r="N187" s="56">
        <f t="shared" si="16"/>
        <v>0</v>
      </c>
      <c r="O187" s="56" t="e">
        <f t="shared" si="14"/>
        <v>#VALUE!</v>
      </c>
      <c r="P187" s="56" t="e">
        <f t="shared" si="15"/>
        <v>#VALUE!</v>
      </c>
      <c r="Q187" s="56" t="e">
        <f t="shared" si="17"/>
        <v>#VALUE!</v>
      </c>
      <c r="R187" s="57" t="s">
        <v>72</v>
      </c>
      <c r="S187" s="58">
        <v>43649</v>
      </c>
      <c r="T187" s="59">
        <f>INDEX('[2]Remontée chiffres écritures'!K:K,MATCH(C:C,'[2]Remontée chiffres écritures'!I:I,0))</f>
        <v>-1815.36</v>
      </c>
      <c r="U187" s="59">
        <f>INDEX('[2]Remontée chiffres écritures'!O:O,MATCH(C:C,'[2]Remontée chiffres écritures'!M:M,0))</f>
        <v>1815.36</v>
      </c>
      <c r="V187" s="59" t="e">
        <f>SUMIFS('[2]Remontée chiffres écritures'!C:C,'[2]Remontée chiffres écritures'!A:A,'Liste détaillée sorties IT'!C:C)</f>
        <v>#VALUE!</v>
      </c>
      <c r="W187" s="59" t="e">
        <f>SUMIFS('[2]Remontée chiffres écritures'!G:G,'[2]Remontée chiffres écritures'!E:E,'Liste détaillée sorties IT'!C:C)</f>
        <v>#VALUE!</v>
      </c>
    </row>
    <row r="188" spans="1:23" ht="15" customHeight="1" x14ac:dyDescent="0.2">
      <c r="A188" s="3" t="s">
        <v>496</v>
      </c>
      <c r="B188" s="51">
        <v>1010</v>
      </c>
      <c r="C188" s="50">
        <v>104781</v>
      </c>
      <c r="D188" s="51" t="s">
        <v>59</v>
      </c>
      <c r="E188" s="51">
        <v>110071</v>
      </c>
      <c r="F188" s="52" t="s">
        <v>263</v>
      </c>
      <c r="G188" s="54">
        <v>21832700</v>
      </c>
      <c r="H188" s="54">
        <v>28183270</v>
      </c>
      <c r="I188" s="54" t="s">
        <v>139</v>
      </c>
      <c r="J188" s="52" t="s">
        <v>497</v>
      </c>
      <c r="K188" s="55">
        <v>41544</v>
      </c>
      <c r="L188" s="56">
        <f t="shared" si="12"/>
        <v>1813.14</v>
      </c>
      <c r="M188" s="56">
        <f t="shared" si="13"/>
        <v>1813.14</v>
      </c>
      <c r="N188" s="56">
        <f t="shared" si="16"/>
        <v>0</v>
      </c>
      <c r="O188" s="56" t="e">
        <f t="shared" si="14"/>
        <v>#VALUE!</v>
      </c>
      <c r="P188" s="56" t="e">
        <f t="shared" si="15"/>
        <v>#VALUE!</v>
      </c>
      <c r="Q188" s="56" t="e">
        <f t="shared" si="17"/>
        <v>#VALUE!</v>
      </c>
      <c r="R188" s="57" t="s">
        <v>80</v>
      </c>
      <c r="S188" s="58">
        <v>43649</v>
      </c>
      <c r="T188" s="59">
        <f>INDEX('[2]Remontée chiffres écritures'!K:K,MATCH(C:C,'[2]Remontée chiffres écritures'!I:I,0))</f>
        <v>-1813.14</v>
      </c>
      <c r="U188" s="59">
        <f>INDEX('[2]Remontée chiffres écritures'!O:O,MATCH(C:C,'[2]Remontée chiffres écritures'!M:M,0))</f>
        <v>1813.14</v>
      </c>
      <c r="V188" s="59" t="e">
        <f>SUMIFS('[2]Remontée chiffres écritures'!C:C,'[2]Remontée chiffres écritures'!A:A,'Liste détaillée sorties IT'!C:C)</f>
        <v>#VALUE!</v>
      </c>
      <c r="W188" s="59" t="e">
        <f>SUMIFS('[2]Remontée chiffres écritures'!G:G,'[2]Remontée chiffres écritures'!E:E,'Liste détaillée sorties IT'!C:C)</f>
        <v>#VALUE!</v>
      </c>
    </row>
    <row r="189" spans="1:23" ht="15" customHeight="1" x14ac:dyDescent="0.2">
      <c r="A189" s="3" t="s">
        <v>498</v>
      </c>
      <c r="B189" s="51">
        <v>1010</v>
      </c>
      <c r="C189" s="50">
        <v>104104</v>
      </c>
      <c r="D189" s="51" t="s">
        <v>59</v>
      </c>
      <c r="E189" s="51" t="s">
        <v>499</v>
      </c>
      <c r="F189" s="52" t="s">
        <v>60</v>
      </c>
      <c r="G189" s="54">
        <v>21832700</v>
      </c>
      <c r="H189" s="54">
        <v>28183270</v>
      </c>
      <c r="I189" s="54" t="s">
        <v>139</v>
      </c>
      <c r="J189" s="52" t="s">
        <v>500</v>
      </c>
      <c r="K189" s="55">
        <v>38133</v>
      </c>
      <c r="L189" s="56">
        <f t="shared" si="12"/>
        <v>1799.98</v>
      </c>
      <c r="M189" s="56">
        <f t="shared" si="13"/>
        <v>1799.98</v>
      </c>
      <c r="N189" s="56">
        <f t="shared" si="16"/>
        <v>0</v>
      </c>
      <c r="O189" s="56" t="e">
        <f t="shared" si="14"/>
        <v>#VALUE!</v>
      </c>
      <c r="P189" s="56" t="e">
        <f t="shared" si="15"/>
        <v>#VALUE!</v>
      </c>
      <c r="Q189" s="56" t="e">
        <f t="shared" si="17"/>
        <v>#VALUE!</v>
      </c>
      <c r="R189" s="57" t="s">
        <v>68</v>
      </c>
      <c r="S189" s="58">
        <v>43649</v>
      </c>
      <c r="T189" s="59">
        <f>INDEX('[2]Remontée chiffres écritures'!K:K,MATCH(C:C,'[2]Remontée chiffres écritures'!I:I,0))</f>
        <v>-1799.98</v>
      </c>
      <c r="U189" s="59">
        <f>INDEX('[2]Remontée chiffres écritures'!O:O,MATCH(C:C,'[2]Remontée chiffres écritures'!M:M,0))</f>
        <v>1799.98</v>
      </c>
      <c r="V189" s="59" t="e">
        <f>SUMIFS('[2]Remontée chiffres écritures'!C:C,'[2]Remontée chiffres écritures'!A:A,'Liste détaillée sorties IT'!C:C)</f>
        <v>#VALUE!</v>
      </c>
      <c r="W189" s="59" t="e">
        <f>SUMIFS('[2]Remontée chiffres écritures'!G:G,'[2]Remontée chiffres écritures'!E:E,'Liste détaillée sorties IT'!C:C)</f>
        <v>#VALUE!</v>
      </c>
    </row>
    <row r="190" spans="1:23" ht="15" customHeight="1" x14ac:dyDescent="0.2">
      <c r="A190" s="3" t="s">
        <v>501</v>
      </c>
      <c r="B190" s="51">
        <v>1010</v>
      </c>
      <c r="C190" s="50">
        <v>104021</v>
      </c>
      <c r="D190" s="51" t="s">
        <v>59</v>
      </c>
      <c r="E190" s="51">
        <v>107942</v>
      </c>
      <c r="F190" s="52" t="s">
        <v>60</v>
      </c>
      <c r="G190" s="54">
        <v>21832700</v>
      </c>
      <c r="H190" s="54">
        <v>28183270</v>
      </c>
      <c r="I190" s="54" t="s">
        <v>139</v>
      </c>
      <c r="J190" s="52" t="s">
        <v>502</v>
      </c>
      <c r="K190" s="55">
        <v>37858</v>
      </c>
      <c r="L190" s="56">
        <f t="shared" si="12"/>
        <v>1770.08</v>
      </c>
      <c r="M190" s="56">
        <f t="shared" si="13"/>
        <v>1770.08</v>
      </c>
      <c r="N190" s="56">
        <f t="shared" si="16"/>
        <v>0</v>
      </c>
      <c r="O190" s="56" t="e">
        <f t="shared" si="14"/>
        <v>#VALUE!</v>
      </c>
      <c r="P190" s="56" t="e">
        <f t="shared" si="15"/>
        <v>#VALUE!</v>
      </c>
      <c r="Q190" s="56" t="e">
        <f t="shared" si="17"/>
        <v>#VALUE!</v>
      </c>
      <c r="R190" s="57" t="s">
        <v>68</v>
      </c>
      <c r="S190" s="58">
        <v>43649</v>
      </c>
      <c r="T190" s="59">
        <f>INDEX('[2]Remontée chiffres écritures'!K:K,MATCH(C:C,'[2]Remontée chiffres écritures'!I:I,0))</f>
        <v>-1770.08</v>
      </c>
      <c r="U190" s="59">
        <f>INDEX('[2]Remontée chiffres écritures'!O:O,MATCH(C:C,'[2]Remontée chiffres écritures'!M:M,0))</f>
        <v>1770.08</v>
      </c>
      <c r="V190" s="59" t="e">
        <f>SUMIFS('[2]Remontée chiffres écritures'!C:C,'[2]Remontée chiffres écritures'!A:A,'Liste détaillée sorties IT'!C:C)</f>
        <v>#VALUE!</v>
      </c>
      <c r="W190" s="59" t="e">
        <f>SUMIFS('[2]Remontée chiffres écritures'!G:G,'[2]Remontée chiffres écritures'!E:E,'Liste détaillée sorties IT'!C:C)</f>
        <v>#VALUE!</v>
      </c>
    </row>
    <row r="191" spans="1:23" ht="15" customHeight="1" x14ac:dyDescent="0.2">
      <c r="A191" s="3" t="s">
        <v>503</v>
      </c>
      <c r="B191" s="51">
        <v>1010</v>
      </c>
      <c r="C191" s="50">
        <v>105933</v>
      </c>
      <c r="D191" s="51" t="s">
        <v>59</v>
      </c>
      <c r="E191" s="51">
        <v>117649</v>
      </c>
      <c r="F191" s="52" t="s">
        <v>263</v>
      </c>
      <c r="G191" s="54">
        <v>21832700</v>
      </c>
      <c r="H191" s="54">
        <v>28183270</v>
      </c>
      <c r="I191" s="54" t="s">
        <v>139</v>
      </c>
      <c r="J191" s="52" t="s">
        <v>504</v>
      </c>
      <c r="K191" s="55">
        <v>42674</v>
      </c>
      <c r="L191" s="56">
        <f t="shared" si="12"/>
        <v>1769.1</v>
      </c>
      <c r="M191" s="56">
        <f t="shared" si="13"/>
        <v>945.05</v>
      </c>
      <c r="N191" s="56">
        <f t="shared" si="16"/>
        <v>824.05</v>
      </c>
      <c r="O191" s="56" t="e">
        <f t="shared" si="14"/>
        <v>#VALUE!</v>
      </c>
      <c r="P191" s="56" t="e">
        <f t="shared" si="15"/>
        <v>#VALUE!</v>
      </c>
      <c r="Q191" s="56" t="e">
        <f t="shared" si="17"/>
        <v>#VALUE!</v>
      </c>
      <c r="R191" s="57" t="s">
        <v>80</v>
      </c>
      <c r="S191" s="58">
        <v>43649</v>
      </c>
      <c r="T191" s="59">
        <f>INDEX('[2]Remontée chiffres écritures'!K:K,MATCH(C:C,'[2]Remontée chiffres écritures'!I:I,0))</f>
        <v>-1769.1</v>
      </c>
      <c r="U191" s="59">
        <f>INDEX('[2]Remontée chiffres écritures'!O:O,MATCH(C:C,'[2]Remontée chiffres écritures'!M:M,0))</f>
        <v>945.05</v>
      </c>
      <c r="V191" s="59" t="e">
        <f>SUMIFS('[2]Remontée chiffres écritures'!C:C,'[2]Remontée chiffres écritures'!A:A,'Liste détaillée sorties IT'!C:C)</f>
        <v>#VALUE!</v>
      </c>
      <c r="W191" s="59" t="e">
        <f>SUMIFS('[2]Remontée chiffres écritures'!G:G,'[2]Remontée chiffres écritures'!E:E,'Liste détaillée sorties IT'!C:C)</f>
        <v>#VALUE!</v>
      </c>
    </row>
    <row r="192" spans="1:23" ht="15" customHeight="1" x14ac:dyDescent="0.2">
      <c r="A192" s="3" t="s">
        <v>505</v>
      </c>
      <c r="B192" s="50">
        <v>1010</v>
      </c>
      <c r="C192" s="50">
        <v>102582</v>
      </c>
      <c r="D192" s="51" t="s">
        <v>59</v>
      </c>
      <c r="E192" s="51">
        <v>104021</v>
      </c>
      <c r="F192" s="52" t="s">
        <v>149</v>
      </c>
      <c r="G192" s="54">
        <v>21832700</v>
      </c>
      <c r="H192" s="54">
        <v>28183270</v>
      </c>
      <c r="I192" s="54" t="s">
        <v>139</v>
      </c>
      <c r="J192" s="52" t="s">
        <v>405</v>
      </c>
      <c r="K192" s="55">
        <v>40070</v>
      </c>
      <c r="L192" s="56">
        <f t="shared" si="12"/>
        <v>1764.93</v>
      </c>
      <c r="M192" s="56">
        <f t="shared" si="13"/>
        <v>1764.93</v>
      </c>
      <c r="N192" s="56">
        <f t="shared" si="16"/>
        <v>0</v>
      </c>
      <c r="O192" s="56" t="e">
        <f t="shared" si="14"/>
        <v>#VALUE!</v>
      </c>
      <c r="P192" s="56" t="e">
        <f t="shared" si="15"/>
        <v>#VALUE!</v>
      </c>
      <c r="Q192" s="56" t="e">
        <f t="shared" si="17"/>
        <v>#VALUE!</v>
      </c>
      <c r="R192" s="57" t="s">
        <v>72</v>
      </c>
      <c r="S192" s="58">
        <v>43649</v>
      </c>
      <c r="T192" s="59">
        <f>INDEX('[2]Remontée chiffres écritures'!K:K,MATCH(C:C,'[2]Remontée chiffres écritures'!I:I,0))</f>
        <v>-1764.93</v>
      </c>
      <c r="U192" s="59">
        <f>INDEX('[2]Remontée chiffres écritures'!O:O,MATCH(C:C,'[2]Remontée chiffres écritures'!M:M,0))</f>
        <v>1764.93</v>
      </c>
      <c r="V192" s="59" t="e">
        <f>SUMIFS('[2]Remontée chiffres écritures'!C:C,'[2]Remontée chiffres écritures'!A:A,'Liste détaillée sorties IT'!C:C)</f>
        <v>#VALUE!</v>
      </c>
      <c r="W192" s="59" t="e">
        <f>SUMIFS('[2]Remontée chiffres écritures'!G:G,'[2]Remontée chiffres écritures'!E:E,'Liste détaillée sorties IT'!C:C)</f>
        <v>#VALUE!</v>
      </c>
    </row>
    <row r="193" spans="1:23" ht="15" customHeight="1" x14ac:dyDescent="0.2">
      <c r="A193" s="3" t="s">
        <v>506</v>
      </c>
      <c r="B193" s="51">
        <v>1010</v>
      </c>
      <c r="C193" s="50">
        <v>105345</v>
      </c>
      <c r="D193" s="51" t="s">
        <v>59</v>
      </c>
      <c r="E193" s="51">
        <v>110089</v>
      </c>
      <c r="F193" s="52" t="s">
        <v>263</v>
      </c>
      <c r="G193" s="54">
        <v>21832700</v>
      </c>
      <c r="H193" s="54">
        <v>28183270</v>
      </c>
      <c r="I193" s="54" t="s">
        <v>139</v>
      </c>
      <c r="J193" s="52" t="s">
        <v>507</v>
      </c>
      <c r="K193" s="55">
        <v>41815</v>
      </c>
      <c r="L193" s="56">
        <f t="shared" si="12"/>
        <v>1753.24</v>
      </c>
      <c r="M193" s="56">
        <f t="shared" si="13"/>
        <v>1753.24</v>
      </c>
      <c r="N193" s="56">
        <f t="shared" si="16"/>
        <v>0</v>
      </c>
      <c r="O193" s="56" t="e">
        <f t="shared" si="14"/>
        <v>#VALUE!</v>
      </c>
      <c r="P193" s="56" t="e">
        <f t="shared" si="15"/>
        <v>#VALUE!</v>
      </c>
      <c r="Q193" s="56" t="e">
        <f t="shared" si="17"/>
        <v>#VALUE!</v>
      </c>
      <c r="R193" s="57" t="s">
        <v>80</v>
      </c>
      <c r="S193" s="58">
        <v>43649</v>
      </c>
      <c r="T193" s="59">
        <f>INDEX('[2]Remontée chiffres écritures'!K:K,MATCH(C:C,'[2]Remontée chiffres écritures'!I:I,0))</f>
        <v>-1753.24</v>
      </c>
      <c r="U193" s="59">
        <f>INDEX('[2]Remontée chiffres écritures'!O:O,MATCH(C:C,'[2]Remontée chiffres écritures'!M:M,0))</f>
        <v>1753.24</v>
      </c>
      <c r="V193" s="59" t="e">
        <f>SUMIFS('[2]Remontée chiffres écritures'!C:C,'[2]Remontée chiffres écritures'!A:A,'Liste détaillée sorties IT'!C:C)</f>
        <v>#VALUE!</v>
      </c>
      <c r="W193" s="59" t="e">
        <f>SUMIFS('[2]Remontée chiffres écritures'!G:G,'[2]Remontée chiffres écritures'!E:E,'Liste détaillée sorties IT'!C:C)</f>
        <v>#VALUE!</v>
      </c>
    </row>
    <row r="194" spans="1:23" ht="15" customHeight="1" x14ac:dyDescent="0.2">
      <c r="A194" s="3" t="s">
        <v>508</v>
      </c>
      <c r="B194" s="50">
        <v>1010</v>
      </c>
      <c r="C194" s="50">
        <v>102579</v>
      </c>
      <c r="D194" s="51" t="s">
        <v>59</v>
      </c>
      <c r="E194" s="51">
        <v>100680</v>
      </c>
      <c r="F194" s="52" t="s">
        <v>200</v>
      </c>
      <c r="G194" s="54">
        <v>21832700</v>
      </c>
      <c r="H194" s="54">
        <v>28183270</v>
      </c>
      <c r="I194" s="54" t="s">
        <v>139</v>
      </c>
      <c r="J194" s="52" t="s">
        <v>509</v>
      </c>
      <c r="K194" s="55">
        <v>40163</v>
      </c>
      <c r="L194" s="56">
        <f t="shared" si="12"/>
        <v>1748.65</v>
      </c>
      <c r="M194" s="56">
        <f t="shared" si="13"/>
        <v>1748.65</v>
      </c>
      <c r="N194" s="56">
        <f t="shared" si="16"/>
        <v>0</v>
      </c>
      <c r="O194" s="56" t="e">
        <f t="shared" si="14"/>
        <v>#VALUE!</v>
      </c>
      <c r="P194" s="56" t="e">
        <f t="shared" si="15"/>
        <v>#VALUE!</v>
      </c>
      <c r="Q194" s="56" t="e">
        <f t="shared" si="17"/>
        <v>#VALUE!</v>
      </c>
      <c r="R194" s="57" t="s">
        <v>68</v>
      </c>
      <c r="S194" s="58">
        <v>43649</v>
      </c>
      <c r="T194" s="59">
        <f>INDEX('[2]Remontée chiffres écritures'!K:K,MATCH(C:C,'[2]Remontée chiffres écritures'!I:I,0))</f>
        <v>-1748.65</v>
      </c>
      <c r="U194" s="59">
        <f>INDEX('[2]Remontée chiffres écritures'!O:O,MATCH(C:C,'[2]Remontée chiffres écritures'!M:M,0))</f>
        <v>1748.65</v>
      </c>
      <c r="V194" s="59" t="e">
        <f>SUMIFS('[2]Remontée chiffres écritures'!C:C,'[2]Remontée chiffres écritures'!A:A,'Liste détaillée sorties IT'!C:C)</f>
        <v>#VALUE!</v>
      </c>
      <c r="W194" s="59" t="e">
        <f>SUMIFS('[2]Remontée chiffres écritures'!G:G,'[2]Remontée chiffres écritures'!E:E,'Liste détaillée sorties IT'!C:C)</f>
        <v>#VALUE!</v>
      </c>
    </row>
    <row r="195" spans="1:23" ht="15" customHeight="1" x14ac:dyDescent="0.2">
      <c r="A195" s="3" t="s">
        <v>510</v>
      </c>
      <c r="B195" s="50">
        <v>1010</v>
      </c>
      <c r="C195" s="50">
        <v>103505</v>
      </c>
      <c r="D195" s="51" t="s">
        <v>59</v>
      </c>
      <c r="E195" s="51">
        <v>110022</v>
      </c>
      <c r="F195" s="52" t="s">
        <v>263</v>
      </c>
      <c r="G195" s="54">
        <v>21832700</v>
      </c>
      <c r="H195" s="54">
        <v>28183270</v>
      </c>
      <c r="I195" s="54" t="s">
        <v>139</v>
      </c>
      <c r="J195" s="52" t="s">
        <v>511</v>
      </c>
      <c r="K195" s="55">
        <v>41418</v>
      </c>
      <c r="L195" s="56">
        <f t="shared" si="12"/>
        <v>1743.77</v>
      </c>
      <c r="M195" s="56">
        <f t="shared" si="13"/>
        <v>1743.77</v>
      </c>
      <c r="N195" s="56">
        <f t="shared" si="16"/>
        <v>0</v>
      </c>
      <c r="O195" s="56" t="e">
        <f t="shared" si="14"/>
        <v>#VALUE!</v>
      </c>
      <c r="P195" s="56" t="e">
        <f t="shared" si="15"/>
        <v>#VALUE!</v>
      </c>
      <c r="Q195" s="56" t="e">
        <f t="shared" si="17"/>
        <v>#VALUE!</v>
      </c>
      <c r="R195" s="57" t="s">
        <v>80</v>
      </c>
      <c r="S195" s="58">
        <v>43649</v>
      </c>
      <c r="T195" s="59">
        <f>INDEX('[2]Remontée chiffres écritures'!K:K,MATCH(C:C,'[2]Remontée chiffres écritures'!I:I,0))</f>
        <v>-1743.77</v>
      </c>
      <c r="U195" s="59">
        <f>INDEX('[2]Remontée chiffres écritures'!O:O,MATCH(C:C,'[2]Remontée chiffres écritures'!M:M,0))</f>
        <v>1743.77</v>
      </c>
      <c r="V195" s="59" t="e">
        <f>SUMIFS('[2]Remontée chiffres écritures'!C:C,'[2]Remontée chiffres écritures'!A:A,'Liste détaillée sorties IT'!C:C)</f>
        <v>#VALUE!</v>
      </c>
      <c r="W195" s="59" t="e">
        <f>SUMIFS('[2]Remontée chiffres écritures'!G:G,'[2]Remontée chiffres écritures'!E:E,'Liste détaillée sorties IT'!C:C)</f>
        <v>#VALUE!</v>
      </c>
    </row>
    <row r="196" spans="1:23" ht="15" customHeight="1" x14ac:dyDescent="0.2">
      <c r="A196" s="3" t="s">
        <v>512</v>
      </c>
      <c r="B196" s="50">
        <v>1010</v>
      </c>
      <c r="C196" s="50">
        <v>103926</v>
      </c>
      <c r="D196" s="51" t="s">
        <v>59</v>
      </c>
      <c r="E196" s="51">
        <v>103772</v>
      </c>
      <c r="F196" s="52" t="s">
        <v>149</v>
      </c>
      <c r="G196" s="54">
        <v>21832700</v>
      </c>
      <c r="H196" s="54">
        <v>28183270</v>
      </c>
      <c r="I196" s="54" t="s">
        <v>139</v>
      </c>
      <c r="J196" s="52" t="s">
        <v>444</v>
      </c>
      <c r="K196" s="55">
        <v>40115</v>
      </c>
      <c r="L196" s="56">
        <f t="shared" si="12"/>
        <v>1739.71</v>
      </c>
      <c r="M196" s="56">
        <f t="shared" si="13"/>
        <v>1739.71</v>
      </c>
      <c r="N196" s="56">
        <f t="shared" si="16"/>
        <v>0</v>
      </c>
      <c r="O196" s="56" t="e">
        <f t="shared" si="14"/>
        <v>#VALUE!</v>
      </c>
      <c r="P196" s="56" t="e">
        <f t="shared" si="15"/>
        <v>#VALUE!</v>
      </c>
      <c r="Q196" s="56" t="e">
        <f t="shared" si="17"/>
        <v>#VALUE!</v>
      </c>
      <c r="R196" s="57" t="s">
        <v>72</v>
      </c>
      <c r="S196" s="58">
        <v>43649</v>
      </c>
      <c r="T196" s="59">
        <f>INDEX('[2]Remontée chiffres écritures'!K:K,MATCH(C:C,'[2]Remontée chiffres écritures'!I:I,0))</f>
        <v>-1739.71</v>
      </c>
      <c r="U196" s="59">
        <f>INDEX('[2]Remontée chiffres écritures'!O:O,MATCH(C:C,'[2]Remontée chiffres écritures'!M:M,0))</f>
        <v>1739.71</v>
      </c>
      <c r="V196" s="59" t="e">
        <f>SUMIFS('[2]Remontée chiffres écritures'!C:C,'[2]Remontée chiffres écritures'!A:A,'Liste détaillée sorties IT'!C:C)</f>
        <v>#VALUE!</v>
      </c>
      <c r="W196" s="59" t="e">
        <f>SUMIFS('[2]Remontée chiffres écritures'!G:G,'[2]Remontée chiffres écritures'!E:E,'Liste détaillée sorties IT'!C:C)</f>
        <v>#VALUE!</v>
      </c>
    </row>
    <row r="197" spans="1:23" ht="15" customHeight="1" x14ac:dyDescent="0.2">
      <c r="A197" s="3" t="s">
        <v>513</v>
      </c>
      <c r="B197" s="51">
        <v>1010</v>
      </c>
      <c r="C197" s="50">
        <v>102508</v>
      </c>
      <c r="D197" s="51" t="s">
        <v>59</v>
      </c>
      <c r="E197" s="51">
        <v>105364</v>
      </c>
      <c r="F197" s="52" t="s">
        <v>289</v>
      </c>
      <c r="G197" s="54">
        <v>21832700</v>
      </c>
      <c r="H197" s="54">
        <v>28183270</v>
      </c>
      <c r="I197" s="54" t="s">
        <v>139</v>
      </c>
      <c r="J197" s="52" t="s">
        <v>514</v>
      </c>
      <c r="K197" s="55">
        <v>39262</v>
      </c>
      <c r="L197" s="56">
        <f t="shared" si="12"/>
        <v>1730.6</v>
      </c>
      <c r="M197" s="56">
        <f t="shared" si="13"/>
        <v>1730.6</v>
      </c>
      <c r="N197" s="56">
        <f t="shared" si="16"/>
        <v>0</v>
      </c>
      <c r="O197" s="56" t="e">
        <f t="shared" si="14"/>
        <v>#VALUE!</v>
      </c>
      <c r="P197" s="56" t="e">
        <f t="shared" si="15"/>
        <v>#VALUE!</v>
      </c>
      <c r="Q197" s="56" t="e">
        <f t="shared" si="17"/>
        <v>#VALUE!</v>
      </c>
      <c r="R197" s="57" t="s">
        <v>68</v>
      </c>
      <c r="S197" s="58">
        <v>43649</v>
      </c>
      <c r="T197" s="59">
        <f>INDEX('[2]Remontée chiffres écritures'!K:K,MATCH(C:C,'[2]Remontée chiffres écritures'!I:I,0))</f>
        <v>-1730.6</v>
      </c>
      <c r="U197" s="59">
        <f>INDEX('[2]Remontée chiffres écritures'!O:O,MATCH(C:C,'[2]Remontée chiffres écritures'!M:M,0))</f>
        <v>1730.6</v>
      </c>
      <c r="V197" s="59" t="e">
        <f>SUMIFS('[2]Remontée chiffres écritures'!C:C,'[2]Remontée chiffres écritures'!A:A,'Liste détaillée sorties IT'!C:C)</f>
        <v>#VALUE!</v>
      </c>
      <c r="W197" s="59" t="e">
        <f>SUMIFS('[2]Remontée chiffres écritures'!G:G,'[2]Remontée chiffres écritures'!E:E,'Liste détaillée sorties IT'!C:C)</f>
        <v>#VALUE!</v>
      </c>
    </row>
    <row r="198" spans="1:23" ht="15" customHeight="1" x14ac:dyDescent="0.2">
      <c r="A198" s="3" t="s">
        <v>515</v>
      </c>
      <c r="B198" s="50">
        <v>1010</v>
      </c>
      <c r="C198" s="50">
        <v>102683</v>
      </c>
      <c r="D198" s="51" t="s">
        <v>59</v>
      </c>
      <c r="E198" s="51">
        <v>102074</v>
      </c>
      <c r="F198" s="52" t="s">
        <v>60</v>
      </c>
      <c r="G198" s="54">
        <v>21832700</v>
      </c>
      <c r="H198" s="54">
        <v>28183270</v>
      </c>
      <c r="I198" s="54" t="s">
        <v>139</v>
      </c>
      <c r="J198" s="52" t="s">
        <v>516</v>
      </c>
      <c r="K198" s="55">
        <v>38974</v>
      </c>
      <c r="L198" s="56">
        <f t="shared" ref="L198:L261" si="18">T198*-1</f>
        <v>1724.63</v>
      </c>
      <c r="M198" s="56">
        <f t="shared" ref="M198:M261" si="19">U198</f>
        <v>1724.63</v>
      </c>
      <c r="N198" s="56">
        <f t="shared" si="16"/>
        <v>0</v>
      </c>
      <c r="O198" s="56" t="e">
        <f t="shared" ref="O198:O261" si="20">V198</f>
        <v>#VALUE!</v>
      </c>
      <c r="P198" s="56" t="e">
        <f t="shared" ref="P198:P261" si="21">-1*W198</f>
        <v>#VALUE!</v>
      </c>
      <c r="Q198" s="56" t="e">
        <f t="shared" si="17"/>
        <v>#VALUE!</v>
      </c>
      <c r="R198" s="57" t="s">
        <v>80</v>
      </c>
      <c r="S198" s="58">
        <v>43649</v>
      </c>
      <c r="T198" s="59">
        <f>INDEX('[2]Remontée chiffres écritures'!K:K,MATCH(C:C,'[2]Remontée chiffres écritures'!I:I,0))</f>
        <v>-1724.63</v>
      </c>
      <c r="U198" s="59">
        <f>INDEX('[2]Remontée chiffres écritures'!O:O,MATCH(C:C,'[2]Remontée chiffres écritures'!M:M,0))</f>
        <v>1724.63</v>
      </c>
      <c r="V198" s="59" t="e">
        <f>SUMIFS('[2]Remontée chiffres écritures'!C:C,'[2]Remontée chiffres écritures'!A:A,'Liste détaillée sorties IT'!C:C)</f>
        <v>#VALUE!</v>
      </c>
      <c r="W198" s="59" t="e">
        <f>SUMIFS('[2]Remontée chiffres écritures'!G:G,'[2]Remontée chiffres écritures'!E:E,'Liste détaillée sorties IT'!C:C)</f>
        <v>#VALUE!</v>
      </c>
    </row>
    <row r="199" spans="1:23" ht="15" customHeight="1" x14ac:dyDescent="0.2">
      <c r="A199" s="3" t="s">
        <v>517</v>
      </c>
      <c r="B199" s="50">
        <v>1010</v>
      </c>
      <c r="C199" s="50">
        <v>103351</v>
      </c>
      <c r="D199" s="51" t="s">
        <v>59</v>
      </c>
      <c r="E199" s="51">
        <v>108542</v>
      </c>
      <c r="F199" s="52" t="s">
        <v>263</v>
      </c>
      <c r="G199" s="54">
        <v>21832700</v>
      </c>
      <c r="H199" s="54">
        <v>28183270</v>
      </c>
      <c r="I199" s="54" t="s">
        <v>139</v>
      </c>
      <c r="J199" s="52" t="s">
        <v>518</v>
      </c>
      <c r="K199" s="55">
        <v>41222</v>
      </c>
      <c r="L199" s="56">
        <f t="shared" si="18"/>
        <v>1711.48</v>
      </c>
      <c r="M199" s="56">
        <f t="shared" si="19"/>
        <v>1711.48</v>
      </c>
      <c r="N199" s="56">
        <f t="shared" ref="N199:N262" si="22">L199-M199</f>
        <v>0</v>
      </c>
      <c r="O199" s="56" t="e">
        <f t="shared" si="20"/>
        <v>#VALUE!</v>
      </c>
      <c r="P199" s="56" t="e">
        <f t="shared" si="21"/>
        <v>#VALUE!</v>
      </c>
      <c r="Q199" s="56" t="e">
        <f t="shared" ref="Q199:Q262" si="23">O199-P199</f>
        <v>#VALUE!</v>
      </c>
      <c r="R199" s="57" t="s">
        <v>80</v>
      </c>
      <c r="S199" s="58">
        <v>43649</v>
      </c>
      <c r="T199" s="59">
        <f>INDEX('[2]Remontée chiffres écritures'!K:K,MATCH(C:C,'[2]Remontée chiffres écritures'!I:I,0))</f>
        <v>-1711.48</v>
      </c>
      <c r="U199" s="59">
        <f>INDEX('[2]Remontée chiffres écritures'!O:O,MATCH(C:C,'[2]Remontée chiffres écritures'!M:M,0))</f>
        <v>1711.48</v>
      </c>
      <c r="V199" s="59" t="e">
        <f>SUMIFS('[2]Remontée chiffres écritures'!C:C,'[2]Remontée chiffres écritures'!A:A,'Liste détaillée sorties IT'!C:C)</f>
        <v>#VALUE!</v>
      </c>
      <c r="W199" s="59" t="e">
        <f>SUMIFS('[2]Remontée chiffres écritures'!G:G,'[2]Remontée chiffres écritures'!E:E,'Liste détaillée sorties IT'!C:C)</f>
        <v>#VALUE!</v>
      </c>
    </row>
    <row r="200" spans="1:23" ht="15" customHeight="1" x14ac:dyDescent="0.2">
      <c r="A200" s="3" t="s">
        <v>519</v>
      </c>
      <c r="B200" s="51">
        <v>1010</v>
      </c>
      <c r="C200" s="50">
        <v>103352</v>
      </c>
      <c r="D200" s="51" t="s">
        <v>59</v>
      </c>
      <c r="E200" s="51">
        <v>108636</v>
      </c>
      <c r="F200" s="52" t="s">
        <v>263</v>
      </c>
      <c r="G200" s="54">
        <v>21832700</v>
      </c>
      <c r="H200" s="54">
        <v>28183270</v>
      </c>
      <c r="I200" s="54" t="s">
        <v>139</v>
      </c>
      <c r="J200" s="52" t="s">
        <v>518</v>
      </c>
      <c r="K200" s="55">
        <v>41222</v>
      </c>
      <c r="L200" s="56">
        <f t="shared" si="18"/>
        <v>1711.48</v>
      </c>
      <c r="M200" s="56">
        <f t="shared" si="19"/>
        <v>1711.48</v>
      </c>
      <c r="N200" s="56">
        <f t="shared" si="22"/>
        <v>0</v>
      </c>
      <c r="O200" s="56" t="e">
        <f t="shared" si="20"/>
        <v>#VALUE!</v>
      </c>
      <c r="P200" s="56" t="e">
        <f t="shared" si="21"/>
        <v>#VALUE!</v>
      </c>
      <c r="Q200" s="56" t="e">
        <f t="shared" si="23"/>
        <v>#VALUE!</v>
      </c>
      <c r="R200" s="57" t="s">
        <v>80</v>
      </c>
      <c r="S200" s="58">
        <v>43649</v>
      </c>
      <c r="T200" s="59">
        <f>INDEX('[2]Remontée chiffres écritures'!K:K,MATCH(C:C,'[2]Remontée chiffres écritures'!I:I,0))</f>
        <v>-1711.48</v>
      </c>
      <c r="U200" s="59">
        <f>INDEX('[2]Remontée chiffres écritures'!O:O,MATCH(C:C,'[2]Remontée chiffres écritures'!M:M,0))</f>
        <v>1711.48</v>
      </c>
      <c r="V200" s="59" t="e">
        <f>SUMIFS('[2]Remontée chiffres écritures'!C:C,'[2]Remontée chiffres écritures'!A:A,'Liste détaillée sorties IT'!C:C)</f>
        <v>#VALUE!</v>
      </c>
      <c r="W200" s="59" t="e">
        <f>SUMIFS('[2]Remontée chiffres écritures'!G:G,'[2]Remontée chiffres écritures'!E:E,'Liste détaillée sorties IT'!C:C)</f>
        <v>#VALUE!</v>
      </c>
    </row>
    <row r="201" spans="1:23" ht="15" customHeight="1" x14ac:dyDescent="0.2">
      <c r="A201" s="3" t="s">
        <v>520</v>
      </c>
      <c r="B201" s="51">
        <v>1010</v>
      </c>
      <c r="C201" s="50">
        <v>104350</v>
      </c>
      <c r="D201" s="51" t="s">
        <v>59</v>
      </c>
      <c r="E201" s="51">
        <v>101125</v>
      </c>
      <c r="F201" s="52" t="s">
        <v>60</v>
      </c>
      <c r="G201" s="54">
        <v>21832700</v>
      </c>
      <c r="H201" s="54">
        <v>28183270</v>
      </c>
      <c r="I201" s="54" t="s">
        <v>139</v>
      </c>
      <c r="J201" s="52" t="s">
        <v>368</v>
      </c>
      <c r="K201" s="55">
        <v>38916</v>
      </c>
      <c r="L201" s="56">
        <f t="shared" si="18"/>
        <v>1710.28</v>
      </c>
      <c r="M201" s="56">
        <f t="shared" si="19"/>
        <v>1710.28</v>
      </c>
      <c r="N201" s="56">
        <f t="shared" si="22"/>
        <v>0</v>
      </c>
      <c r="O201" s="56" t="e">
        <f t="shared" si="20"/>
        <v>#VALUE!</v>
      </c>
      <c r="P201" s="56" t="e">
        <f t="shared" si="21"/>
        <v>#VALUE!</v>
      </c>
      <c r="Q201" s="56" t="e">
        <f t="shared" si="23"/>
        <v>#VALUE!</v>
      </c>
      <c r="R201" s="57" t="s">
        <v>68</v>
      </c>
      <c r="S201" s="58">
        <v>43649</v>
      </c>
      <c r="T201" s="59">
        <f>INDEX('[2]Remontée chiffres écritures'!K:K,MATCH(C:C,'[2]Remontée chiffres écritures'!I:I,0))</f>
        <v>-1710.28</v>
      </c>
      <c r="U201" s="59">
        <f>INDEX('[2]Remontée chiffres écritures'!O:O,MATCH(C:C,'[2]Remontée chiffres écritures'!M:M,0))</f>
        <v>1710.28</v>
      </c>
      <c r="V201" s="59" t="e">
        <f>SUMIFS('[2]Remontée chiffres écritures'!C:C,'[2]Remontée chiffres écritures'!A:A,'Liste détaillée sorties IT'!C:C)</f>
        <v>#VALUE!</v>
      </c>
      <c r="W201" s="59" t="e">
        <f>SUMIFS('[2]Remontée chiffres écritures'!G:G,'[2]Remontée chiffres écritures'!E:E,'Liste détaillée sorties IT'!C:C)</f>
        <v>#VALUE!</v>
      </c>
    </row>
    <row r="202" spans="1:23" ht="15" customHeight="1" x14ac:dyDescent="0.2">
      <c r="A202" s="3" t="s">
        <v>521</v>
      </c>
      <c r="B202" s="51">
        <v>1010</v>
      </c>
      <c r="C202" s="50">
        <v>104358</v>
      </c>
      <c r="D202" s="51" t="s">
        <v>59</v>
      </c>
      <c r="E202" s="51">
        <v>106941</v>
      </c>
      <c r="F202" s="52" t="s">
        <v>60</v>
      </c>
      <c r="G202" s="54">
        <v>21832700</v>
      </c>
      <c r="H202" s="54">
        <v>28183270</v>
      </c>
      <c r="I202" s="54" t="s">
        <v>139</v>
      </c>
      <c r="J202" s="52" t="s">
        <v>368</v>
      </c>
      <c r="K202" s="55">
        <v>38916</v>
      </c>
      <c r="L202" s="56">
        <f t="shared" si="18"/>
        <v>1710.28</v>
      </c>
      <c r="M202" s="56">
        <f t="shared" si="19"/>
        <v>1710.28</v>
      </c>
      <c r="N202" s="56">
        <f t="shared" si="22"/>
        <v>0</v>
      </c>
      <c r="O202" s="56" t="e">
        <f t="shared" si="20"/>
        <v>#VALUE!</v>
      </c>
      <c r="P202" s="56" t="e">
        <f t="shared" si="21"/>
        <v>#VALUE!</v>
      </c>
      <c r="Q202" s="56" t="e">
        <f t="shared" si="23"/>
        <v>#VALUE!</v>
      </c>
      <c r="R202" s="57" t="s">
        <v>72</v>
      </c>
      <c r="S202" s="58">
        <v>43649</v>
      </c>
      <c r="T202" s="59">
        <f>INDEX('[2]Remontée chiffres écritures'!K:K,MATCH(C:C,'[2]Remontée chiffres écritures'!I:I,0))</f>
        <v>-1710.28</v>
      </c>
      <c r="U202" s="59">
        <f>INDEX('[2]Remontée chiffres écritures'!O:O,MATCH(C:C,'[2]Remontée chiffres écritures'!M:M,0))</f>
        <v>1710.28</v>
      </c>
      <c r="V202" s="59" t="e">
        <f>SUMIFS('[2]Remontée chiffres écritures'!C:C,'[2]Remontée chiffres écritures'!A:A,'Liste détaillée sorties IT'!C:C)</f>
        <v>#VALUE!</v>
      </c>
      <c r="W202" s="59" t="e">
        <f>SUMIFS('[2]Remontée chiffres écritures'!G:G,'[2]Remontée chiffres écritures'!E:E,'Liste détaillée sorties IT'!C:C)</f>
        <v>#VALUE!</v>
      </c>
    </row>
    <row r="203" spans="1:23" ht="15" customHeight="1" x14ac:dyDescent="0.2">
      <c r="A203" s="3" t="s">
        <v>522</v>
      </c>
      <c r="B203" s="50">
        <v>1010</v>
      </c>
      <c r="C203" s="50">
        <v>103525</v>
      </c>
      <c r="D203" s="51" t="s">
        <v>59</v>
      </c>
      <c r="E203" s="51">
        <v>110045</v>
      </c>
      <c r="F203" s="52" t="s">
        <v>263</v>
      </c>
      <c r="G203" s="54">
        <v>21832700</v>
      </c>
      <c r="H203" s="54">
        <v>28183270</v>
      </c>
      <c r="I203" s="54" t="s">
        <v>139</v>
      </c>
      <c r="J203" s="52" t="s">
        <v>523</v>
      </c>
      <c r="K203" s="55">
        <v>41509</v>
      </c>
      <c r="L203" s="56">
        <f t="shared" si="18"/>
        <v>1701.91</v>
      </c>
      <c r="M203" s="56">
        <f t="shared" si="19"/>
        <v>1701.91</v>
      </c>
      <c r="N203" s="56">
        <f t="shared" si="22"/>
        <v>0</v>
      </c>
      <c r="O203" s="56" t="e">
        <f t="shared" si="20"/>
        <v>#VALUE!</v>
      </c>
      <c r="P203" s="56" t="e">
        <f t="shared" si="21"/>
        <v>#VALUE!</v>
      </c>
      <c r="Q203" s="56" t="e">
        <f t="shared" si="23"/>
        <v>#VALUE!</v>
      </c>
      <c r="R203" s="57" t="s">
        <v>80</v>
      </c>
      <c r="S203" s="58">
        <v>43649</v>
      </c>
      <c r="T203" s="59">
        <f>INDEX('[2]Remontée chiffres écritures'!K:K,MATCH(C:C,'[2]Remontée chiffres écritures'!I:I,0))</f>
        <v>-1701.91</v>
      </c>
      <c r="U203" s="59">
        <f>INDEX('[2]Remontée chiffres écritures'!O:O,MATCH(C:C,'[2]Remontée chiffres écritures'!M:M,0))</f>
        <v>1701.91</v>
      </c>
      <c r="V203" s="59" t="e">
        <f>SUMIFS('[2]Remontée chiffres écritures'!C:C,'[2]Remontée chiffres écritures'!A:A,'Liste détaillée sorties IT'!C:C)</f>
        <v>#VALUE!</v>
      </c>
      <c r="W203" s="59" t="e">
        <f>SUMIFS('[2]Remontée chiffres écritures'!G:G,'[2]Remontée chiffres écritures'!E:E,'Liste détaillée sorties IT'!C:C)</f>
        <v>#VALUE!</v>
      </c>
    </row>
    <row r="204" spans="1:23" ht="15" customHeight="1" x14ac:dyDescent="0.2">
      <c r="A204" s="3" t="s">
        <v>524</v>
      </c>
      <c r="B204" s="51">
        <v>1010</v>
      </c>
      <c r="C204" s="50">
        <v>102500</v>
      </c>
      <c r="D204" s="51" t="s">
        <v>59</v>
      </c>
      <c r="E204" s="51">
        <v>103988</v>
      </c>
      <c r="F204" s="52" t="s">
        <v>289</v>
      </c>
      <c r="G204" s="54">
        <v>21832700</v>
      </c>
      <c r="H204" s="54">
        <v>28183270</v>
      </c>
      <c r="I204" s="54" t="s">
        <v>139</v>
      </c>
      <c r="J204" s="52" t="s">
        <v>525</v>
      </c>
      <c r="K204" s="55">
        <v>40077</v>
      </c>
      <c r="L204" s="56">
        <f t="shared" si="18"/>
        <v>1688.37</v>
      </c>
      <c r="M204" s="56">
        <f t="shared" si="19"/>
        <v>1688.37</v>
      </c>
      <c r="N204" s="56">
        <f t="shared" si="22"/>
        <v>0</v>
      </c>
      <c r="O204" s="56" t="e">
        <f t="shared" si="20"/>
        <v>#VALUE!</v>
      </c>
      <c r="P204" s="56" t="e">
        <f t="shared" si="21"/>
        <v>#VALUE!</v>
      </c>
      <c r="Q204" s="56" t="e">
        <f t="shared" si="23"/>
        <v>#VALUE!</v>
      </c>
      <c r="R204" s="57" t="s">
        <v>68</v>
      </c>
      <c r="S204" s="58">
        <v>43649</v>
      </c>
      <c r="T204" s="59">
        <f>INDEX('[2]Remontée chiffres écritures'!K:K,MATCH(C:C,'[2]Remontée chiffres écritures'!I:I,0))</f>
        <v>-1688.37</v>
      </c>
      <c r="U204" s="59">
        <f>INDEX('[2]Remontée chiffres écritures'!O:O,MATCH(C:C,'[2]Remontée chiffres écritures'!M:M,0))</f>
        <v>1688.37</v>
      </c>
      <c r="V204" s="59" t="e">
        <f>SUMIFS('[2]Remontée chiffres écritures'!C:C,'[2]Remontée chiffres écritures'!A:A,'Liste détaillée sorties IT'!C:C)</f>
        <v>#VALUE!</v>
      </c>
      <c r="W204" s="59" t="e">
        <f>SUMIFS('[2]Remontée chiffres écritures'!G:G,'[2]Remontée chiffres écritures'!E:E,'Liste détaillée sorties IT'!C:C)</f>
        <v>#VALUE!</v>
      </c>
    </row>
    <row r="205" spans="1:23" ht="15" customHeight="1" x14ac:dyDescent="0.2">
      <c r="A205" s="3" t="s">
        <v>526</v>
      </c>
      <c r="B205" s="50">
        <v>1010</v>
      </c>
      <c r="C205" s="50">
        <v>102624</v>
      </c>
      <c r="D205" s="51" t="s">
        <v>59</v>
      </c>
      <c r="E205" s="51" t="s">
        <v>527</v>
      </c>
      <c r="F205" s="52" t="s">
        <v>60</v>
      </c>
      <c r="G205" s="54">
        <v>21832700</v>
      </c>
      <c r="H205" s="54">
        <v>28183270</v>
      </c>
      <c r="I205" s="54" t="s">
        <v>139</v>
      </c>
      <c r="J205" s="52" t="s">
        <v>528</v>
      </c>
      <c r="K205" s="55">
        <v>38247</v>
      </c>
      <c r="L205" s="56">
        <f t="shared" si="18"/>
        <v>1686.36</v>
      </c>
      <c r="M205" s="56">
        <f t="shared" si="19"/>
        <v>1686.36</v>
      </c>
      <c r="N205" s="56">
        <f t="shared" si="22"/>
        <v>0</v>
      </c>
      <c r="O205" s="56" t="e">
        <f t="shared" si="20"/>
        <v>#VALUE!</v>
      </c>
      <c r="P205" s="56" t="e">
        <f t="shared" si="21"/>
        <v>#VALUE!</v>
      </c>
      <c r="Q205" s="56" t="e">
        <f t="shared" si="23"/>
        <v>#VALUE!</v>
      </c>
      <c r="R205" s="57" t="s">
        <v>80</v>
      </c>
      <c r="S205" s="58">
        <v>43649</v>
      </c>
      <c r="T205" s="59">
        <f>INDEX('[2]Remontée chiffres écritures'!K:K,MATCH(C:C,'[2]Remontée chiffres écritures'!I:I,0))</f>
        <v>-1686.36</v>
      </c>
      <c r="U205" s="59">
        <f>INDEX('[2]Remontée chiffres écritures'!O:O,MATCH(C:C,'[2]Remontée chiffres écritures'!M:M,0))</f>
        <v>1686.36</v>
      </c>
      <c r="V205" s="59" t="e">
        <f>SUMIFS('[2]Remontée chiffres écritures'!C:C,'[2]Remontée chiffres écritures'!A:A,'Liste détaillée sorties IT'!C:C)</f>
        <v>#VALUE!</v>
      </c>
      <c r="W205" s="59" t="e">
        <f>SUMIFS('[2]Remontée chiffres écritures'!G:G,'[2]Remontée chiffres écritures'!E:E,'Liste détaillée sorties IT'!C:C)</f>
        <v>#VALUE!</v>
      </c>
    </row>
    <row r="206" spans="1:23" ht="15" customHeight="1" x14ac:dyDescent="0.2">
      <c r="A206" s="3" t="s">
        <v>529</v>
      </c>
      <c r="B206" s="50">
        <v>1010</v>
      </c>
      <c r="C206" s="50">
        <v>103389</v>
      </c>
      <c r="D206" s="51" t="s">
        <v>59</v>
      </c>
      <c r="E206" s="51">
        <v>108985</v>
      </c>
      <c r="F206" s="52" t="s">
        <v>263</v>
      </c>
      <c r="G206" s="54">
        <v>21832700</v>
      </c>
      <c r="H206" s="54">
        <v>28183270</v>
      </c>
      <c r="I206" s="54" t="s">
        <v>139</v>
      </c>
      <c r="J206" s="52" t="s">
        <v>530</v>
      </c>
      <c r="K206" s="55">
        <v>41208</v>
      </c>
      <c r="L206" s="56">
        <f t="shared" si="18"/>
        <v>1683.97</v>
      </c>
      <c r="M206" s="56">
        <f t="shared" si="19"/>
        <v>1683.97</v>
      </c>
      <c r="N206" s="56">
        <f t="shared" si="22"/>
        <v>0</v>
      </c>
      <c r="O206" s="56" t="e">
        <f t="shared" si="20"/>
        <v>#VALUE!</v>
      </c>
      <c r="P206" s="56" t="e">
        <f t="shared" si="21"/>
        <v>#VALUE!</v>
      </c>
      <c r="Q206" s="56" t="e">
        <f t="shared" si="23"/>
        <v>#VALUE!</v>
      </c>
      <c r="R206" s="57" t="s">
        <v>80</v>
      </c>
      <c r="S206" s="58">
        <v>43649</v>
      </c>
      <c r="T206" s="59">
        <f>INDEX('[2]Remontée chiffres écritures'!K:K,MATCH(C:C,'[2]Remontée chiffres écritures'!I:I,0))</f>
        <v>-1683.97</v>
      </c>
      <c r="U206" s="59">
        <f>INDEX('[2]Remontée chiffres écritures'!O:O,MATCH(C:C,'[2]Remontée chiffres écritures'!M:M,0))</f>
        <v>1683.97</v>
      </c>
      <c r="V206" s="59" t="e">
        <f>SUMIFS('[2]Remontée chiffres écritures'!C:C,'[2]Remontée chiffres écritures'!A:A,'Liste détaillée sorties IT'!C:C)</f>
        <v>#VALUE!</v>
      </c>
      <c r="W206" s="59" t="e">
        <f>SUMIFS('[2]Remontée chiffres écritures'!G:G,'[2]Remontée chiffres écritures'!E:E,'Liste détaillée sorties IT'!C:C)</f>
        <v>#VALUE!</v>
      </c>
    </row>
    <row r="207" spans="1:23" ht="15" customHeight="1" x14ac:dyDescent="0.2">
      <c r="A207" s="3" t="s">
        <v>531</v>
      </c>
      <c r="B207" s="50">
        <v>1010</v>
      </c>
      <c r="C207" s="50">
        <v>107548</v>
      </c>
      <c r="D207" s="51" t="s">
        <v>59</v>
      </c>
      <c r="E207" s="51">
        <v>108646</v>
      </c>
      <c r="F207" s="52" t="s">
        <v>60</v>
      </c>
      <c r="G207" s="54">
        <v>21511700</v>
      </c>
      <c r="H207" s="54">
        <v>28151170</v>
      </c>
      <c r="I207" s="54" t="s">
        <v>275</v>
      </c>
      <c r="J207" s="52" t="s">
        <v>532</v>
      </c>
      <c r="K207" s="55">
        <v>38706</v>
      </c>
      <c r="L207" s="56">
        <f t="shared" si="18"/>
        <v>777.4</v>
      </c>
      <c r="M207" s="56">
        <f t="shared" si="19"/>
        <v>777.4</v>
      </c>
      <c r="N207" s="56">
        <f t="shared" si="22"/>
        <v>0</v>
      </c>
      <c r="O207" s="56" t="e">
        <f t="shared" si="20"/>
        <v>#VALUE!</v>
      </c>
      <c r="P207" s="56" t="e">
        <f t="shared" si="21"/>
        <v>#VALUE!</v>
      </c>
      <c r="Q207" s="56" t="e">
        <f t="shared" si="23"/>
        <v>#VALUE!</v>
      </c>
      <c r="R207" s="57" t="s">
        <v>80</v>
      </c>
      <c r="S207" s="58">
        <v>43649</v>
      </c>
      <c r="T207" s="59">
        <f>INDEX('[2]Remontée chiffres écritures'!K:K,MATCH(C:C,'[2]Remontée chiffres écritures'!I:I,0))</f>
        <v>-777.4</v>
      </c>
      <c r="U207" s="59">
        <f>INDEX('[2]Remontée chiffres écritures'!O:O,MATCH(C:C,'[2]Remontée chiffres écritures'!M:M,0))</f>
        <v>777.4</v>
      </c>
      <c r="V207" s="59" t="e">
        <f>SUMIFS('[2]Remontée chiffres écritures'!C:C,'[2]Remontée chiffres écritures'!A:A,'Liste détaillée sorties IT'!C:C)</f>
        <v>#VALUE!</v>
      </c>
      <c r="W207" s="59" t="e">
        <f>SUMIFS('[2]Remontée chiffres écritures'!G:G,'[2]Remontée chiffres écritures'!E:E,'Liste détaillée sorties IT'!C:C)</f>
        <v>#VALUE!</v>
      </c>
    </row>
    <row r="208" spans="1:23" ht="15" customHeight="1" x14ac:dyDescent="0.2">
      <c r="A208" s="3" t="s">
        <v>533</v>
      </c>
      <c r="B208" s="50">
        <v>1010</v>
      </c>
      <c r="C208" s="50">
        <v>101910</v>
      </c>
      <c r="D208" s="51" t="s">
        <v>59</v>
      </c>
      <c r="E208" s="51">
        <v>125497</v>
      </c>
      <c r="F208" s="52" t="s">
        <v>60</v>
      </c>
      <c r="G208" s="54">
        <v>21567000</v>
      </c>
      <c r="H208" s="54">
        <v>28156700</v>
      </c>
      <c r="I208" s="54" t="s">
        <v>97</v>
      </c>
      <c r="J208" s="52" t="s">
        <v>534</v>
      </c>
      <c r="K208" s="55">
        <v>38706</v>
      </c>
      <c r="L208" s="56">
        <f t="shared" si="18"/>
        <v>2630</v>
      </c>
      <c r="M208" s="56">
        <f t="shared" si="19"/>
        <v>2630</v>
      </c>
      <c r="N208" s="56">
        <f t="shared" si="22"/>
        <v>0</v>
      </c>
      <c r="O208" s="56" t="e">
        <f t="shared" si="20"/>
        <v>#VALUE!</v>
      </c>
      <c r="P208" s="56" t="e">
        <f t="shared" si="21"/>
        <v>#VALUE!</v>
      </c>
      <c r="Q208" s="56" t="e">
        <f t="shared" si="23"/>
        <v>#VALUE!</v>
      </c>
      <c r="R208" s="57" t="s">
        <v>68</v>
      </c>
      <c r="S208" s="58">
        <v>43649</v>
      </c>
      <c r="T208" s="59">
        <f>INDEX('[2]Remontée chiffres écritures'!K:K,MATCH(C:C,'[2]Remontée chiffres écritures'!I:I,0))</f>
        <v>-2630</v>
      </c>
      <c r="U208" s="59">
        <f>INDEX('[2]Remontée chiffres écritures'!O:O,MATCH(C:C,'[2]Remontée chiffres écritures'!M:M,0))</f>
        <v>2630</v>
      </c>
      <c r="V208" s="59" t="e">
        <f>SUMIFS('[2]Remontée chiffres écritures'!C:C,'[2]Remontée chiffres écritures'!A:A,'Liste détaillée sorties IT'!C:C)</f>
        <v>#VALUE!</v>
      </c>
      <c r="W208" s="59" t="e">
        <f>SUMIFS('[2]Remontée chiffres écritures'!G:G,'[2]Remontée chiffres écritures'!E:E,'Liste détaillée sorties IT'!C:C)</f>
        <v>#VALUE!</v>
      </c>
    </row>
    <row r="209" spans="1:23" ht="15" customHeight="1" x14ac:dyDescent="0.2">
      <c r="A209" s="3" t="s">
        <v>535</v>
      </c>
      <c r="B209" s="50">
        <v>1010</v>
      </c>
      <c r="C209" s="50">
        <v>101913</v>
      </c>
      <c r="D209" s="51" t="s">
        <v>59</v>
      </c>
      <c r="E209" s="51">
        <v>108646</v>
      </c>
      <c r="F209" s="52" t="s">
        <v>60</v>
      </c>
      <c r="G209" s="54">
        <v>21567000</v>
      </c>
      <c r="H209" s="54">
        <v>28156700</v>
      </c>
      <c r="I209" s="54" t="s">
        <v>97</v>
      </c>
      <c r="J209" s="52" t="s">
        <v>536</v>
      </c>
      <c r="K209" s="55">
        <v>38706</v>
      </c>
      <c r="L209" s="56">
        <f t="shared" si="18"/>
        <v>2998.37</v>
      </c>
      <c r="M209" s="56">
        <f t="shared" si="19"/>
        <v>2998.37</v>
      </c>
      <c r="N209" s="56">
        <f t="shared" si="22"/>
        <v>0</v>
      </c>
      <c r="O209" s="56" t="e">
        <f t="shared" si="20"/>
        <v>#VALUE!</v>
      </c>
      <c r="P209" s="56" t="e">
        <f t="shared" si="21"/>
        <v>#VALUE!</v>
      </c>
      <c r="Q209" s="56" t="e">
        <f t="shared" si="23"/>
        <v>#VALUE!</v>
      </c>
      <c r="R209" s="57" t="s">
        <v>80</v>
      </c>
      <c r="S209" s="58">
        <v>43649</v>
      </c>
      <c r="T209" s="59">
        <f>INDEX('[2]Remontée chiffres écritures'!K:K,MATCH(C:C,'[2]Remontée chiffres écritures'!I:I,0))</f>
        <v>-2998.37</v>
      </c>
      <c r="U209" s="59">
        <f>INDEX('[2]Remontée chiffres écritures'!O:O,MATCH(C:C,'[2]Remontée chiffres écritures'!M:M,0))</f>
        <v>2998.37</v>
      </c>
      <c r="V209" s="59" t="e">
        <f>SUMIFS('[2]Remontée chiffres écritures'!C:C,'[2]Remontée chiffres écritures'!A:A,'Liste détaillée sorties IT'!C:C)</f>
        <v>#VALUE!</v>
      </c>
      <c r="W209" s="59" t="e">
        <f>SUMIFS('[2]Remontée chiffres écritures'!G:G,'[2]Remontée chiffres écritures'!E:E,'Liste détaillée sorties IT'!C:C)</f>
        <v>#VALUE!</v>
      </c>
    </row>
    <row r="210" spans="1:23" ht="15" customHeight="1" x14ac:dyDescent="0.2">
      <c r="A210" s="3" t="s">
        <v>537</v>
      </c>
      <c r="B210" s="50">
        <v>1010</v>
      </c>
      <c r="C210" s="50">
        <v>102030</v>
      </c>
      <c r="D210" s="51" t="s">
        <v>59</v>
      </c>
      <c r="E210" s="51">
        <v>107442</v>
      </c>
      <c r="F210" s="52" t="s">
        <v>60</v>
      </c>
      <c r="G210" s="54">
        <v>21567000</v>
      </c>
      <c r="H210" s="54">
        <v>28156700</v>
      </c>
      <c r="I210" s="54" t="s">
        <v>97</v>
      </c>
      <c r="J210" s="52" t="s">
        <v>538</v>
      </c>
      <c r="K210" s="55">
        <v>38706</v>
      </c>
      <c r="L210" s="56">
        <f t="shared" si="18"/>
        <v>1130.22</v>
      </c>
      <c r="M210" s="56">
        <f t="shared" si="19"/>
        <v>1130.22</v>
      </c>
      <c r="N210" s="56">
        <f t="shared" si="22"/>
        <v>0</v>
      </c>
      <c r="O210" s="56" t="e">
        <f t="shared" si="20"/>
        <v>#VALUE!</v>
      </c>
      <c r="P210" s="56" t="e">
        <f t="shared" si="21"/>
        <v>#VALUE!</v>
      </c>
      <c r="Q210" s="56" t="e">
        <f t="shared" si="23"/>
        <v>#VALUE!</v>
      </c>
      <c r="R210" s="57" t="s">
        <v>68</v>
      </c>
      <c r="S210" s="58">
        <v>43649</v>
      </c>
      <c r="T210" s="59">
        <f>INDEX('[2]Remontée chiffres écritures'!K:K,MATCH(C:C,'[2]Remontée chiffres écritures'!I:I,0))</f>
        <v>-1130.22</v>
      </c>
      <c r="U210" s="59">
        <f>INDEX('[2]Remontée chiffres écritures'!O:O,MATCH(C:C,'[2]Remontée chiffres écritures'!M:M,0))</f>
        <v>1130.22</v>
      </c>
      <c r="V210" s="59" t="e">
        <f>SUMIFS('[2]Remontée chiffres écritures'!C:C,'[2]Remontée chiffres écritures'!A:A,'Liste détaillée sorties IT'!C:C)</f>
        <v>#VALUE!</v>
      </c>
      <c r="W210" s="59" t="e">
        <f>SUMIFS('[2]Remontée chiffres écritures'!G:G,'[2]Remontée chiffres écritures'!E:E,'Liste détaillée sorties IT'!C:C)</f>
        <v>#VALUE!</v>
      </c>
    </row>
    <row r="211" spans="1:23" ht="15" customHeight="1" x14ac:dyDescent="0.2">
      <c r="A211" s="3" t="s">
        <v>539</v>
      </c>
      <c r="B211" s="50">
        <v>1010</v>
      </c>
      <c r="C211" s="50">
        <v>101932</v>
      </c>
      <c r="D211" s="51" t="s">
        <v>59</v>
      </c>
      <c r="E211" s="51">
        <v>101061</v>
      </c>
      <c r="F211" s="52" t="s">
        <v>60</v>
      </c>
      <c r="G211" s="54">
        <v>21567000</v>
      </c>
      <c r="H211" s="54">
        <v>28156700</v>
      </c>
      <c r="I211" s="54" t="s">
        <v>97</v>
      </c>
      <c r="J211" s="52" t="s">
        <v>540</v>
      </c>
      <c r="K211" s="55">
        <v>38717</v>
      </c>
      <c r="L211" s="56">
        <f t="shared" si="18"/>
        <v>2523.56</v>
      </c>
      <c r="M211" s="56">
        <f t="shared" si="19"/>
        <v>2523.56</v>
      </c>
      <c r="N211" s="56">
        <f t="shared" si="22"/>
        <v>0</v>
      </c>
      <c r="O211" s="56" t="e">
        <f t="shared" si="20"/>
        <v>#VALUE!</v>
      </c>
      <c r="P211" s="56" t="e">
        <f t="shared" si="21"/>
        <v>#VALUE!</v>
      </c>
      <c r="Q211" s="56" t="e">
        <f t="shared" si="23"/>
        <v>#VALUE!</v>
      </c>
      <c r="R211" s="57" t="s">
        <v>68</v>
      </c>
      <c r="S211" s="58">
        <v>43649</v>
      </c>
      <c r="T211" s="59">
        <f>INDEX('[2]Remontée chiffres écritures'!K:K,MATCH(C:C,'[2]Remontée chiffres écritures'!I:I,0))</f>
        <v>-2523.56</v>
      </c>
      <c r="U211" s="59">
        <f>INDEX('[2]Remontée chiffres écritures'!O:O,MATCH(C:C,'[2]Remontée chiffres écritures'!M:M,0))</f>
        <v>2523.56</v>
      </c>
      <c r="V211" s="59" t="e">
        <f>SUMIFS('[2]Remontée chiffres écritures'!C:C,'[2]Remontée chiffres écritures'!A:A,'Liste détaillée sorties IT'!C:C)</f>
        <v>#VALUE!</v>
      </c>
      <c r="W211" s="59" t="e">
        <f>SUMIFS('[2]Remontée chiffres écritures'!G:G,'[2]Remontée chiffres écritures'!E:E,'Liste détaillée sorties IT'!C:C)</f>
        <v>#VALUE!</v>
      </c>
    </row>
    <row r="212" spans="1:23" ht="15" customHeight="1" x14ac:dyDescent="0.2">
      <c r="A212" s="3" t="s">
        <v>541</v>
      </c>
      <c r="B212" s="51">
        <v>1010</v>
      </c>
      <c r="C212" s="50">
        <v>105417</v>
      </c>
      <c r="D212" s="51" t="s">
        <v>59</v>
      </c>
      <c r="E212" s="51">
        <v>110199</v>
      </c>
      <c r="F212" s="52" t="s">
        <v>263</v>
      </c>
      <c r="G212" s="54">
        <v>21832700</v>
      </c>
      <c r="H212" s="54">
        <v>28183270</v>
      </c>
      <c r="I212" s="54" t="s">
        <v>139</v>
      </c>
      <c r="J212" s="52" t="s">
        <v>542</v>
      </c>
      <c r="K212" s="55">
        <v>41927</v>
      </c>
      <c r="L212" s="56">
        <f t="shared" si="18"/>
        <v>1682.4</v>
      </c>
      <c r="M212" s="56">
        <f t="shared" si="19"/>
        <v>1586.53</v>
      </c>
      <c r="N212" s="56">
        <f t="shared" si="22"/>
        <v>95.870000000000118</v>
      </c>
      <c r="O212" s="56" t="e">
        <f t="shared" si="20"/>
        <v>#VALUE!</v>
      </c>
      <c r="P212" s="56" t="e">
        <f t="shared" si="21"/>
        <v>#VALUE!</v>
      </c>
      <c r="Q212" s="56" t="e">
        <f t="shared" si="23"/>
        <v>#VALUE!</v>
      </c>
      <c r="R212" s="57" t="s">
        <v>80</v>
      </c>
      <c r="S212" s="58">
        <v>43649</v>
      </c>
      <c r="T212" s="59">
        <f>INDEX('[2]Remontée chiffres écritures'!K:K,MATCH(C:C,'[2]Remontée chiffres écritures'!I:I,0))</f>
        <v>-1682.4</v>
      </c>
      <c r="U212" s="59">
        <f>INDEX('[2]Remontée chiffres écritures'!O:O,MATCH(C:C,'[2]Remontée chiffres écritures'!M:M,0))</f>
        <v>1586.53</v>
      </c>
      <c r="V212" s="59" t="e">
        <f>SUMIFS('[2]Remontée chiffres écritures'!C:C,'[2]Remontée chiffres écritures'!A:A,'Liste détaillée sorties IT'!C:C)</f>
        <v>#VALUE!</v>
      </c>
      <c r="W212" s="59" t="e">
        <f>SUMIFS('[2]Remontée chiffres écritures'!G:G,'[2]Remontée chiffres écritures'!E:E,'Liste détaillée sorties IT'!C:C)</f>
        <v>#VALUE!</v>
      </c>
    </row>
    <row r="213" spans="1:23" ht="15" customHeight="1" x14ac:dyDescent="0.2">
      <c r="A213" s="3" t="s">
        <v>543</v>
      </c>
      <c r="B213" s="50">
        <v>1010</v>
      </c>
      <c r="C213" s="50">
        <v>102526</v>
      </c>
      <c r="D213" s="51" t="s">
        <v>59</v>
      </c>
      <c r="E213" s="51">
        <v>103788</v>
      </c>
      <c r="F213" s="52" t="s">
        <v>200</v>
      </c>
      <c r="G213" s="54">
        <v>21832700</v>
      </c>
      <c r="H213" s="54">
        <v>28183270</v>
      </c>
      <c r="I213" s="54" t="s">
        <v>139</v>
      </c>
      <c r="J213" s="52" t="s">
        <v>544</v>
      </c>
      <c r="K213" s="55">
        <v>39240</v>
      </c>
      <c r="L213" s="56">
        <f t="shared" si="18"/>
        <v>1675.7</v>
      </c>
      <c r="M213" s="56">
        <f t="shared" si="19"/>
        <v>1675.7</v>
      </c>
      <c r="N213" s="56">
        <f t="shared" si="22"/>
        <v>0</v>
      </c>
      <c r="O213" s="56" t="e">
        <f t="shared" si="20"/>
        <v>#VALUE!</v>
      </c>
      <c r="P213" s="56" t="e">
        <f t="shared" si="21"/>
        <v>#VALUE!</v>
      </c>
      <c r="Q213" s="56" t="e">
        <f t="shared" si="23"/>
        <v>#VALUE!</v>
      </c>
      <c r="R213" s="57" t="s">
        <v>72</v>
      </c>
      <c r="S213" s="58">
        <v>43649</v>
      </c>
      <c r="T213" s="59">
        <f>INDEX('[2]Remontée chiffres écritures'!K:K,MATCH(C:C,'[2]Remontée chiffres écritures'!I:I,0))</f>
        <v>-1675.7</v>
      </c>
      <c r="U213" s="59">
        <f>INDEX('[2]Remontée chiffres écritures'!O:O,MATCH(C:C,'[2]Remontée chiffres écritures'!M:M,0))</f>
        <v>1675.7</v>
      </c>
      <c r="V213" s="59" t="e">
        <f>SUMIFS('[2]Remontée chiffres écritures'!C:C,'[2]Remontée chiffres écritures'!A:A,'Liste détaillée sorties IT'!C:C)</f>
        <v>#VALUE!</v>
      </c>
      <c r="W213" s="59" t="e">
        <f>SUMIFS('[2]Remontée chiffres écritures'!G:G,'[2]Remontée chiffres écritures'!E:E,'Liste détaillée sorties IT'!C:C)</f>
        <v>#VALUE!</v>
      </c>
    </row>
    <row r="214" spans="1:23" ht="15" customHeight="1" x14ac:dyDescent="0.2">
      <c r="A214" s="3" t="s">
        <v>545</v>
      </c>
      <c r="B214" s="50">
        <v>1010</v>
      </c>
      <c r="C214" s="50">
        <v>102591</v>
      </c>
      <c r="D214" s="51" t="s">
        <v>59</v>
      </c>
      <c r="E214" s="51" t="s">
        <v>546</v>
      </c>
      <c r="F214" s="52" t="s">
        <v>146</v>
      </c>
      <c r="G214" s="54">
        <v>21832700</v>
      </c>
      <c r="H214" s="54">
        <v>28183270</v>
      </c>
      <c r="I214" s="54" t="s">
        <v>139</v>
      </c>
      <c r="J214" s="52" t="s">
        <v>547</v>
      </c>
      <c r="K214" s="55">
        <v>40159</v>
      </c>
      <c r="L214" s="56">
        <f t="shared" si="18"/>
        <v>1674.61</v>
      </c>
      <c r="M214" s="56">
        <f t="shared" si="19"/>
        <v>1674.61</v>
      </c>
      <c r="N214" s="56">
        <f t="shared" si="22"/>
        <v>0</v>
      </c>
      <c r="O214" s="56" t="e">
        <f t="shared" si="20"/>
        <v>#VALUE!</v>
      </c>
      <c r="P214" s="56" t="e">
        <f t="shared" si="21"/>
        <v>#VALUE!</v>
      </c>
      <c r="Q214" s="56" t="e">
        <f t="shared" si="23"/>
        <v>#VALUE!</v>
      </c>
      <c r="R214" s="57" t="s">
        <v>68</v>
      </c>
      <c r="S214" s="58">
        <v>43649</v>
      </c>
      <c r="T214" s="59">
        <f>INDEX('[2]Remontée chiffres écritures'!K:K,MATCH(C:C,'[2]Remontée chiffres écritures'!I:I,0))</f>
        <v>-1674.61</v>
      </c>
      <c r="U214" s="59">
        <f>INDEX('[2]Remontée chiffres écritures'!O:O,MATCH(C:C,'[2]Remontée chiffres écritures'!M:M,0))</f>
        <v>1674.61</v>
      </c>
      <c r="V214" s="59" t="e">
        <f>SUMIFS('[2]Remontée chiffres écritures'!C:C,'[2]Remontée chiffres écritures'!A:A,'Liste détaillée sorties IT'!C:C)</f>
        <v>#VALUE!</v>
      </c>
      <c r="W214" s="59" t="e">
        <f>SUMIFS('[2]Remontée chiffres écritures'!G:G,'[2]Remontée chiffres écritures'!E:E,'Liste détaillée sorties IT'!C:C)</f>
        <v>#VALUE!</v>
      </c>
    </row>
    <row r="215" spans="1:23" ht="15" customHeight="1" x14ac:dyDescent="0.2">
      <c r="A215" s="3" t="s">
        <v>548</v>
      </c>
      <c r="B215" s="51">
        <v>1010</v>
      </c>
      <c r="C215" s="50">
        <v>102517</v>
      </c>
      <c r="D215" s="51" t="s">
        <v>59</v>
      </c>
      <c r="E215" s="51">
        <v>115551</v>
      </c>
      <c r="F215" s="52" t="s">
        <v>164</v>
      </c>
      <c r="G215" s="54">
        <v>21832700</v>
      </c>
      <c r="H215" s="54">
        <v>28183270</v>
      </c>
      <c r="I215" s="54" t="s">
        <v>139</v>
      </c>
      <c r="J215" s="52" t="s">
        <v>549</v>
      </c>
      <c r="K215" s="55">
        <v>39146</v>
      </c>
      <c r="L215" s="56">
        <f t="shared" si="18"/>
        <v>1673.9</v>
      </c>
      <c r="M215" s="56">
        <f t="shared" si="19"/>
        <v>1673.9</v>
      </c>
      <c r="N215" s="56">
        <f t="shared" si="22"/>
        <v>0</v>
      </c>
      <c r="O215" s="56" t="e">
        <f t="shared" si="20"/>
        <v>#VALUE!</v>
      </c>
      <c r="P215" s="56" t="e">
        <f t="shared" si="21"/>
        <v>#VALUE!</v>
      </c>
      <c r="Q215" s="56" t="e">
        <f t="shared" si="23"/>
        <v>#VALUE!</v>
      </c>
      <c r="R215" s="57" t="s">
        <v>72</v>
      </c>
      <c r="S215" s="58">
        <v>43649</v>
      </c>
      <c r="T215" s="59">
        <f>INDEX('[2]Remontée chiffres écritures'!K:K,MATCH(C:C,'[2]Remontée chiffres écritures'!I:I,0))</f>
        <v>-1673.9</v>
      </c>
      <c r="U215" s="59">
        <f>INDEX('[2]Remontée chiffres écritures'!O:O,MATCH(C:C,'[2]Remontée chiffres écritures'!M:M,0))</f>
        <v>1673.9</v>
      </c>
      <c r="V215" s="59" t="e">
        <f>SUMIFS('[2]Remontée chiffres écritures'!C:C,'[2]Remontée chiffres écritures'!A:A,'Liste détaillée sorties IT'!C:C)</f>
        <v>#VALUE!</v>
      </c>
      <c r="W215" s="59" t="e">
        <f>SUMIFS('[2]Remontée chiffres écritures'!G:G,'[2]Remontée chiffres écritures'!E:E,'Liste détaillée sorties IT'!C:C)</f>
        <v>#VALUE!</v>
      </c>
    </row>
    <row r="216" spans="1:23" ht="15" customHeight="1" x14ac:dyDescent="0.2">
      <c r="A216" s="3" t="s">
        <v>550</v>
      </c>
      <c r="B216" s="50">
        <v>1010</v>
      </c>
      <c r="C216" s="50">
        <v>102759</v>
      </c>
      <c r="D216" s="51" t="s">
        <v>59</v>
      </c>
      <c r="E216" s="51">
        <v>105775</v>
      </c>
      <c r="F216" s="52" t="s">
        <v>200</v>
      </c>
      <c r="G216" s="54">
        <v>21832700</v>
      </c>
      <c r="H216" s="54">
        <v>28183270</v>
      </c>
      <c r="I216" s="54" t="s">
        <v>139</v>
      </c>
      <c r="J216" s="52" t="s">
        <v>551</v>
      </c>
      <c r="K216" s="55">
        <v>40406</v>
      </c>
      <c r="L216" s="56">
        <f t="shared" si="18"/>
        <v>1669.09</v>
      </c>
      <c r="M216" s="56">
        <f t="shared" si="19"/>
        <v>1669.09</v>
      </c>
      <c r="N216" s="56">
        <f t="shared" si="22"/>
        <v>0</v>
      </c>
      <c r="O216" s="56" t="e">
        <f t="shared" si="20"/>
        <v>#VALUE!</v>
      </c>
      <c r="P216" s="56" t="e">
        <f t="shared" si="21"/>
        <v>#VALUE!</v>
      </c>
      <c r="Q216" s="56" t="e">
        <f t="shared" si="23"/>
        <v>#VALUE!</v>
      </c>
      <c r="R216" s="57" t="s">
        <v>72</v>
      </c>
      <c r="S216" s="58">
        <v>43649</v>
      </c>
      <c r="T216" s="59">
        <f>INDEX('[2]Remontée chiffres écritures'!K:K,MATCH(C:C,'[2]Remontée chiffres écritures'!I:I,0))</f>
        <v>-1669.09</v>
      </c>
      <c r="U216" s="59">
        <f>INDEX('[2]Remontée chiffres écritures'!O:O,MATCH(C:C,'[2]Remontée chiffres écritures'!M:M,0))</f>
        <v>1669.09</v>
      </c>
      <c r="V216" s="59" t="e">
        <f>SUMIFS('[2]Remontée chiffres écritures'!C:C,'[2]Remontée chiffres écritures'!A:A,'Liste détaillée sorties IT'!C:C)</f>
        <v>#VALUE!</v>
      </c>
      <c r="W216" s="59" t="e">
        <f>SUMIFS('[2]Remontée chiffres écritures'!G:G,'[2]Remontée chiffres écritures'!E:E,'Liste détaillée sorties IT'!C:C)</f>
        <v>#VALUE!</v>
      </c>
    </row>
    <row r="217" spans="1:23" ht="15" customHeight="1" x14ac:dyDescent="0.2">
      <c r="A217" s="3" t="s">
        <v>552</v>
      </c>
      <c r="B217" s="51">
        <v>1010</v>
      </c>
      <c r="C217" s="50">
        <v>105450</v>
      </c>
      <c r="D217" s="51" t="s">
        <v>59</v>
      </c>
      <c r="E217" s="51">
        <v>110181</v>
      </c>
      <c r="F217" s="52" t="s">
        <v>263</v>
      </c>
      <c r="G217" s="54">
        <v>21832700</v>
      </c>
      <c r="H217" s="54">
        <v>28183270</v>
      </c>
      <c r="I217" s="54" t="s">
        <v>139</v>
      </c>
      <c r="J217" s="52" t="s">
        <v>553</v>
      </c>
      <c r="K217" s="55">
        <v>41870</v>
      </c>
      <c r="L217" s="56">
        <f t="shared" si="18"/>
        <v>1662</v>
      </c>
      <c r="M217" s="56">
        <f t="shared" si="19"/>
        <v>1619.2</v>
      </c>
      <c r="N217" s="56">
        <f t="shared" si="22"/>
        <v>42.799999999999955</v>
      </c>
      <c r="O217" s="56" t="e">
        <f t="shared" si="20"/>
        <v>#VALUE!</v>
      </c>
      <c r="P217" s="56" t="e">
        <f t="shared" si="21"/>
        <v>#VALUE!</v>
      </c>
      <c r="Q217" s="56" t="e">
        <f t="shared" si="23"/>
        <v>#VALUE!</v>
      </c>
      <c r="R217" s="57" t="s">
        <v>80</v>
      </c>
      <c r="S217" s="58">
        <v>43649</v>
      </c>
      <c r="T217" s="59">
        <f>INDEX('[2]Remontée chiffres écritures'!K:K,MATCH(C:C,'[2]Remontée chiffres écritures'!I:I,0))</f>
        <v>-1662</v>
      </c>
      <c r="U217" s="59">
        <f>INDEX('[2]Remontée chiffres écritures'!O:O,MATCH(C:C,'[2]Remontée chiffres écritures'!M:M,0))</f>
        <v>1619.2</v>
      </c>
      <c r="V217" s="59" t="e">
        <f>SUMIFS('[2]Remontée chiffres écritures'!C:C,'[2]Remontée chiffres écritures'!A:A,'Liste détaillée sorties IT'!C:C)</f>
        <v>#VALUE!</v>
      </c>
      <c r="W217" s="59" t="e">
        <f>SUMIFS('[2]Remontée chiffres écritures'!G:G,'[2]Remontée chiffres écritures'!E:E,'Liste détaillée sorties IT'!C:C)</f>
        <v>#VALUE!</v>
      </c>
    </row>
    <row r="218" spans="1:23" ht="15" customHeight="1" x14ac:dyDescent="0.2">
      <c r="A218" s="3" t="s">
        <v>554</v>
      </c>
      <c r="B218" s="51">
        <v>1010</v>
      </c>
      <c r="C218" s="50">
        <v>105451</v>
      </c>
      <c r="D218" s="51" t="s">
        <v>59</v>
      </c>
      <c r="E218" s="51">
        <v>110182</v>
      </c>
      <c r="F218" s="52" t="s">
        <v>263</v>
      </c>
      <c r="G218" s="54">
        <v>21832700</v>
      </c>
      <c r="H218" s="54">
        <v>28183270</v>
      </c>
      <c r="I218" s="54" t="s">
        <v>139</v>
      </c>
      <c r="J218" s="52" t="s">
        <v>553</v>
      </c>
      <c r="K218" s="55">
        <v>41870</v>
      </c>
      <c r="L218" s="56">
        <f t="shared" si="18"/>
        <v>1662</v>
      </c>
      <c r="M218" s="56">
        <f t="shared" si="19"/>
        <v>1619.2</v>
      </c>
      <c r="N218" s="56">
        <f t="shared" si="22"/>
        <v>42.799999999999955</v>
      </c>
      <c r="O218" s="56" t="e">
        <f t="shared" si="20"/>
        <v>#VALUE!</v>
      </c>
      <c r="P218" s="56" t="e">
        <f t="shared" si="21"/>
        <v>#VALUE!</v>
      </c>
      <c r="Q218" s="56" t="e">
        <f t="shared" si="23"/>
        <v>#VALUE!</v>
      </c>
      <c r="R218" s="57" t="s">
        <v>80</v>
      </c>
      <c r="S218" s="58">
        <v>43649</v>
      </c>
      <c r="T218" s="59">
        <f>INDEX('[2]Remontée chiffres écritures'!K:K,MATCH(C:C,'[2]Remontée chiffres écritures'!I:I,0))</f>
        <v>-1662</v>
      </c>
      <c r="U218" s="59">
        <f>INDEX('[2]Remontée chiffres écritures'!O:O,MATCH(C:C,'[2]Remontée chiffres écritures'!M:M,0))</f>
        <v>1619.2</v>
      </c>
      <c r="V218" s="59" t="e">
        <f>SUMIFS('[2]Remontée chiffres écritures'!C:C,'[2]Remontée chiffres écritures'!A:A,'Liste détaillée sorties IT'!C:C)</f>
        <v>#VALUE!</v>
      </c>
      <c r="W218" s="59" t="e">
        <f>SUMIFS('[2]Remontée chiffres écritures'!G:G,'[2]Remontée chiffres écritures'!E:E,'Liste détaillée sorties IT'!C:C)</f>
        <v>#VALUE!</v>
      </c>
    </row>
    <row r="219" spans="1:23" ht="15" customHeight="1" x14ac:dyDescent="0.2">
      <c r="A219" s="3" t="s">
        <v>555</v>
      </c>
      <c r="B219" s="50">
        <v>1010</v>
      </c>
      <c r="C219" s="50">
        <v>103069</v>
      </c>
      <c r="D219" s="51" t="s">
        <v>59</v>
      </c>
      <c r="E219" s="51">
        <v>108501</v>
      </c>
      <c r="F219" s="52" t="s">
        <v>263</v>
      </c>
      <c r="G219" s="54">
        <v>21832700</v>
      </c>
      <c r="H219" s="54">
        <v>28183270</v>
      </c>
      <c r="I219" s="54" t="s">
        <v>139</v>
      </c>
      <c r="J219" s="52" t="s">
        <v>556</v>
      </c>
      <c r="K219" s="55">
        <v>40862</v>
      </c>
      <c r="L219" s="56">
        <f t="shared" si="18"/>
        <v>1652.87</v>
      </c>
      <c r="M219" s="56">
        <f t="shared" si="19"/>
        <v>1652.87</v>
      </c>
      <c r="N219" s="56">
        <f t="shared" si="22"/>
        <v>0</v>
      </c>
      <c r="O219" s="56" t="e">
        <f t="shared" si="20"/>
        <v>#VALUE!</v>
      </c>
      <c r="P219" s="56" t="e">
        <f t="shared" si="21"/>
        <v>#VALUE!</v>
      </c>
      <c r="Q219" s="56" t="e">
        <f t="shared" si="23"/>
        <v>#VALUE!</v>
      </c>
      <c r="R219" s="57" t="s">
        <v>80</v>
      </c>
      <c r="S219" s="58">
        <v>43649</v>
      </c>
      <c r="T219" s="59">
        <f>INDEX('[2]Remontée chiffres écritures'!K:K,MATCH(C:C,'[2]Remontée chiffres écritures'!I:I,0))</f>
        <v>-1652.87</v>
      </c>
      <c r="U219" s="59">
        <f>INDEX('[2]Remontée chiffres écritures'!O:O,MATCH(C:C,'[2]Remontée chiffres écritures'!M:M,0))</f>
        <v>1652.87</v>
      </c>
      <c r="V219" s="59" t="e">
        <f>SUMIFS('[2]Remontée chiffres écritures'!C:C,'[2]Remontée chiffres écritures'!A:A,'Liste détaillée sorties IT'!C:C)</f>
        <v>#VALUE!</v>
      </c>
      <c r="W219" s="59" t="e">
        <f>SUMIFS('[2]Remontée chiffres écritures'!G:G,'[2]Remontée chiffres écritures'!E:E,'Liste détaillée sorties IT'!C:C)</f>
        <v>#VALUE!</v>
      </c>
    </row>
    <row r="220" spans="1:23" ht="15" customHeight="1" x14ac:dyDescent="0.2">
      <c r="A220" s="3" t="s">
        <v>557</v>
      </c>
      <c r="B220" s="50">
        <v>1010</v>
      </c>
      <c r="C220" s="50">
        <v>103562</v>
      </c>
      <c r="D220" s="51" t="s">
        <v>59</v>
      </c>
      <c r="E220" s="51">
        <v>110066</v>
      </c>
      <c r="F220" s="52" t="s">
        <v>263</v>
      </c>
      <c r="G220" s="54">
        <v>21832700</v>
      </c>
      <c r="H220" s="54">
        <v>28183270</v>
      </c>
      <c r="I220" s="54" t="s">
        <v>139</v>
      </c>
      <c r="J220" s="52" t="s">
        <v>511</v>
      </c>
      <c r="K220" s="55">
        <v>41509</v>
      </c>
      <c r="L220" s="56">
        <f t="shared" si="18"/>
        <v>1650.49</v>
      </c>
      <c r="M220" s="56">
        <f t="shared" si="19"/>
        <v>1650.49</v>
      </c>
      <c r="N220" s="56">
        <f t="shared" si="22"/>
        <v>0</v>
      </c>
      <c r="O220" s="56" t="e">
        <f t="shared" si="20"/>
        <v>#VALUE!</v>
      </c>
      <c r="P220" s="56" t="e">
        <f t="shared" si="21"/>
        <v>#VALUE!</v>
      </c>
      <c r="Q220" s="56" t="e">
        <f t="shared" si="23"/>
        <v>#VALUE!</v>
      </c>
      <c r="R220" s="57" t="s">
        <v>80</v>
      </c>
      <c r="S220" s="58">
        <v>43649</v>
      </c>
      <c r="T220" s="59">
        <f>INDEX('[2]Remontée chiffres écritures'!K:K,MATCH(C:C,'[2]Remontée chiffres écritures'!I:I,0))</f>
        <v>-1650.49</v>
      </c>
      <c r="U220" s="59">
        <f>INDEX('[2]Remontée chiffres écritures'!O:O,MATCH(C:C,'[2]Remontée chiffres écritures'!M:M,0))</f>
        <v>1650.49</v>
      </c>
      <c r="V220" s="59" t="e">
        <f>SUMIFS('[2]Remontée chiffres écritures'!C:C,'[2]Remontée chiffres écritures'!A:A,'Liste détaillée sorties IT'!C:C)</f>
        <v>#VALUE!</v>
      </c>
      <c r="W220" s="59" t="e">
        <f>SUMIFS('[2]Remontée chiffres écritures'!G:G,'[2]Remontée chiffres écritures'!E:E,'Liste détaillée sorties IT'!C:C)</f>
        <v>#VALUE!</v>
      </c>
    </row>
    <row r="221" spans="1:23" ht="15" customHeight="1" x14ac:dyDescent="0.2">
      <c r="A221" s="3" t="s">
        <v>558</v>
      </c>
      <c r="B221" s="50">
        <v>1010</v>
      </c>
      <c r="C221" s="50">
        <v>102688</v>
      </c>
      <c r="D221" s="51" t="s">
        <v>59</v>
      </c>
      <c r="E221" s="51">
        <v>103293</v>
      </c>
      <c r="F221" s="52" t="s">
        <v>60</v>
      </c>
      <c r="G221" s="54">
        <v>21832700</v>
      </c>
      <c r="H221" s="54">
        <v>28183270</v>
      </c>
      <c r="I221" s="54" t="s">
        <v>139</v>
      </c>
      <c r="J221" s="52" t="s">
        <v>559</v>
      </c>
      <c r="K221" s="55">
        <v>38985</v>
      </c>
      <c r="L221" s="56">
        <f t="shared" si="18"/>
        <v>1644.5</v>
      </c>
      <c r="M221" s="56">
        <f t="shared" si="19"/>
        <v>1644.5</v>
      </c>
      <c r="N221" s="56">
        <f t="shared" si="22"/>
        <v>0</v>
      </c>
      <c r="O221" s="56" t="e">
        <f t="shared" si="20"/>
        <v>#VALUE!</v>
      </c>
      <c r="P221" s="56" t="e">
        <f t="shared" si="21"/>
        <v>#VALUE!</v>
      </c>
      <c r="Q221" s="56" t="e">
        <f t="shared" si="23"/>
        <v>#VALUE!</v>
      </c>
      <c r="R221" s="57" t="s">
        <v>72</v>
      </c>
      <c r="S221" s="58">
        <v>43649</v>
      </c>
      <c r="T221" s="59">
        <f>INDEX('[2]Remontée chiffres écritures'!K:K,MATCH(C:C,'[2]Remontée chiffres écritures'!I:I,0))</f>
        <v>-1644.5</v>
      </c>
      <c r="U221" s="59">
        <f>INDEX('[2]Remontée chiffres écritures'!O:O,MATCH(C:C,'[2]Remontée chiffres écritures'!M:M,0))</f>
        <v>1644.5</v>
      </c>
      <c r="V221" s="59" t="e">
        <f>SUMIFS('[2]Remontée chiffres écritures'!C:C,'[2]Remontée chiffres écritures'!A:A,'Liste détaillée sorties IT'!C:C)</f>
        <v>#VALUE!</v>
      </c>
      <c r="W221" s="59" t="e">
        <f>SUMIFS('[2]Remontée chiffres écritures'!G:G,'[2]Remontée chiffres écritures'!E:E,'Liste détaillée sorties IT'!C:C)</f>
        <v>#VALUE!</v>
      </c>
    </row>
    <row r="222" spans="1:23" ht="15" customHeight="1" x14ac:dyDescent="0.2">
      <c r="A222" s="3" t="s">
        <v>560</v>
      </c>
      <c r="B222" s="51">
        <v>1010</v>
      </c>
      <c r="C222" s="50">
        <v>103242</v>
      </c>
      <c r="D222" s="51" t="s">
        <v>59</v>
      </c>
      <c r="E222" s="51" t="s">
        <v>561</v>
      </c>
      <c r="F222" s="52" t="s">
        <v>263</v>
      </c>
      <c r="G222" s="54">
        <v>21832700</v>
      </c>
      <c r="H222" s="54">
        <v>28183270</v>
      </c>
      <c r="I222" s="54" t="s">
        <v>139</v>
      </c>
      <c r="J222" s="52" t="s">
        <v>562</v>
      </c>
      <c r="K222" s="55">
        <v>41040</v>
      </c>
      <c r="L222" s="56">
        <f t="shared" si="18"/>
        <v>1638.52</v>
      </c>
      <c r="M222" s="56">
        <f t="shared" si="19"/>
        <v>1638.52</v>
      </c>
      <c r="N222" s="56">
        <f t="shared" si="22"/>
        <v>0</v>
      </c>
      <c r="O222" s="56" t="e">
        <f t="shared" si="20"/>
        <v>#VALUE!</v>
      </c>
      <c r="P222" s="56" t="e">
        <f t="shared" si="21"/>
        <v>#VALUE!</v>
      </c>
      <c r="Q222" s="56" t="e">
        <f t="shared" si="23"/>
        <v>#VALUE!</v>
      </c>
      <c r="R222" s="57" t="s">
        <v>563</v>
      </c>
      <c r="S222" s="58">
        <v>43649</v>
      </c>
      <c r="T222" s="59">
        <f>INDEX('[2]Remontée chiffres écritures'!K:K,MATCH(C:C,'[2]Remontée chiffres écritures'!I:I,0))</f>
        <v>-1638.52</v>
      </c>
      <c r="U222" s="59">
        <f>INDEX('[2]Remontée chiffres écritures'!O:O,MATCH(C:C,'[2]Remontée chiffres écritures'!M:M,0))</f>
        <v>1638.52</v>
      </c>
      <c r="V222" s="59" t="e">
        <f>SUMIFS('[2]Remontée chiffres écritures'!C:C,'[2]Remontée chiffres écritures'!A:A,'Liste détaillée sorties IT'!C:C)</f>
        <v>#VALUE!</v>
      </c>
      <c r="W222" s="59" t="e">
        <f>SUMIFS('[2]Remontée chiffres écritures'!G:G,'[2]Remontée chiffres écritures'!E:E,'Liste détaillée sorties IT'!C:C)</f>
        <v>#VALUE!</v>
      </c>
    </row>
    <row r="223" spans="1:23" ht="15" customHeight="1" x14ac:dyDescent="0.2">
      <c r="A223" s="3" t="s">
        <v>564</v>
      </c>
      <c r="B223" s="51">
        <v>1010</v>
      </c>
      <c r="C223" s="50">
        <v>104122</v>
      </c>
      <c r="D223" s="51" t="s">
        <v>59</v>
      </c>
      <c r="E223" s="51">
        <v>104770</v>
      </c>
      <c r="F223" s="52" t="s">
        <v>60</v>
      </c>
      <c r="G223" s="54">
        <v>21832700</v>
      </c>
      <c r="H223" s="54">
        <v>28183270</v>
      </c>
      <c r="I223" s="54" t="s">
        <v>139</v>
      </c>
      <c r="J223" s="52" t="s">
        <v>565</v>
      </c>
      <c r="K223" s="55">
        <v>38239</v>
      </c>
      <c r="L223" s="56">
        <f t="shared" si="18"/>
        <v>1635.71</v>
      </c>
      <c r="M223" s="56">
        <f t="shared" si="19"/>
        <v>1635.71</v>
      </c>
      <c r="N223" s="56">
        <f t="shared" si="22"/>
        <v>0</v>
      </c>
      <c r="O223" s="56" t="e">
        <f t="shared" si="20"/>
        <v>#VALUE!</v>
      </c>
      <c r="P223" s="56" t="e">
        <f t="shared" si="21"/>
        <v>#VALUE!</v>
      </c>
      <c r="Q223" s="56" t="e">
        <f t="shared" si="23"/>
        <v>#VALUE!</v>
      </c>
      <c r="R223" s="57" t="s">
        <v>72</v>
      </c>
      <c r="S223" s="58">
        <v>43649</v>
      </c>
      <c r="T223" s="59">
        <f>INDEX('[2]Remontée chiffres écritures'!K:K,MATCH(C:C,'[2]Remontée chiffres écritures'!I:I,0))</f>
        <v>-1635.71</v>
      </c>
      <c r="U223" s="59">
        <f>INDEX('[2]Remontée chiffres écritures'!O:O,MATCH(C:C,'[2]Remontée chiffres écritures'!M:M,0))</f>
        <v>1635.71</v>
      </c>
      <c r="V223" s="59" t="e">
        <f>SUMIFS('[2]Remontée chiffres écritures'!C:C,'[2]Remontée chiffres écritures'!A:A,'Liste détaillée sorties IT'!C:C)</f>
        <v>#VALUE!</v>
      </c>
      <c r="W223" s="59" t="e">
        <f>SUMIFS('[2]Remontée chiffres écritures'!G:G,'[2]Remontée chiffres écritures'!E:E,'Liste détaillée sorties IT'!C:C)</f>
        <v>#VALUE!</v>
      </c>
    </row>
    <row r="224" spans="1:23" ht="15" customHeight="1" x14ac:dyDescent="0.2">
      <c r="A224" s="3" t="s">
        <v>566</v>
      </c>
      <c r="B224" s="51">
        <v>1010</v>
      </c>
      <c r="C224" s="50">
        <v>104409</v>
      </c>
      <c r="D224" s="51" t="s">
        <v>59</v>
      </c>
      <c r="E224" s="51">
        <v>103275</v>
      </c>
      <c r="F224" s="52" t="s">
        <v>60</v>
      </c>
      <c r="G224" s="54">
        <v>21832700</v>
      </c>
      <c r="H224" s="54">
        <v>28183270</v>
      </c>
      <c r="I224" s="54" t="s">
        <v>139</v>
      </c>
      <c r="J224" s="52" t="s">
        <v>567</v>
      </c>
      <c r="K224" s="55">
        <v>39073</v>
      </c>
      <c r="L224" s="56">
        <f t="shared" si="18"/>
        <v>1631</v>
      </c>
      <c r="M224" s="56">
        <f t="shared" si="19"/>
        <v>1631</v>
      </c>
      <c r="N224" s="56">
        <f t="shared" si="22"/>
        <v>0</v>
      </c>
      <c r="O224" s="56" t="e">
        <f t="shared" si="20"/>
        <v>#VALUE!</v>
      </c>
      <c r="P224" s="56" t="e">
        <f t="shared" si="21"/>
        <v>#VALUE!</v>
      </c>
      <c r="Q224" s="56" t="e">
        <f t="shared" si="23"/>
        <v>#VALUE!</v>
      </c>
      <c r="R224" s="57" t="s">
        <v>72</v>
      </c>
      <c r="S224" s="58">
        <v>43649</v>
      </c>
      <c r="T224" s="59">
        <f>INDEX('[2]Remontée chiffres écritures'!K:K,MATCH(C:C,'[2]Remontée chiffres écritures'!I:I,0))</f>
        <v>-1631</v>
      </c>
      <c r="U224" s="59">
        <f>INDEX('[2]Remontée chiffres écritures'!O:O,MATCH(C:C,'[2]Remontée chiffres écritures'!M:M,0))</f>
        <v>1631</v>
      </c>
      <c r="V224" s="59" t="e">
        <f>SUMIFS('[2]Remontée chiffres écritures'!C:C,'[2]Remontée chiffres écritures'!A:A,'Liste détaillée sorties IT'!C:C)</f>
        <v>#VALUE!</v>
      </c>
      <c r="W224" s="59" t="e">
        <f>SUMIFS('[2]Remontée chiffres écritures'!G:G,'[2]Remontée chiffres écritures'!E:E,'Liste détaillée sorties IT'!C:C)</f>
        <v>#VALUE!</v>
      </c>
    </row>
    <row r="225" spans="1:23" ht="15" customHeight="1" x14ac:dyDescent="0.2">
      <c r="A225" s="3" t="s">
        <v>568</v>
      </c>
      <c r="B225" s="50">
        <v>1010</v>
      </c>
      <c r="C225" s="50">
        <v>102890</v>
      </c>
      <c r="D225" s="51" t="s">
        <v>59</v>
      </c>
      <c r="E225" s="51">
        <v>102413</v>
      </c>
      <c r="F225" s="52" t="s">
        <v>149</v>
      </c>
      <c r="G225" s="54">
        <v>21832700</v>
      </c>
      <c r="H225" s="54">
        <v>28183270</v>
      </c>
      <c r="I225" s="54" t="s">
        <v>139</v>
      </c>
      <c r="J225" s="52" t="s">
        <v>569</v>
      </c>
      <c r="K225" s="55">
        <v>40606</v>
      </c>
      <c r="L225" s="56">
        <f t="shared" si="18"/>
        <v>1627.82</v>
      </c>
      <c r="M225" s="56">
        <f t="shared" si="19"/>
        <v>1627.82</v>
      </c>
      <c r="N225" s="56">
        <f t="shared" si="22"/>
        <v>0</v>
      </c>
      <c r="O225" s="56" t="e">
        <f t="shared" si="20"/>
        <v>#VALUE!</v>
      </c>
      <c r="P225" s="56" t="e">
        <f t="shared" si="21"/>
        <v>#VALUE!</v>
      </c>
      <c r="Q225" s="56" t="e">
        <f t="shared" si="23"/>
        <v>#VALUE!</v>
      </c>
      <c r="R225" s="57" t="s">
        <v>72</v>
      </c>
      <c r="S225" s="58">
        <v>43649</v>
      </c>
      <c r="T225" s="59">
        <f>INDEX('[2]Remontée chiffres écritures'!K:K,MATCH(C:C,'[2]Remontée chiffres écritures'!I:I,0))</f>
        <v>-1627.82</v>
      </c>
      <c r="U225" s="59">
        <f>INDEX('[2]Remontée chiffres écritures'!O:O,MATCH(C:C,'[2]Remontée chiffres écritures'!M:M,0))</f>
        <v>1627.82</v>
      </c>
      <c r="V225" s="59" t="e">
        <f>SUMIFS('[2]Remontée chiffres écritures'!C:C,'[2]Remontée chiffres écritures'!A:A,'Liste détaillée sorties IT'!C:C)</f>
        <v>#VALUE!</v>
      </c>
      <c r="W225" s="59" t="e">
        <f>SUMIFS('[2]Remontée chiffres écritures'!G:G,'[2]Remontée chiffres écritures'!E:E,'Liste détaillée sorties IT'!C:C)</f>
        <v>#VALUE!</v>
      </c>
    </row>
    <row r="226" spans="1:23" ht="15" customHeight="1" x14ac:dyDescent="0.2">
      <c r="A226" s="3" t="s">
        <v>570</v>
      </c>
      <c r="B226" s="51">
        <v>1010</v>
      </c>
      <c r="C226" s="50">
        <v>104144</v>
      </c>
      <c r="D226" s="51" t="s">
        <v>59</v>
      </c>
      <c r="E226" s="51">
        <v>105857</v>
      </c>
      <c r="F226" s="52" t="s">
        <v>60</v>
      </c>
      <c r="G226" s="54">
        <v>21832700</v>
      </c>
      <c r="H226" s="54">
        <v>28183270</v>
      </c>
      <c r="I226" s="54" t="s">
        <v>139</v>
      </c>
      <c r="J226" s="52" t="s">
        <v>571</v>
      </c>
      <c r="K226" s="55">
        <v>38287</v>
      </c>
      <c r="L226" s="56">
        <f t="shared" si="18"/>
        <v>1622.57</v>
      </c>
      <c r="M226" s="56">
        <f t="shared" si="19"/>
        <v>1622.57</v>
      </c>
      <c r="N226" s="56">
        <f t="shared" si="22"/>
        <v>0</v>
      </c>
      <c r="O226" s="56" t="e">
        <f t="shared" si="20"/>
        <v>#VALUE!</v>
      </c>
      <c r="P226" s="56" t="e">
        <f t="shared" si="21"/>
        <v>#VALUE!</v>
      </c>
      <c r="Q226" s="56" t="e">
        <f t="shared" si="23"/>
        <v>#VALUE!</v>
      </c>
      <c r="R226" s="57" t="s">
        <v>72</v>
      </c>
      <c r="S226" s="58">
        <v>43649</v>
      </c>
      <c r="T226" s="59">
        <f>INDEX('[2]Remontée chiffres écritures'!K:K,MATCH(C:C,'[2]Remontée chiffres écritures'!I:I,0))</f>
        <v>-1622.57</v>
      </c>
      <c r="U226" s="59">
        <f>INDEX('[2]Remontée chiffres écritures'!O:O,MATCH(C:C,'[2]Remontée chiffres écritures'!M:M,0))</f>
        <v>1622.57</v>
      </c>
      <c r="V226" s="59" t="e">
        <f>SUMIFS('[2]Remontée chiffres écritures'!C:C,'[2]Remontée chiffres écritures'!A:A,'Liste détaillée sorties IT'!C:C)</f>
        <v>#VALUE!</v>
      </c>
      <c r="W226" s="59" t="e">
        <f>SUMIFS('[2]Remontée chiffres écritures'!G:G,'[2]Remontée chiffres écritures'!E:E,'Liste détaillée sorties IT'!C:C)</f>
        <v>#VALUE!</v>
      </c>
    </row>
    <row r="227" spans="1:23" ht="15" customHeight="1" x14ac:dyDescent="0.2">
      <c r="A227" s="3" t="s">
        <v>572</v>
      </c>
      <c r="B227" s="50">
        <v>1010</v>
      </c>
      <c r="C227" s="50">
        <v>103793</v>
      </c>
      <c r="D227" s="51" t="s">
        <v>59</v>
      </c>
      <c r="E227" s="51">
        <v>107664</v>
      </c>
      <c r="F227" s="52" t="s">
        <v>60</v>
      </c>
      <c r="G227" s="54">
        <v>21832700</v>
      </c>
      <c r="H227" s="54">
        <v>28183270</v>
      </c>
      <c r="I227" s="54" t="s">
        <v>139</v>
      </c>
      <c r="J227" s="52" t="s">
        <v>573</v>
      </c>
      <c r="K227" s="55">
        <v>40061</v>
      </c>
      <c r="L227" s="56">
        <f t="shared" si="18"/>
        <v>1617.87</v>
      </c>
      <c r="M227" s="56">
        <f t="shared" si="19"/>
        <v>1617.87</v>
      </c>
      <c r="N227" s="56">
        <f t="shared" si="22"/>
        <v>0</v>
      </c>
      <c r="O227" s="56" t="e">
        <f t="shared" si="20"/>
        <v>#VALUE!</v>
      </c>
      <c r="P227" s="56" t="e">
        <f t="shared" si="21"/>
        <v>#VALUE!</v>
      </c>
      <c r="Q227" s="56" t="e">
        <f t="shared" si="23"/>
        <v>#VALUE!</v>
      </c>
      <c r="R227" s="57" t="s">
        <v>72</v>
      </c>
      <c r="S227" s="58">
        <v>43649</v>
      </c>
      <c r="T227" s="59">
        <f>INDEX('[2]Remontée chiffres écritures'!K:K,MATCH(C:C,'[2]Remontée chiffres écritures'!I:I,0))</f>
        <v>-1617.87</v>
      </c>
      <c r="U227" s="59">
        <f>INDEX('[2]Remontée chiffres écritures'!O:O,MATCH(C:C,'[2]Remontée chiffres écritures'!M:M,0))</f>
        <v>1617.87</v>
      </c>
      <c r="V227" s="59" t="e">
        <f>SUMIFS('[2]Remontée chiffres écritures'!C:C,'[2]Remontée chiffres écritures'!A:A,'Liste détaillée sorties IT'!C:C)</f>
        <v>#VALUE!</v>
      </c>
      <c r="W227" s="59" t="e">
        <f>SUMIFS('[2]Remontée chiffres écritures'!G:G,'[2]Remontée chiffres écritures'!E:E,'Liste détaillée sorties IT'!C:C)</f>
        <v>#VALUE!</v>
      </c>
    </row>
    <row r="228" spans="1:23" ht="15" customHeight="1" x14ac:dyDescent="0.2">
      <c r="A228" s="3" t="s">
        <v>574</v>
      </c>
      <c r="B228" s="50">
        <v>1010</v>
      </c>
      <c r="C228" s="50">
        <v>102690</v>
      </c>
      <c r="D228" s="51" t="s">
        <v>59</v>
      </c>
      <c r="E228" s="51">
        <v>107134</v>
      </c>
      <c r="F228" s="52" t="s">
        <v>60</v>
      </c>
      <c r="G228" s="54">
        <v>21832700</v>
      </c>
      <c r="H228" s="54">
        <v>28183270</v>
      </c>
      <c r="I228" s="54" t="s">
        <v>139</v>
      </c>
      <c r="J228" s="52" t="s">
        <v>575</v>
      </c>
      <c r="K228" s="55">
        <v>39082</v>
      </c>
      <c r="L228" s="56">
        <f t="shared" si="18"/>
        <v>1600.01</v>
      </c>
      <c r="M228" s="56">
        <f t="shared" si="19"/>
        <v>1600.01</v>
      </c>
      <c r="N228" s="56">
        <f t="shared" si="22"/>
        <v>0</v>
      </c>
      <c r="O228" s="56" t="e">
        <f t="shared" si="20"/>
        <v>#VALUE!</v>
      </c>
      <c r="P228" s="56" t="e">
        <f t="shared" si="21"/>
        <v>#VALUE!</v>
      </c>
      <c r="Q228" s="56" t="e">
        <f t="shared" si="23"/>
        <v>#VALUE!</v>
      </c>
      <c r="R228" s="57" t="s">
        <v>72</v>
      </c>
      <c r="S228" s="58">
        <v>43649</v>
      </c>
      <c r="T228" s="59">
        <f>INDEX('[2]Remontée chiffres écritures'!K:K,MATCH(C:C,'[2]Remontée chiffres écritures'!I:I,0))</f>
        <v>-1600.01</v>
      </c>
      <c r="U228" s="59">
        <f>INDEX('[2]Remontée chiffres écritures'!O:O,MATCH(C:C,'[2]Remontée chiffres écritures'!M:M,0))</f>
        <v>1600.01</v>
      </c>
      <c r="V228" s="59" t="e">
        <f>SUMIFS('[2]Remontée chiffres écritures'!C:C,'[2]Remontée chiffres écritures'!A:A,'Liste détaillée sorties IT'!C:C)</f>
        <v>#VALUE!</v>
      </c>
      <c r="W228" s="59" t="e">
        <f>SUMIFS('[2]Remontée chiffres écritures'!G:G,'[2]Remontée chiffres écritures'!E:E,'Liste détaillée sorties IT'!C:C)</f>
        <v>#VALUE!</v>
      </c>
    </row>
    <row r="229" spans="1:23" ht="15" customHeight="1" x14ac:dyDescent="0.2">
      <c r="A229" s="3" t="s">
        <v>576</v>
      </c>
      <c r="B229" s="50">
        <v>1010</v>
      </c>
      <c r="C229" s="50">
        <v>102928</v>
      </c>
      <c r="D229" s="51" t="s">
        <v>59</v>
      </c>
      <c r="E229" s="51">
        <v>108980</v>
      </c>
      <c r="F229" s="52" t="s">
        <v>263</v>
      </c>
      <c r="G229" s="54">
        <v>21832700</v>
      </c>
      <c r="H229" s="54">
        <v>28183270</v>
      </c>
      <c r="I229" s="54" t="s">
        <v>139</v>
      </c>
      <c r="J229" s="52" t="s">
        <v>577</v>
      </c>
      <c r="K229" s="55">
        <v>40668</v>
      </c>
      <c r="L229" s="56">
        <f t="shared" si="18"/>
        <v>1600</v>
      </c>
      <c r="M229" s="56">
        <f t="shared" si="19"/>
        <v>1600</v>
      </c>
      <c r="N229" s="56">
        <f t="shared" si="22"/>
        <v>0</v>
      </c>
      <c r="O229" s="56" t="e">
        <f t="shared" si="20"/>
        <v>#VALUE!</v>
      </c>
      <c r="P229" s="56" t="e">
        <f t="shared" si="21"/>
        <v>#VALUE!</v>
      </c>
      <c r="Q229" s="56" t="e">
        <f t="shared" si="23"/>
        <v>#VALUE!</v>
      </c>
      <c r="R229" s="57" t="s">
        <v>80</v>
      </c>
      <c r="S229" s="58">
        <v>43649</v>
      </c>
      <c r="T229" s="59">
        <f>INDEX('[2]Remontée chiffres écritures'!K:K,MATCH(C:C,'[2]Remontée chiffres écritures'!I:I,0))</f>
        <v>-1600</v>
      </c>
      <c r="U229" s="59">
        <f>INDEX('[2]Remontée chiffres écritures'!O:O,MATCH(C:C,'[2]Remontée chiffres écritures'!M:M,0))</f>
        <v>1600</v>
      </c>
      <c r="V229" s="59" t="e">
        <f>SUMIFS('[2]Remontée chiffres écritures'!C:C,'[2]Remontée chiffres écritures'!A:A,'Liste détaillée sorties IT'!C:C)</f>
        <v>#VALUE!</v>
      </c>
      <c r="W229" s="59" t="e">
        <f>SUMIFS('[2]Remontée chiffres écritures'!G:G,'[2]Remontée chiffres écritures'!E:E,'Liste détaillée sorties IT'!C:C)</f>
        <v>#VALUE!</v>
      </c>
    </row>
    <row r="230" spans="1:23" ht="15" customHeight="1" x14ac:dyDescent="0.2">
      <c r="A230" s="3" t="s">
        <v>578</v>
      </c>
      <c r="B230" s="50">
        <v>1010</v>
      </c>
      <c r="C230" s="50">
        <v>102365</v>
      </c>
      <c r="D230" s="51" t="s">
        <v>59</v>
      </c>
      <c r="E230" s="51">
        <v>107592</v>
      </c>
      <c r="F230" s="52" t="s">
        <v>187</v>
      </c>
      <c r="G230" s="54">
        <v>21832700</v>
      </c>
      <c r="H230" s="54">
        <v>28183270</v>
      </c>
      <c r="I230" s="54" t="s">
        <v>139</v>
      </c>
      <c r="J230" s="52" t="s">
        <v>579</v>
      </c>
      <c r="K230" s="55">
        <v>39483</v>
      </c>
      <c r="L230" s="56">
        <f t="shared" si="18"/>
        <v>1598.5</v>
      </c>
      <c r="M230" s="56">
        <f t="shared" si="19"/>
        <v>1598.5</v>
      </c>
      <c r="N230" s="56">
        <f t="shared" si="22"/>
        <v>0</v>
      </c>
      <c r="O230" s="56" t="e">
        <f t="shared" si="20"/>
        <v>#VALUE!</v>
      </c>
      <c r="P230" s="56" t="e">
        <f t="shared" si="21"/>
        <v>#VALUE!</v>
      </c>
      <c r="Q230" s="56" t="e">
        <f t="shared" si="23"/>
        <v>#VALUE!</v>
      </c>
      <c r="R230" s="57" t="s">
        <v>68</v>
      </c>
      <c r="S230" s="58">
        <v>43649</v>
      </c>
      <c r="T230" s="59">
        <f>INDEX('[2]Remontée chiffres écritures'!K:K,MATCH(C:C,'[2]Remontée chiffres écritures'!I:I,0))</f>
        <v>-1598.5</v>
      </c>
      <c r="U230" s="59">
        <f>INDEX('[2]Remontée chiffres écritures'!O:O,MATCH(C:C,'[2]Remontée chiffres écritures'!M:M,0))</f>
        <v>1598.5</v>
      </c>
      <c r="V230" s="59" t="e">
        <f>SUMIFS('[2]Remontée chiffres écritures'!C:C,'[2]Remontée chiffres écritures'!A:A,'Liste détaillée sorties IT'!C:C)</f>
        <v>#VALUE!</v>
      </c>
      <c r="W230" s="59" t="e">
        <f>SUMIFS('[2]Remontée chiffres écritures'!G:G,'[2]Remontée chiffres écritures'!E:E,'Liste détaillée sorties IT'!C:C)</f>
        <v>#VALUE!</v>
      </c>
    </row>
    <row r="231" spans="1:23" ht="15" customHeight="1" x14ac:dyDescent="0.2">
      <c r="A231" s="3" t="s">
        <v>580</v>
      </c>
      <c r="B231" s="51">
        <v>1010</v>
      </c>
      <c r="C231" s="50">
        <v>105425</v>
      </c>
      <c r="D231" s="51" t="s">
        <v>59</v>
      </c>
      <c r="E231" s="51">
        <v>110197</v>
      </c>
      <c r="F231" s="52" t="s">
        <v>263</v>
      </c>
      <c r="G231" s="54">
        <v>21832700</v>
      </c>
      <c r="H231" s="54">
        <v>28183270</v>
      </c>
      <c r="I231" s="54" t="s">
        <v>139</v>
      </c>
      <c r="J231" s="52" t="s">
        <v>581</v>
      </c>
      <c r="K231" s="55">
        <v>41932</v>
      </c>
      <c r="L231" s="56">
        <f t="shared" si="18"/>
        <v>1597.51</v>
      </c>
      <c r="M231" s="56">
        <f t="shared" si="19"/>
        <v>1502.1</v>
      </c>
      <c r="N231" s="56">
        <f t="shared" si="22"/>
        <v>95.410000000000082</v>
      </c>
      <c r="O231" s="56" t="e">
        <f t="shared" si="20"/>
        <v>#VALUE!</v>
      </c>
      <c r="P231" s="56" t="e">
        <f t="shared" si="21"/>
        <v>#VALUE!</v>
      </c>
      <c r="Q231" s="56" t="e">
        <f t="shared" si="23"/>
        <v>#VALUE!</v>
      </c>
      <c r="R231" s="57" t="s">
        <v>80</v>
      </c>
      <c r="S231" s="58">
        <v>43649</v>
      </c>
      <c r="T231" s="59">
        <f>INDEX('[2]Remontée chiffres écritures'!K:K,MATCH(C:C,'[2]Remontée chiffres écritures'!I:I,0))</f>
        <v>-1597.51</v>
      </c>
      <c r="U231" s="59">
        <f>INDEX('[2]Remontée chiffres écritures'!O:O,MATCH(C:C,'[2]Remontée chiffres écritures'!M:M,0))</f>
        <v>1502.1</v>
      </c>
      <c r="V231" s="59" t="e">
        <f>SUMIFS('[2]Remontée chiffres écritures'!C:C,'[2]Remontée chiffres écritures'!A:A,'Liste détaillée sorties IT'!C:C)</f>
        <v>#VALUE!</v>
      </c>
      <c r="W231" s="59" t="e">
        <f>SUMIFS('[2]Remontée chiffres écritures'!G:G,'[2]Remontée chiffres écritures'!E:E,'Liste détaillée sorties IT'!C:C)</f>
        <v>#VALUE!</v>
      </c>
    </row>
    <row r="232" spans="1:23" ht="15" customHeight="1" x14ac:dyDescent="0.2">
      <c r="A232" s="3" t="s">
        <v>582</v>
      </c>
      <c r="B232" s="51">
        <v>1010</v>
      </c>
      <c r="C232" s="50">
        <v>104120</v>
      </c>
      <c r="D232" s="51" t="s">
        <v>59</v>
      </c>
      <c r="E232" s="51">
        <v>102354</v>
      </c>
      <c r="F232" s="52" t="s">
        <v>60</v>
      </c>
      <c r="G232" s="54">
        <v>21832700</v>
      </c>
      <c r="H232" s="54">
        <v>28183270</v>
      </c>
      <c r="I232" s="54" t="s">
        <v>139</v>
      </c>
      <c r="J232" s="52" t="s">
        <v>583</v>
      </c>
      <c r="K232" s="55">
        <v>38188</v>
      </c>
      <c r="L232" s="56">
        <f t="shared" si="18"/>
        <v>1593.69</v>
      </c>
      <c r="M232" s="56">
        <f t="shared" si="19"/>
        <v>1593.69</v>
      </c>
      <c r="N232" s="56">
        <f t="shared" si="22"/>
        <v>0</v>
      </c>
      <c r="O232" s="56" t="e">
        <f t="shared" si="20"/>
        <v>#VALUE!</v>
      </c>
      <c r="P232" s="56" t="e">
        <f t="shared" si="21"/>
        <v>#VALUE!</v>
      </c>
      <c r="Q232" s="56" t="e">
        <f t="shared" si="23"/>
        <v>#VALUE!</v>
      </c>
      <c r="R232" s="57" t="s">
        <v>72</v>
      </c>
      <c r="S232" s="58">
        <v>43649</v>
      </c>
      <c r="T232" s="59">
        <f>INDEX('[2]Remontée chiffres écritures'!K:K,MATCH(C:C,'[2]Remontée chiffres écritures'!I:I,0))</f>
        <v>-1593.69</v>
      </c>
      <c r="U232" s="59">
        <f>INDEX('[2]Remontée chiffres écritures'!O:O,MATCH(C:C,'[2]Remontée chiffres écritures'!M:M,0))</f>
        <v>1593.69</v>
      </c>
      <c r="V232" s="59" t="e">
        <f>SUMIFS('[2]Remontée chiffres écritures'!C:C,'[2]Remontée chiffres écritures'!A:A,'Liste détaillée sorties IT'!C:C)</f>
        <v>#VALUE!</v>
      </c>
      <c r="W232" s="59" t="e">
        <f>SUMIFS('[2]Remontée chiffres écritures'!G:G,'[2]Remontée chiffres écritures'!E:E,'Liste détaillée sorties IT'!C:C)</f>
        <v>#VALUE!</v>
      </c>
    </row>
    <row r="233" spans="1:23" ht="15" customHeight="1" x14ac:dyDescent="0.2">
      <c r="A233" s="3" t="s">
        <v>584</v>
      </c>
      <c r="B233" s="51">
        <v>1010</v>
      </c>
      <c r="C233" s="50">
        <v>104121</v>
      </c>
      <c r="D233" s="51" t="s">
        <v>59</v>
      </c>
      <c r="E233" s="51">
        <v>102368</v>
      </c>
      <c r="F233" s="52" t="s">
        <v>60</v>
      </c>
      <c r="G233" s="54">
        <v>21832700</v>
      </c>
      <c r="H233" s="54">
        <v>28183270</v>
      </c>
      <c r="I233" s="54" t="s">
        <v>139</v>
      </c>
      <c r="J233" s="52" t="s">
        <v>583</v>
      </c>
      <c r="K233" s="55">
        <v>38188</v>
      </c>
      <c r="L233" s="56">
        <f t="shared" si="18"/>
        <v>1593.63</v>
      </c>
      <c r="M233" s="56">
        <f t="shared" si="19"/>
        <v>1593.63</v>
      </c>
      <c r="N233" s="56">
        <f t="shared" si="22"/>
        <v>0</v>
      </c>
      <c r="O233" s="56" t="e">
        <f t="shared" si="20"/>
        <v>#VALUE!</v>
      </c>
      <c r="P233" s="56" t="e">
        <f t="shared" si="21"/>
        <v>#VALUE!</v>
      </c>
      <c r="Q233" s="56" t="e">
        <f t="shared" si="23"/>
        <v>#VALUE!</v>
      </c>
      <c r="R233" s="57" t="s">
        <v>72</v>
      </c>
      <c r="S233" s="58">
        <v>43649</v>
      </c>
      <c r="T233" s="59">
        <f>INDEX('[2]Remontée chiffres écritures'!K:K,MATCH(C:C,'[2]Remontée chiffres écritures'!I:I,0))</f>
        <v>-1593.63</v>
      </c>
      <c r="U233" s="59">
        <f>INDEX('[2]Remontée chiffres écritures'!O:O,MATCH(C:C,'[2]Remontée chiffres écritures'!M:M,0))</f>
        <v>1593.63</v>
      </c>
      <c r="V233" s="59" t="e">
        <f>SUMIFS('[2]Remontée chiffres écritures'!C:C,'[2]Remontée chiffres écritures'!A:A,'Liste détaillée sorties IT'!C:C)</f>
        <v>#VALUE!</v>
      </c>
      <c r="W233" s="59" t="e">
        <f>SUMIFS('[2]Remontée chiffres écritures'!G:G,'[2]Remontée chiffres écritures'!E:E,'Liste détaillée sorties IT'!C:C)</f>
        <v>#VALUE!</v>
      </c>
    </row>
    <row r="234" spans="1:23" ht="15" customHeight="1" x14ac:dyDescent="0.2">
      <c r="A234" s="3" t="s">
        <v>585</v>
      </c>
      <c r="B234" s="50">
        <v>1010</v>
      </c>
      <c r="C234" s="50">
        <v>102369</v>
      </c>
      <c r="D234" s="51" t="s">
        <v>59</v>
      </c>
      <c r="E234" s="51">
        <v>107685</v>
      </c>
      <c r="F234" s="52" t="s">
        <v>187</v>
      </c>
      <c r="G234" s="54">
        <v>21832700</v>
      </c>
      <c r="H234" s="54">
        <v>28183270</v>
      </c>
      <c r="I234" s="54" t="s">
        <v>139</v>
      </c>
      <c r="J234" s="52" t="s">
        <v>586</v>
      </c>
      <c r="K234" s="55">
        <v>39521</v>
      </c>
      <c r="L234" s="56">
        <f t="shared" si="18"/>
        <v>1586.66</v>
      </c>
      <c r="M234" s="56">
        <f t="shared" si="19"/>
        <v>1586.66</v>
      </c>
      <c r="N234" s="56">
        <f t="shared" si="22"/>
        <v>0</v>
      </c>
      <c r="O234" s="56" t="e">
        <f t="shared" si="20"/>
        <v>#VALUE!</v>
      </c>
      <c r="P234" s="56" t="e">
        <f t="shared" si="21"/>
        <v>#VALUE!</v>
      </c>
      <c r="Q234" s="56" t="e">
        <f t="shared" si="23"/>
        <v>#VALUE!</v>
      </c>
      <c r="R234" s="57" t="s">
        <v>68</v>
      </c>
      <c r="S234" s="58">
        <v>43649</v>
      </c>
      <c r="T234" s="59">
        <f>INDEX('[2]Remontée chiffres écritures'!K:K,MATCH(C:C,'[2]Remontée chiffres écritures'!I:I,0))</f>
        <v>-1586.66</v>
      </c>
      <c r="U234" s="59">
        <f>INDEX('[2]Remontée chiffres écritures'!O:O,MATCH(C:C,'[2]Remontée chiffres écritures'!M:M,0))</f>
        <v>1586.66</v>
      </c>
      <c r="V234" s="59" t="e">
        <f>SUMIFS('[2]Remontée chiffres écritures'!C:C,'[2]Remontée chiffres écritures'!A:A,'Liste détaillée sorties IT'!C:C)</f>
        <v>#VALUE!</v>
      </c>
      <c r="W234" s="59" t="e">
        <f>SUMIFS('[2]Remontée chiffres écritures'!G:G,'[2]Remontée chiffres écritures'!E:E,'Liste détaillée sorties IT'!C:C)</f>
        <v>#VALUE!</v>
      </c>
    </row>
    <row r="235" spans="1:23" ht="15" customHeight="1" x14ac:dyDescent="0.2">
      <c r="A235" s="3" t="s">
        <v>587</v>
      </c>
      <c r="B235" s="50">
        <v>1010</v>
      </c>
      <c r="C235" s="50">
        <v>102758</v>
      </c>
      <c r="D235" s="51" t="s">
        <v>59</v>
      </c>
      <c r="E235" s="51">
        <v>102364</v>
      </c>
      <c r="F235" s="52" t="s">
        <v>153</v>
      </c>
      <c r="G235" s="54">
        <v>21832700</v>
      </c>
      <c r="H235" s="54">
        <v>28183270</v>
      </c>
      <c r="I235" s="54" t="s">
        <v>139</v>
      </c>
      <c r="J235" s="52" t="s">
        <v>588</v>
      </c>
      <c r="K235" s="55">
        <v>40354</v>
      </c>
      <c r="L235" s="56">
        <f t="shared" si="18"/>
        <v>1583.43</v>
      </c>
      <c r="M235" s="56">
        <f t="shared" si="19"/>
        <v>1583.43</v>
      </c>
      <c r="N235" s="56">
        <f t="shared" si="22"/>
        <v>0</v>
      </c>
      <c r="O235" s="56" t="e">
        <f t="shared" si="20"/>
        <v>#VALUE!</v>
      </c>
      <c r="P235" s="56" t="e">
        <f t="shared" si="21"/>
        <v>#VALUE!</v>
      </c>
      <c r="Q235" s="56" t="e">
        <f t="shared" si="23"/>
        <v>#VALUE!</v>
      </c>
      <c r="R235" s="57" t="s">
        <v>72</v>
      </c>
      <c r="S235" s="58">
        <v>43649</v>
      </c>
      <c r="T235" s="59">
        <f>INDEX('[2]Remontée chiffres écritures'!K:K,MATCH(C:C,'[2]Remontée chiffres écritures'!I:I,0))</f>
        <v>-1583.43</v>
      </c>
      <c r="U235" s="59">
        <f>INDEX('[2]Remontée chiffres écritures'!O:O,MATCH(C:C,'[2]Remontée chiffres écritures'!M:M,0))</f>
        <v>1583.43</v>
      </c>
      <c r="V235" s="59" t="e">
        <f>SUMIFS('[2]Remontée chiffres écritures'!C:C,'[2]Remontée chiffres écritures'!A:A,'Liste détaillée sorties IT'!C:C)</f>
        <v>#VALUE!</v>
      </c>
      <c r="W235" s="59" t="e">
        <f>SUMIFS('[2]Remontée chiffres écritures'!G:G,'[2]Remontée chiffres écritures'!E:E,'Liste détaillée sorties IT'!C:C)</f>
        <v>#VALUE!</v>
      </c>
    </row>
    <row r="236" spans="1:23" ht="15" customHeight="1" x14ac:dyDescent="0.2">
      <c r="A236" s="3" t="s">
        <v>589</v>
      </c>
      <c r="B236" s="50">
        <v>1010</v>
      </c>
      <c r="C236" s="50">
        <v>103968</v>
      </c>
      <c r="D236" s="51" t="s">
        <v>59</v>
      </c>
      <c r="E236" s="51">
        <v>103417</v>
      </c>
      <c r="F236" s="52" t="s">
        <v>146</v>
      </c>
      <c r="G236" s="54">
        <v>21832700</v>
      </c>
      <c r="H236" s="54">
        <v>28183270</v>
      </c>
      <c r="I236" s="54" t="s">
        <v>139</v>
      </c>
      <c r="J236" s="52" t="s">
        <v>590</v>
      </c>
      <c r="K236" s="55">
        <v>40149</v>
      </c>
      <c r="L236" s="56">
        <f t="shared" si="18"/>
        <v>1580.15</v>
      </c>
      <c r="M236" s="56">
        <f t="shared" si="19"/>
        <v>1580.15</v>
      </c>
      <c r="N236" s="56">
        <f t="shared" si="22"/>
        <v>0</v>
      </c>
      <c r="O236" s="56" t="e">
        <f t="shared" si="20"/>
        <v>#VALUE!</v>
      </c>
      <c r="P236" s="56" t="e">
        <f t="shared" si="21"/>
        <v>#VALUE!</v>
      </c>
      <c r="Q236" s="56" t="e">
        <f t="shared" si="23"/>
        <v>#VALUE!</v>
      </c>
      <c r="R236" s="57" t="s">
        <v>72</v>
      </c>
      <c r="S236" s="58">
        <v>43649</v>
      </c>
      <c r="T236" s="59">
        <f>INDEX('[2]Remontée chiffres écritures'!K:K,MATCH(C:C,'[2]Remontée chiffres écritures'!I:I,0))</f>
        <v>-1580.15</v>
      </c>
      <c r="U236" s="59">
        <f>INDEX('[2]Remontée chiffres écritures'!O:O,MATCH(C:C,'[2]Remontée chiffres écritures'!M:M,0))</f>
        <v>1580.15</v>
      </c>
      <c r="V236" s="59" t="e">
        <f>SUMIFS('[2]Remontée chiffres écritures'!C:C,'[2]Remontée chiffres écritures'!A:A,'Liste détaillée sorties IT'!C:C)</f>
        <v>#VALUE!</v>
      </c>
      <c r="W236" s="59" t="e">
        <f>SUMIFS('[2]Remontée chiffres écritures'!G:G,'[2]Remontée chiffres écritures'!E:E,'Liste détaillée sorties IT'!C:C)</f>
        <v>#VALUE!</v>
      </c>
    </row>
    <row r="237" spans="1:23" ht="15" customHeight="1" x14ac:dyDescent="0.2">
      <c r="A237" s="3" t="s">
        <v>591</v>
      </c>
      <c r="B237" s="50">
        <v>1010</v>
      </c>
      <c r="C237" s="50">
        <v>103969</v>
      </c>
      <c r="D237" s="51" t="s">
        <v>59</v>
      </c>
      <c r="E237" s="51">
        <v>103416</v>
      </c>
      <c r="F237" s="52" t="s">
        <v>146</v>
      </c>
      <c r="G237" s="54">
        <v>21832700</v>
      </c>
      <c r="H237" s="54">
        <v>28183270</v>
      </c>
      <c r="I237" s="54" t="s">
        <v>139</v>
      </c>
      <c r="J237" s="52" t="s">
        <v>590</v>
      </c>
      <c r="K237" s="55">
        <v>40149</v>
      </c>
      <c r="L237" s="56">
        <f t="shared" si="18"/>
        <v>1580.15</v>
      </c>
      <c r="M237" s="56">
        <f t="shared" si="19"/>
        <v>1580.15</v>
      </c>
      <c r="N237" s="56">
        <f t="shared" si="22"/>
        <v>0</v>
      </c>
      <c r="O237" s="56" t="e">
        <f t="shared" si="20"/>
        <v>#VALUE!</v>
      </c>
      <c r="P237" s="56" t="e">
        <f t="shared" si="21"/>
        <v>#VALUE!</v>
      </c>
      <c r="Q237" s="56" t="e">
        <f t="shared" si="23"/>
        <v>#VALUE!</v>
      </c>
      <c r="R237" s="57" t="s">
        <v>72</v>
      </c>
      <c r="S237" s="58">
        <v>43649</v>
      </c>
      <c r="T237" s="59">
        <f>INDEX('[2]Remontée chiffres écritures'!K:K,MATCH(C:C,'[2]Remontée chiffres écritures'!I:I,0))</f>
        <v>-1580.15</v>
      </c>
      <c r="U237" s="59">
        <f>INDEX('[2]Remontée chiffres écritures'!O:O,MATCH(C:C,'[2]Remontée chiffres écritures'!M:M,0))</f>
        <v>1580.15</v>
      </c>
      <c r="V237" s="59" t="e">
        <f>SUMIFS('[2]Remontée chiffres écritures'!C:C,'[2]Remontée chiffres écritures'!A:A,'Liste détaillée sorties IT'!C:C)</f>
        <v>#VALUE!</v>
      </c>
      <c r="W237" s="59" t="e">
        <f>SUMIFS('[2]Remontée chiffres écritures'!G:G,'[2]Remontée chiffres écritures'!E:E,'Liste détaillée sorties IT'!C:C)</f>
        <v>#VALUE!</v>
      </c>
    </row>
    <row r="238" spans="1:23" ht="15" customHeight="1" x14ac:dyDescent="0.2">
      <c r="A238" s="3" t="s">
        <v>592</v>
      </c>
      <c r="B238" s="51">
        <v>1010</v>
      </c>
      <c r="C238" s="50">
        <v>104465</v>
      </c>
      <c r="D238" s="51" t="s">
        <v>59</v>
      </c>
      <c r="E238" s="51">
        <v>106073</v>
      </c>
      <c r="F238" s="52" t="s">
        <v>289</v>
      </c>
      <c r="G238" s="54">
        <v>21832700</v>
      </c>
      <c r="H238" s="54">
        <v>28183270</v>
      </c>
      <c r="I238" s="54" t="s">
        <v>139</v>
      </c>
      <c r="J238" s="52" t="s">
        <v>593</v>
      </c>
      <c r="K238" s="55">
        <v>39381</v>
      </c>
      <c r="L238" s="56">
        <f t="shared" si="18"/>
        <v>1578.72</v>
      </c>
      <c r="M238" s="56">
        <f t="shared" si="19"/>
        <v>1578.72</v>
      </c>
      <c r="N238" s="56">
        <f t="shared" si="22"/>
        <v>0</v>
      </c>
      <c r="O238" s="56" t="e">
        <f t="shared" si="20"/>
        <v>#VALUE!</v>
      </c>
      <c r="P238" s="56" t="e">
        <f t="shared" si="21"/>
        <v>#VALUE!</v>
      </c>
      <c r="Q238" s="56" t="e">
        <f t="shared" si="23"/>
        <v>#VALUE!</v>
      </c>
      <c r="R238" s="57" t="s">
        <v>68</v>
      </c>
      <c r="S238" s="58">
        <v>43649</v>
      </c>
      <c r="T238" s="59">
        <f>INDEX('[2]Remontée chiffres écritures'!K:K,MATCH(C:C,'[2]Remontée chiffres écritures'!I:I,0))</f>
        <v>-1578.72</v>
      </c>
      <c r="U238" s="59">
        <f>INDEX('[2]Remontée chiffres écritures'!O:O,MATCH(C:C,'[2]Remontée chiffres écritures'!M:M,0))</f>
        <v>1578.72</v>
      </c>
      <c r="V238" s="59" t="e">
        <f>SUMIFS('[2]Remontée chiffres écritures'!C:C,'[2]Remontée chiffres écritures'!A:A,'Liste détaillée sorties IT'!C:C)</f>
        <v>#VALUE!</v>
      </c>
      <c r="W238" s="59" t="e">
        <f>SUMIFS('[2]Remontée chiffres écritures'!G:G,'[2]Remontée chiffres écritures'!E:E,'Liste détaillée sorties IT'!C:C)</f>
        <v>#VALUE!</v>
      </c>
    </row>
    <row r="239" spans="1:23" ht="15" customHeight="1" x14ac:dyDescent="0.2">
      <c r="A239" s="3" t="s">
        <v>594</v>
      </c>
      <c r="B239" s="50">
        <v>1010</v>
      </c>
      <c r="C239" s="50">
        <v>102372</v>
      </c>
      <c r="D239" s="51" t="s">
        <v>59</v>
      </c>
      <c r="E239" s="51">
        <v>102576</v>
      </c>
      <c r="F239" s="52" t="s">
        <v>60</v>
      </c>
      <c r="G239" s="54">
        <v>21832700</v>
      </c>
      <c r="H239" s="54">
        <v>28183270</v>
      </c>
      <c r="I239" s="54" t="s">
        <v>139</v>
      </c>
      <c r="J239" s="52" t="s">
        <v>595</v>
      </c>
      <c r="K239" s="55">
        <v>39563</v>
      </c>
      <c r="L239" s="56">
        <f t="shared" si="18"/>
        <v>1577.69</v>
      </c>
      <c r="M239" s="56">
        <f t="shared" si="19"/>
        <v>1577.69</v>
      </c>
      <c r="N239" s="56">
        <f t="shared" si="22"/>
        <v>0</v>
      </c>
      <c r="O239" s="56" t="e">
        <f t="shared" si="20"/>
        <v>#VALUE!</v>
      </c>
      <c r="P239" s="56" t="e">
        <f t="shared" si="21"/>
        <v>#VALUE!</v>
      </c>
      <c r="Q239" s="56" t="e">
        <f t="shared" si="23"/>
        <v>#VALUE!</v>
      </c>
      <c r="R239" s="57" t="s">
        <v>68</v>
      </c>
      <c r="S239" s="58">
        <v>43649</v>
      </c>
      <c r="T239" s="59">
        <f>INDEX('[2]Remontée chiffres écritures'!K:K,MATCH(C:C,'[2]Remontée chiffres écritures'!I:I,0))</f>
        <v>-1577.69</v>
      </c>
      <c r="U239" s="59">
        <f>INDEX('[2]Remontée chiffres écritures'!O:O,MATCH(C:C,'[2]Remontée chiffres écritures'!M:M,0))</f>
        <v>1577.69</v>
      </c>
      <c r="V239" s="59" t="e">
        <f>SUMIFS('[2]Remontée chiffres écritures'!C:C,'[2]Remontée chiffres écritures'!A:A,'Liste détaillée sorties IT'!C:C)</f>
        <v>#VALUE!</v>
      </c>
      <c r="W239" s="59" t="e">
        <f>SUMIFS('[2]Remontée chiffres écritures'!G:G,'[2]Remontée chiffres écritures'!E:E,'Liste détaillée sorties IT'!C:C)</f>
        <v>#VALUE!</v>
      </c>
    </row>
    <row r="240" spans="1:23" ht="15" customHeight="1" x14ac:dyDescent="0.2">
      <c r="A240" s="3" t="s">
        <v>596</v>
      </c>
      <c r="B240" s="50">
        <v>1010</v>
      </c>
      <c r="C240" s="50">
        <v>102345</v>
      </c>
      <c r="D240" s="51" t="s">
        <v>59</v>
      </c>
      <c r="E240" s="51" t="s">
        <v>597</v>
      </c>
      <c r="F240" s="52" t="s">
        <v>200</v>
      </c>
      <c r="G240" s="54">
        <v>21832700</v>
      </c>
      <c r="H240" s="54">
        <v>28183270</v>
      </c>
      <c r="I240" s="54" t="s">
        <v>139</v>
      </c>
      <c r="J240" s="52" t="s">
        <v>598</v>
      </c>
      <c r="K240" s="55">
        <v>39999</v>
      </c>
      <c r="L240" s="56">
        <f t="shared" si="18"/>
        <v>1575.56</v>
      </c>
      <c r="M240" s="56">
        <f t="shared" si="19"/>
        <v>1575.56</v>
      </c>
      <c r="N240" s="56">
        <f t="shared" si="22"/>
        <v>0</v>
      </c>
      <c r="O240" s="56" t="e">
        <f t="shared" si="20"/>
        <v>#VALUE!</v>
      </c>
      <c r="P240" s="56" t="e">
        <f t="shared" si="21"/>
        <v>#VALUE!</v>
      </c>
      <c r="Q240" s="56" t="e">
        <f t="shared" si="23"/>
        <v>#VALUE!</v>
      </c>
      <c r="R240" s="57" t="s">
        <v>109</v>
      </c>
      <c r="S240" s="58">
        <v>43649</v>
      </c>
      <c r="T240" s="59">
        <f>INDEX('[2]Remontée chiffres écritures'!K:K,MATCH(C:C,'[2]Remontée chiffres écritures'!I:I,0))</f>
        <v>-1575.56</v>
      </c>
      <c r="U240" s="59">
        <f>INDEX('[2]Remontée chiffres écritures'!O:O,MATCH(C:C,'[2]Remontée chiffres écritures'!M:M,0))</f>
        <v>1575.56</v>
      </c>
      <c r="V240" s="59" t="e">
        <f>SUMIFS('[2]Remontée chiffres écritures'!C:C,'[2]Remontée chiffres écritures'!A:A,'Liste détaillée sorties IT'!C:C)</f>
        <v>#VALUE!</v>
      </c>
      <c r="W240" s="59" t="e">
        <f>SUMIFS('[2]Remontée chiffres écritures'!G:G,'[2]Remontée chiffres écritures'!E:E,'Liste détaillée sorties IT'!C:C)</f>
        <v>#VALUE!</v>
      </c>
    </row>
    <row r="241" spans="1:23" ht="15" customHeight="1" x14ac:dyDescent="0.2">
      <c r="A241" s="3" t="s">
        <v>599</v>
      </c>
      <c r="B241" s="50">
        <v>1010</v>
      </c>
      <c r="C241" s="50">
        <v>102702</v>
      </c>
      <c r="D241" s="51" t="s">
        <v>59</v>
      </c>
      <c r="E241" s="51">
        <v>104806</v>
      </c>
      <c r="F241" s="52" t="s">
        <v>60</v>
      </c>
      <c r="G241" s="54">
        <v>21832700</v>
      </c>
      <c r="H241" s="54">
        <v>28183270</v>
      </c>
      <c r="I241" s="54" t="s">
        <v>139</v>
      </c>
      <c r="J241" s="52" t="s">
        <v>600</v>
      </c>
      <c r="K241" s="55">
        <v>39082</v>
      </c>
      <c r="L241" s="56">
        <f t="shared" si="18"/>
        <v>1569.82</v>
      </c>
      <c r="M241" s="56">
        <f t="shared" si="19"/>
        <v>1569.82</v>
      </c>
      <c r="N241" s="56">
        <f t="shared" si="22"/>
        <v>0</v>
      </c>
      <c r="O241" s="56" t="e">
        <f t="shared" si="20"/>
        <v>#VALUE!</v>
      </c>
      <c r="P241" s="56" t="e">
        <f t="shared" si="21"/>
        <v>#VALUE!</v>
      </c>
      <c r="Q241" s="56" t="e">
        <f t="shared" si="23"/>
        <v>#VALUE!</v>
      </c>
      <c r="R241" s="57" t="s">
        <v>72</v>
      </c>
      <c r="S241" s="58">
        <v>43649</v>
      </c>
      <c r="T241" s="59">
        <f>INDEX('[2]Remontée chiffres écritures'!K:K,MATCH(C:C,'[2]Remontée chiffres écritures'!I:I,0))</f>
        <v>-1569.82</v>
      </c>
      <c r="U241" s="59">
        <f>INDEX('[2]Remontée chiffres écritures'!O:O,MATCH(C:C,'[2]Remontée chiffres écritures'!M:M,0))</f>
        <v>1569.82</v>
      </c>
      <c r="V241" s="59" t="e">
        <f>SUMIFS('[2]Remontée chiffres écritures'!C:C,'[2]Remontée chiffres écritures'!A:A,'Liste détaillée sorties IT'!C:C)</f>
        <v>#VALUE!</v>
      </c>
      <c r="W241" s="59" t="e">
        <f>SUMIFS('[2]Remontée chiffres écritures'!G:G,'[2]Remontée chiffres écritures'!E:E,'Liste détaillée sorties IT'!C:C)</f>
        <v>#VALUE!</v>
      </c>
    </row>
    <row r="242" spans="1:23" ht="15" customHeight="1" x14ac:dyDescent="0.2">
      <c r="A242" s="3" t="s">
        <v>601</v>
      </c>
      <c r="B242" s="50">
        <v>1010</v>
      </c>
      <c r="C242" s="50">
        <v>102655</v>
      </c>
      <c r="D242" s="51" t="s">
        <v>59</v>
      </c>
      <c r="E242" s="51">
        <v>115457</v>
      </c>
      <c r="F242" s="52" t="s">
        <v>60</v>
      </c>
      <c r="G242" s="54">
        <v>21832700</v>
      </c>
      <c r="H242" s="54">
        <v>28183270</v>
      </c>
      <c r="I242" s="54" t="s">
        <v>139</v>
      </c>
      <c r="J242" s="52" t="s">
        <v>394</v>
      </c>
      <c r="K242" s="55">
        <v>38717</v>
      </c>
      <c r="L242" s="56">
        <f t="shared" si="18"/>
        <v>1567</v>
      </c>
      <c r="M242" s="56">
        <f t="shared" si="19"/>
        <v>1567</v>
      </c>
      <c r="N242" s="56">
        <f t="shared" si="22"/>
        <v>0</v>
      </c>
      <c r="O242" s="56" t="e">
        <f t="shared" si="20"/>
        <v>#VALUE!</v>
      </c>
      <c r="P242" s="56" t="e">
        <f t="shared" si="21"/>
        <v>#VALUE!</v>
      </c>
      <c r="Q242" s="56" t="e">
        <f t="shared" si="23"/>
        <v>#VALUE!</v>
      </c>
      <c r="R242" s="57" t="s">
        <v>72</v>
      </c>
      <c r="S242" s="58">
        <v>43649</v>
      </c>
      <c r="T242" s="59">
        <f>INDEX('[2]Remontée chiffres écritures'!K:K,MATCH(C:C,'[2]Remontée chiffres écritures'!I:I,0))</f>
        <v>-1567</v>
      </c>
      <c r="U242" s="59">
        <f>INDEX('[2]Remontée chiffres écritures'!O:O,MATCH(C:C,'[2]Remontée chiffres écritures'!M:M,0))</f>
        <v>1567</v>
      </c>
      <c r="V242" s="59" t="e">
        <f>SUMIFS('[2]Remontée chiffres écritures'!C:C,'[2]Remontée chiffres écritures'!A:A,'Liste détaillée sorties IT'!C:C)</f>
        <v>#VALUE!</v>
      </c>
      <c r="W242" s="59" t="e">
        <f>SUMIFS('[2]Remontée chiffres écritures'!G:G,'[2]Remontée chiffres écritures'!E:E,'Liste détaillée sorties IT'!C:C)</f>
        <v>#VALUE!</v>
      </c>
    </row>
    <row r="243" spans="1:23" ht="15" customHeight="1" x14ac:dyDescent="0.2">
      <c r="A243" s="3" t="s">
        <v>602</v>
      </c>
      <c r="B243" s="51">
        <v>1010</v>
      </c>
      <c r="C243" s="50">
        <v>104181</v>
      </c>
      <c r="D243" s="51" t="s">
        <v>59</v>
      </c>
      <c r="E243" s="51">
        <v>106499</v>
      </c>
      <c r="F243" s="52" t="s">
        <v>60</v>
      </c>
      <c r="G243" s="54">
        <v>21832700</v>
      </c>
      <c r="H243" s="54">
        <v>28183270</v>
      </c>
      <c r="I243" s="54" t="s">
        <v>139</v>
      </c>
      <c r="J243" s="52" t="s">
        <v>603</v>
      </c>
      <c r="K243" s="55">
        <v>38694</v>
      </c>
      <c r="L243" s="56">
        <f t="shared" si="18"/>
        <v>1560.78</v>
      </c>
      <c r="M243" s="56">
        <f t="shared" si="19"/>
        <v>1560.78</v>
      </c>
      <c r="N243" s="56">
        <f t="shared" si="22"/>
        <v>0</v>
      </c>
      <c r="O243" s="56" t="e">
        <f t="shared" si="20"/>
        <v>#VALUE!</v>
      </c>
      <c r="P243" s="56" t="e">
        <f t="shared" si="21"/>
        <v>#VALUE!</v>
      </c>
      <c r="Q243" s="56" t="e">
        <f t="shared" si="23"/>
        <v>#VALUE!</v>
      </c>
      <c r="R243" s="57" t="s">
        <v>72</v>
      </c>
      <c r="S243" s="58">
        <v>43649</v>
      </c>
      <c r="T243" s="59">
        <f>INDEX('[2]Remontée chiffres écritures'!K:K,MATCH(C:C,'[2]Remontée chiffres écritures'!I:I,0))</f>
        <v>-1560.78</v>
      </c>
      <c r="U243" s="59">
        <f>INDEX('[2]Remontée chiffres écritures'!O:O,MATCH(C:C,'[2]Remontée chiffres écritures'!M:M,0))</f>
        <v>1560.78</v>
      </c>
      <c r="V243" s="59" t="e">
        <f>SUMIFS('[2]Remontée chiffres écritures'!C:C,'[2]Remontée chiffres écritures'!A:A,'Liste détaillée sorties IT'!C:C)</f>
        <v>#VALUE!</v>
      </c>
      <c r="W243" s="59" t="e">
        <f>SUMIFS('[2]Remontée chiffres écritures'!G:G,'[2]Remontée chiffres écritures'!E:E,'Liste détaillée sorties IT'!C:C)</f>
        <v>#VALUE!</v>
      </c>
    </row>
    <row r="244" spans="1:23" ht="15" customHeight="1" x14ac:dyDescent="0.2">
      <c r="A244" s="3" t="s">
        <v>604</v>
      </c>
      <c r="B244" s="51">
        <v>1010</v>
      </c>
      <c r="C244" s="50">
        <v>104182</v>
      </c>
      <c r="D244" s="51" t="s">
        <v>59</v>
      </c>
      <c r="E244" s="51">
        <v>106498</v>
      </c>
      <c r="F244" s="52" t="s">
        <v>60</v>
      </c>
      <c r="G244" s="54">
        <v>21832700</v>
      </c>
      <c r="H244" s="54">
        <v>28183270</v>
      </c>
      <c r="I244" s="54" t="s">
        <v>139</v>
      </c>
      <c r="J244" s="52" t="s">
        <v>603</v>
      </c>
      <c r="K244" s="55">
        <v>38694</v>
      </c>
      <c r="L244" s="56">
        <f t="shared" si="18"/>
        <v>1560.78</v>
      </c>
      <c r="M244" s="56">
        <f t="shared" si="19"/>
        <v>1560.78</v>
      </c>
      <c r="N244" s="56">
        <f t="shared" si="22"/>
        <v>0</v>
      </c>
      <c r="O244" s="56" t="e">
        <f t="shared" si="20"/>
        <v>#VALUE!</v>
      </c>
      <c r="P244" s="56" t="e">
        <f t="shared" si="21"/>
        <v>#VALUE!</v>
      </c>
      <c r="Q244" s="56" t="e">
        <f t="shared" si="23"/>
        <v>#VALUE!</v>
      </c>
      <c r="R244" s="57" t="s">
        <v>80</v>
      </c>
      <c r="S244" s="58">
        <v>43649</v>
      </c>
      <c r="T244" s="59">
        <f>INDEX('[2]Remontée chiffres écritures'!K:K,MATCH(C:C,'[2]Remontée chiffres écritures'!I:I,0))</f>
        <v>-1560.78</v>
      </c>
      <c r="U244" s="59">
        <f>INDEX('[2]Remontée chiffres écritures'!O:O,MATCH(C:C,'[2]Remontée chiffres écritures'!M:M,0))</f>
        <v>1560.78</v>
      </c>
      <c r="V244" s="59" t="e">
        <f>SUMIFS('[2]Remontée chiffres écritures'!C:C,'[2]Remontée chiffres écritures'!A:A,'Liste détaillée sorties IT'!C:C)</f>
        <v>#VALUE!</v>
      </c>
      <c r="W244" s="59" t="e">
        <f>SUMIFS('[2]Remontée chiffres écritures'!G:G,'[2]Remontée chiffres écritures'!E:E,'Liste détaillée sorties IT'!C:C)</f>
        <v>#VALUE!</v>
      </c>
    </row>
    <row r="245" spans="1:23" ht="15" customHeight="1" x14ac:dyDescent="0.2">
      <c r="A245" s="3" t="s">
        <v>605</v>
      </c>
      <c r="B245" s="50">
        <v>1010</v>
      </c>
      <c r="C245" s="50">
        <v>102676</v>
      </c>
      <c r="D245" s="51" t="s">
        <v>59</v>
      </c>
      <c r="E245" s="51">
        <v>104360</v>
      </c>
      <c r="F245" s="52" t="s">
        <v>60</v>
      </c>
      <c r="G245" s="54">
        <v>21832700</v>
      </c>
      <c r="H245" s="54">
        <v>28183270</v>
      </c>
      <c r="I245" s="54" t="s">
        <v>139</v>
      </c>
      <c r="J245" s="52" t="s">
        <v>606</v>
      </c>
      <c r="K245" s="55">
        <v>38971</v>
      </c>
      <c r="L245" s="56">
        <f t="shared" si="18"/>
        <v>1554.8</v>
      </c>
      <c r="M245" s="56">
        <f t="shared" si="19"/>
        <v>1554.8</v>
      </c>
      <c r="N245" s="56">
        <f t="shared" si="22"/>
        <v>0</v>
      </c>
      <c r="O245" s="56" t="e">
        <f t="shared" si="20"/>
        <v>#VALUE!</v>
      </c>
      <c r="P245" s="56" t="e">
        <f t="shared" si="21"/>
        <v>#VALUE!</v>
      </c>
      <c r="Q245" s="56" t="e">
        <f t="shared" si="23"/>
        <v>#VALUE!</v>
      </c>
      <c r="R245" s="57" t="s">
        <v>68</v>
      </c>
      <c r="S245" s="58">
        <v>43649</v>
      </c>
      <c r="T245" s="59">
        <f>INDEX('[2]Remontée chiffres écritures'!K:K,MATCH(C:C,'[2]Remontée chiffres écritures'!I:I,0))</f>
        <v>-1554.8</v>
      </c>
      <c r="U245" s="59">
        <f>INDEX('[2]Remontée chiffres écritures'!O:O,MATCH(C:C,'[2]Remontée chiffres écritures'!M:M,0))</f>
        <v>1554.8</v>
      </c>
      <c r="V245" s="59" t="e">
        <f>SUMIFS('[2]Remontée chiffres écritures'!C:C,'[2]Remontée chiffres écritures'!A:A,'Liste détaillée sorties IT'!C:C)</f>
        <v>#VALUE!</v>
      </c>
      <c r="W245" s="59" t="e">
        <f>SUMIFS('[2]Remontée chiffres écritures'!G:G,'[2]Remontée chiffres écritures'!E:E,'Liste détaillée sorties IT'!C:C)</f>
        <v>#VALUE!</v>
      </c>
    </row>
    <row r="246" spans="1:23" ht="15" customHeight="1" x14ac:dyDescent="0.2">
      <c r="A246" s="3" t="s">
        <v>607</v>
      </c>
      <c r="B246" s="50">
        <v>1010</v>
      </c>
      <c r="C246" s="50">
        <v>102689</v>
      </c>
      <c r="D246" s="51" t="s">
        <v>59</v>
      </c>
      <c r="E246" s="51" t="s">
        <v>608</v>
      </c>
      <c r="F246" s="52" t="s">
        <v>60</v>
      </c>
      <c r="G246" s="54">
        <v>21832700</v>
      </c>
      <c r="H246" s="54">
        <v>28183270</v>
      </c>
      <c r="I246" s="54" t="s">
        <v>139</v>
      </c>
      <c r="J246" s="52" t="s">
        <v>609</v>
      </c>
      <c r="K246" s="55">
        <v>39038</v>
      </c>
      <c r="L246" s="56">
        <f t="shared" si="18"/>
        <v>1551.73</v>
      </c>
      <c r="M246" s="56">
        <f t="shared" si="19"/>
        <v>1551.73</v>
      </c>
      <c r="N246" s="56">
        <f t="shared" si="22"/>
        <v>0</v>
      </c>
      <c r="O246" s="56" t="e">
        <f t="shared" si="20"/>
        <v>#VALUE!</v>
      </c>
      <c r="P246" s="56" t="e">
        <f t="shared" si="21"/>
        <v>#VALUE!</v>
      </c>
      <c r="Q246" s="56" t="e">
        <f t="shared" si="23"/>
        <v>#VALUE!</v>
      </c>
      <c r="R246" s="57" t="s">
        <v>72</v>
      </c>
      <c r="S246" s="58">
        <v>43649</v>
      </c>
      <c r="T246" s="59">
        <f>INDEX('[2]Remontée chiffres écritures'!K:K,MATCH(C:C,'[2]Remontée chiffres écritures'!I:I,0))</f>
        <v>-1551.73</v>
      </c>
      <c r="U246" s="59">
        <f>INDEX('[2]Remontée chiffres écritures'!O:O,MATCH(C:C,'[2]Remontée chiffres écritures'!M:M,0))</f>
        <v>1551.73</v>
      </c>
      <c r="V246" s="59" t="e">
        <f>SUMIFS('[2]Remontée chiffres écritures'!C:C,'[2]Remontée chiffres écritures'!A:A,'Liste détaillée sorties IT'!C:C)</f>
        <v>#VALUE!</v>
      </c>
      <c r="W246" s="59" t="e">
        <f>SUMIFS('[2]Remontée chiffres écritures'!G:G,'[2]Remontée chiffres écritures'!E:E,'Liste détaillée sorties IT'!C:C)</f>
        <v>#VALUE!</v>
      </c>
    </row>
    <row r="247" spans="1:23" ht="15" customHeight="1" x14ac:dyDescent="0.2">
      <c r="A247" s="3" t="s">
        <v>610</v>
      </c>
      <c r="B247" s="50">
        <v>1010</v>
      </c>
      <c r="C247" s="50">
        <v>102560</v>
      </c>
      <c r="D247" s="51" t="s">
        <v>59</v>
      </c>
      <c r="E247" s="51">
        <v>102591</v>
      </c>
      <c r="F247" s="52" t="s">
        <v>187</v>
      </c>
      <c r="G247" s="54">
        <v>21832700</v>
      </c>
      <c r="H247" s="54">
        <v>28183270</v>
      </c>
      <c r="I247" s="54" t="s">
        <v>139</v>
      </c>
      <c r="J247" s="52" t="s">
        <v>611</v>
      </c>
      <c r="K247" s="55">
        <v>40110</v>
      </c>
      <c r="L247" s="56">
        <f t="shared" si="18"/>
        <v>1546.43</v>
      </c>
      <c r="M247" s="56">
        <f t="shared" si="19"/>
        <v>1546.43</v>
      </c>
      <c r="N247" s="56">
        <f t="shared" si="22"/>
        <v>0</v>
      </c>
      <c r="O247" s="56" t="e">
        <f t="shared" si="20"/>
        <v>#VALUE!</v>
      </c>
      <c r="P247" s="56" t="e">
        <f t="shared" si="21"/>
        <v>#VALUE!</v>
      </c>
      <c r="Q247" s="56" t="e">
        <f t="shared" si="23"/>
        <v>#VALUE!</v>
      </c>
      <c r="R247" s="57" t="s">
        <v>80</v>
      </c>
      <c r="S247" s="58">
        <v>43649</v>
      </c>
      <c r="T247" s="59">
        <f>INDEX('[2]Remontée chiffres écritures'!K:K,MATCH(C:C,'[2]Remontée chiffres écritures'!I:I,0))</f>
        <v>-1546.43</v>
      </c>
      <c r="U247" s="59">
        <f>INDEX('[2]Remontée chiffres écritures'!O:O,MATCH(C:C,'[2]Remontée chiffres écritures'!M:M,0))</f>
        <v>1546.43</v>
      </c>
      <c r="V247" s="59" t="e">
        <f>SUMIFS('[2]Remontée chiffres écritures'!C:C,'[2]Remontée chiffres écritures'!A:A,'Liste détaillée sorties IT'!C:C)</f>
        <v>#VALUE!</v>
      </c>
      <c r="W247" s="59" t="e">
        <f>SUMIFS('[2]Remontée chiffres écritures'!G:G,'[2]Remontée chiffres écritures'!E:E,'Liste détaillée sorties IT'!C:C)</f>
        <v>#VALUE!</v>
      </c>
    </row>
    <row r="248" spans="1:23" ht="15" customHeight="1" x14ac:dyDescent="0.2">
      <c r="A248" s="3" t="s">
        <v>612</v>
      </c>
      <c r="B248" s="51">
        <v>1010</v>
      </c>
      <c r="C248" s="50">
        <v>106216</v>
      </c>
      <c r="D248" s="51" t="s">
        <v>59</v>
      </c>
      <c r="E248" s="51" t="s">
        <v>613</v>
      </c>
      <c r="F248" s="52" t="s">
        <v>60</v>
      </c>
      <c r="G248" s="54">
        <v>21847000</v>
      </c>
      <c r="H248" s="54">
        <v>28184700</v>
      </c>
      <c r="I248" s="54" t="s">
        <v>386</v>
      </c>
      <c r="J248" s="52" t="s">
        <v>614</v>
      </c>
      <c r="K248" s="55">
        <v>38870</v>
      </c>
      <c r="L248" s="56">
        <f t="shared" si="18"/>
        <v>18045.009999999998</v>
      </c>
      <c r="M248" s="56">
        <f t="shared" si="19"/>
        <v>18045.009999999998</v>
      </c>
      <c r="N248" s="56">
        <f t="shared" si="22"/>
        <v>0</v>
      </c>
      <c r="O248" s="56" t="e">
        <f t="shared" si="20"/>
        <v>#VALUE!</v>
      </c>
      <c r="P248" s="56" t="e">
        <f t="shared" si="21"/>
        <v>#VALUE!</v>
      </c>
      <c r="Q248" s="56" t="e">
        <f t="shared" si="23"/>
        <v>#VALUE!</v>
      </c>
      <c r="R248" s="57" t="s">
        <v>306</v>
      </c>
      <c r="S248" s="58">
        <v>43649</v>
      </c>
      <c r="T248" s="59">
        <f>INDEX('[2]Remontée chiffres écritures'!K:K,MATCH(C:C,'[2]Remontée chiffres écritures'!I:I,0))</f>
        <v>-18045.009999999998</v>
      </c>
      <c r="U248" s="59">
        <f>INDEX('[2]Remontée chiffres écritures'!O:O,MATCH(C:C,'[2]Remontée chiffres écritures'!M:M,0))</f>
        <v>18045.009999999998</v>
      </c>
      <c r="V248" s="59" t="e">
        <f>SUMIFS('[2]Remontée chiffres écritures'!C:C,'[2]Remontée chiffres écritures'!A:A,'Liste détaillée sorties IT'!C:C)</f>
        <v>#VALUE!</v>
      </c>
      <c r="W248" s="59" t="e">
        <f>SUMIFS('[2]Remontée chiffres écritures'!G:G,'[2]Remontée chiffres écritures'!E:E,'Liste détaillée sorties IT'!C:C)</f>
        <v>#VALUE!</v>
      </c>
    </row>
    <row r="249" spans="1:23" ht="15" customHeight="1" x14ac:dyDescent="0.2">
      <c r="A249" s="3" t="s">
        <v>615</v>
      </c>
      <c r="B249" s="51">
        <v>1010</v>
      </c>
      <c r="C249" s="50">
        <v>106212</v>
      </c>
      <c r="D249" s="51" t="s">
        <v>59</v>
      </c>
      <c r="E249" s="51" t="s">
        <v>616</v>
      </c>
      <c r="F249" s="52" t="s">
        <v>60</v>
      </c>
      <c r="G249" s="54">
        <v>21847000</v>
      </c>
      <c r="H249" s="54">
        <v>28184700</v>
      </c>
      <c r="I249" s="54" t="s">
        <v>386</v>
      </c>
      <c r="J249" s="52" t="s">
        <v>617</v>
      </c>
      <c r="K249" s="55">
        <v>38784</v>
      </c>
      <c r="L249" s="56">
        <f t="shared" si="18"/>
        <v>15847</v>
      </c>
      <c r="M249" s="56">
        <f t="shared" si="19"/>
        <v>15847</v>
      </c>
      <c r="N249" s="56">
        <f t="shared" si="22"/>
        <v>0</v>
      </c>
      <c r="O249" s="56" t="e">
        <f t="shared" si="20"/>
        <v>#VALUE!</v>
      </c>
      <c r="P249" s="56" t="e">
        <f t="shared" si="21"/>
        <v>#VALUE!</v>
      </c>
      <c r="Q249" s="56" t="e">
        <f t="shared" si="23"/>
        <v>#VALUE!</v>
      </c>
      <c r="R249" s="57" t="s">
        <v>306</v>
      </c>
      <c r="S249" s="58">
        <v>43649</v>
      </c>
      <c r="T249" s="59">
        <f>INDEX('[2]Remontée chiffres écritures'!K:K,MATCH(C:C,'[2]Remontée chiffres écritures'!I:I,0))</f>
        <v>-15847</v>
      </c>
      <c r="U249" s="59">
        <f>INDEX('[2]Remontée chiffres écritures'!O:O,MATCH(C:C,'[2]Remontée chiffres écritures'!M:M,0))</f>
        <v>15847</v>
      </c>
      <c r="V249" s="59" t="e">
        <f>SUMIFS('[2]Remontée chiffres écritures'!C:C,'[2]Remontée chiffres écritures'!A:A,'Liste détaillée sorties IT'!C:C)</f>
        <v>#VALUE!</v>
      </c>
      <c r="W249" s="59" t="e">
        <f>SUMIFS('[2]Remontée chiffres écritures'!G:G,'[2]Remontée chiffres écritures'!E:E,'Liste détaillée sorties IT'!C:C)</f>
        <v>#VALUE!</v>
      </c>
    </row>
    <row r="250" spans="1:23" ht="15" customHeight="1" x14ac:dyDescent="0.2">
      <c r="A250" s="3" t="s">
        <v>618</v>
      </c>
      <c r="B250" s="51">
        <v>1010</v>
      </c>
      <c r="C250" s="50">
        <v>106193</v>
      </c>
      <c r="D250" s="51" t="s">
        <v>59</v>
      </c>
      <c r="E250" s="51" t="s">
        <v>619</v>
      </c>
      <c r="F250" s="52" t="s">
        <v>263</v>
      </c>
      <c r="G250" s="54">
        <v>21847000</v>
      </c>
      <c r="H250" s="54">
        <v>28184700</v>
      </c>
      <c r="I250" s="54" t="s">
        <v>386</v>
      </c>
      <c r="J250" s="52" t="s">
        <v>620</v>
      </c>
      <c r="K250" s="55">
        <v>40143</v>
      </c>
      <c r="L250" s="56">
        <f t="shared" si="18"/>
        <v>8431.7999999999993</v>
      </c>
      <c r="M250" s="56">
        <f t="shared" si="19"/>
        <v>8094.53</v>
      </c>
      <c r="N250" s="56">
        <f t="shared" si="22"/>
        <v>337.26999999999953</v>
      </c>
      <c r="O250" s="56" t="e">
        <f t="shared" si="20"/>
        <v>#VALUE!</v>
      </c>
      <c r="P250" s="56" t="e">
        <f t="shared" si="21"/>
        <v>#VALUE!</v>
      </c>
      <c r="Q250" s="56" t="e">
        <f t="shared" si="23"/>
        <v>#VALUE!</v>
      </c>
      <c r="R250" s="57" t="s">
        <v>306</v>
      </c>
      <c r="S250" s="58">
        <v>43649</v>
      </c>
      <c r="T250" s="59">
        <f>INDEX('[2]Remontée chiffres écritures'!K:K,MATCH(C:C,'[2]Remontée chiffres écritures'!I:I,0))</f>
        <v>-8431.7999999999993</v>
      </c>
      <c r="U250" s="59">
        <f>INDEX('[2]Remontée chiffres écritures'!O:O,MATCH(C:C,'[2]Remontée chiffres écritures'!M:M,0))</f>
        <v>8094.53</v>
      </c>
      <c r="V250" s="59" t="e">
        <f>SUMIFS('[2]Remontée chiffres écritures'!C:C,'[2]Remontée chiffres écritures'!A:A,'Liste détaillée sorties IT'!C:C)</f>
        <v>#VALUE!</v>
      </c>
      <c r="W250" s="59" t="e">
        <f>SUMIFS('[2]Remontée chiffres écritures'!G:G,'[2]Remontée chiffres écritures'!E:E,'Liste détaillée sorties IT'!C:C)</f>
        <v>#VALUE!</v>
      </c>
    </row>
    <row r="251" spans="1:23" ht="15" customHeight="1" x14ac:dyDescent="0.2">
      <c r="A251" s="3" t="s">
        <v>621</v>
      </c>
      <c r="B251" s="51">
        <v>1010</v>
      </c>
      <c r="C251" s="50">
        <v>106208</v>
      </c>
      <c r="D251" s="51" t="s">
        <v>59</v>
      </c>
      <c r="E251" s="51" t="s">
        <v>622</v>
      </c>
      <c r="F251" s="52" t="s">
        <v>60</v>
      </c>
      <c r="G251" s="54">
        <v>21847000</v>
      </c>
      <c r="H251" s="54">
        <v>28184700</v>
      </c>
      <c r="I251" s="54" t="s">
        <v>386</v>
      </c>
      <c r="J251" s="52" t="s">
        <v>623</v>
      </c>
      <c r="K251" s="55">
        <v>38187</v>
      </c>
      <c r="L251" s="56">
        <f t="shared" si="18"/>
        <v>7571.88</v>
      </c>
      <c r="M251" s="56">
        <f t="shared" si="19"/>
        <v>7571.88</v>
      </c>
      <c r="N251" s="56">
        <f t="shared" si="22"/>
        <v>0</v>
      </c>
      <c r="O251" s="56" t="e">
        <f t="shared" si="20"/>
        <v>#VALUE!</v>
      </c>
      <c r="P251" s="56" t="e">
        <f t="shared" si="21"/>
        <v>#VALUE!</v>
      </c>
      <c r="Q251" s="56" t="e">
        <f t="shared" si="23"/>
        <v>#VALUE!</v>
      </c>
      <c r="R251" s="57" t="s">
        <v>64</v>
      </c>
      <c r="S251" s="58">
        <v>43649</v>
      </c>
      <c r="T251" s="59">
        <f>INDEX('[2]Remontée chiffres écritures'!K:K,MATCH(C:C,'[2]Remontée chiffres écritures'!I:I,0))</f>
        <v>-7571.88</v>
      </c>
      <c r="U251" s="59">
        <f>INDEX('[2]Remontée chiffres écritures'!O:O,MATCH(C:C,'[2]Remontée chiffres écritures'!M:M,0))</f>
        <v>7571.88</v>
      </c>
      <c r="V251" s="59" t="e">
        <f>SUMIFS('[2]Remontée chiffres écritures'!C:C,'[2]Remontée chiffres écritures'!A:A,'Liste détaillée sorties IT'!C:C)</f>
        <v>#VALUE!</v>
      </c>
      <c r="W251" s="59" t="e">
        <f>SUMIFS('[2]Remontée chiffres écritures'!G:G,'[2]Remontée chiffres écritures'!E:E,'Liste détaillée sorties IT'!C:C)</f>
        <v>#VALUE!</v>
      </c>
    </row>
    <row r="252" spans="1:23" ht="15" customHeight="1" x14ac:dyDescent="0.2">
      <c r="A252" s="3" t="s">
        <v>624</v>
      </c>
      <c r="B252" s="51">
        <v>1010</v>
      </c>
      <c r="C252" s="50">
        <v>106213</v>
      </c>
      <c r="D252" s="51" t="s">
        <v>59</v>
      </c>
      <c r="E252" s="51" t="s">
        <v>625</v>
      </c>
      <c r="F252" s="52" t="s">
        <v>60</v>
      </c>
      <c r="G252" s="54">
        <v>21847000</v>
      </c>
      <c r="H252" s="54">
        <v>28184700</v>
      </c>
      <c r="I252" s="54" t="s">
        <v>386</v>
      </c>
      <c r="J252" s="52" t="s">
        <v>626</v>
      </c>
      <c r="K252" s="55">
        <v>38813</v>
      </c>
      <c r="L252" s="56">
        <f t="shared" si="18"/>
        <v>7017.77</v>
      </c>
      <c r="M252" s="56">
        <f t="shared" si="19"/>
        <v>7017.77</v>
      </c>
      <c r="N252" s="56">
        <f t="shared" si="22"/>
        <v>0</v>
      </c>
      <c r="O252" s="56" t="e">
        <f t="shared" si="20"/>
        <v>#VALUE!</v>
      </c>
      <c r="P252" s="56" t="e">
        <f t="shared" si="21"/>
        <v>#VALUE!</v>
      </c>
      <c r="Q252" s="56" t="e">
        <f t="shared" si="23"/>
        <v>#VALUE!</v>
      </c>
      <c r="R252" s="57" t="s">
        <v>306</v>
      </c>
      <c r="S252" s="58">
        <v>43649</v>
      </c>
      <c r="T252" s="59">
        <f>INDEX('[2]Remontée chiffres écritures'!K:K,MATCH(C:C,'[2]Remontée chiffres écritures'!I:I,0))</f>
        <v>-7017.77</v>
      </c>
      <c r="U252" s="59">
        <f>INDEX('[2]Remontée chiffres écritures'!O:O,MATCH(C:C,'[2]Remontée chiffres écritures'!M:M,0))</f>
        <v>7017.77</v>
      </c>
      <c r="V252" s="59" t="e">
        <f>SUMIFS('[2]Remontée chiffres écritures'!C:C,'[2]Remontée chiffres écritures'!A:A,'Liste détaillée sorties IT'!C:C)</f>
        <v>#VALUE!</v>
      </c>
      <c r="W252" s="59" t="e">
        <f>SUMIFS('[2]Remontée chiffres écritures'!G:G,'[2]Remontée chiffres écritures'!E:E,'Liste détaillée sorties IT'!C:C)</f>
        <v>#VALUE!</v>
      </c>
    </row>
    <row r="253" spans="1:23" ht="15" customHeight="1" x14ac:dyDescent="0.2">
      <c r="A253" s="3" t="s">
        <v>627</v>
      </c>
      <c r="B253" s="51">
        <v>1010</v>
      </c>
      <c r="C253" s="50">
        <v>106155</v>
      </c>
      <c r="D253" s="51" t="s">
        <v>59</v>
      </c>
      <c r="E253" s="51" t="s">
        <v>628</v>
      </c>
      <c r="F253" s="52" t="s">
        <v>60</v>
      </c>
      <c r="G253" s="54">
        <v>21847000</v>
      </c>
      <c r="H253" s="54">
        <v>28184700</v>
      </c>
      <c r="I253" s="54" t="s">
        <v>386</v>
      </c>
      <c r="J253" s="52" t="s">
        <v>629</v>
      </c>
      <c r="K253" s="55">
        <v>39703</v>
      </c>
      <c r="L253" s="56">
        <f t="shared" si="18"/>
        <v>5920.68</v>
      </c>
      <c r="M253" s="56">
        <f t="shared" si="19"/>
        <v>5920.68</v>
      </c>
      <c r="N253" s="56">
        <f t="shared" si="22"/>
        <v>0</v>
      </c>
      <c r="O253" s="56" t="e">
        <f t="shared" si="20"/>
        <v>#VALUE!</v>
      </c>
      <c r="P253" s="56" t="e">
        <f t="shared" si="21"/>
        <v>#VALUE!</v>
      </c>
      <c r="Q253" s="56" t="e">
        <f t="shared" si="23"/>
        <v>#VALUE!</v>
      </c>
      <c r="R253" s="57" t="s">
        <v>306</v>
      </c>
      <c r="S253" s="58">
        <v>43649</v>
      </c>
      <c r="T253" s="59">
        <f>INDEX('[2]Remontée chiffres écritures'!K:K,MATCH(C:C,'[2]Remontée chiffres écritures'!I:I,0))</f>
        <v>-5920.68</v>
      </c>
      <c r="U253" s="59">
        <f>INDEX('[2]Remontée chiffres écritures'!O:O,MATCH(C:C,'[2]Remontée chiffres écritures'!M:M,0))</f>
        <v>5920.68</v>
      </c>
      <c r="V253" s="59" t="e">
        <f>SUMIFS('[2]Remontée chiffres écritures'!C:C,'[2]Remontée chiffres écritures'!A:A,'Liste détaillée sorties IT'!C:C)</f>
        <v>#VALUE!</v>
      </c>
      <c r="W253" s="59" t="e">
        <f>SUMIFS('[2]Remontée chiffres écritures'!G:G,'[2]Remontée chiffres écritures'!E:E,'Liste détaillée sorties IT'!C:C)</f>
        <v>#VALUE!</v>
      </c>
    </row>
    <row r="254" spans="1:23" ht="15" customHeight="1" x14ac:dyDescent="0.2">
      <c r="A254" s="3" t="s">
        <v>630</v>
      </c>
      <c r="B254" s="51">
        <v>1010</v>
      </c>
      <c r="C254" s="50">
        <v>101945</v>
      </c>
      <c r="D254" s="51" t="s">
        <v>59</v>
      </c>
      <c r="E254" s="51" t="s">
        <v>631</v>
      </c>
      <c r="F254" s="52" t="s">
        <v>60</v>
      </c>
      <c r="G254" s="54">
        <v>21567000</v>
      </c>
      <c r="H254" s="54">
        <v>28156700</v>
      </c>
      <c r="I254" s="54" t="s">
        <v>97</v>
      </c>
      <c r="J254" s="52" t="s">
        <v>632</v>
      </c>
      <c r="K254" s="55">
        <v>38797</v>
      </c>
      <c r="L254" s="56">
        <f t="shared" si="18"/>
        <v>3075.22</v>
      </c>
      <c r="M254" s="56">
        <f t="shared" si="19"/>
        <v>3075.22</v>
      </c>
      <c r="N254" s="56">
        <f t="shared" si="22"/>
        <v>0</v>
      </c>
      <c r="O254" s="56" t="e">
        <f t="shared" si="20"/>
        <v>#VALUE!</v>
      </c>
      <c r="P254" s="56" t="e">
        <f t="shared" si="21"/>
        <v>#VALUE!</v>
      </c>
      <c r="Q254" s="56" t="e">
        <f t="shared" si="23"/>
        <v>#VALUE!</v>
      </c>
      <c r="R254" s="57" t="s">
        <v>306</v>
      </c>
      <c r="S254" s="58">
        <v>43649</v>
      </c>
      <c r="T254" s="59">
        <f>INDEX('[2]Remontée chiffres écritures'!K:K,MATCH(C:C,'[2]Remontée chiffres écritures'!I:I,0))</f>
        <v>-3075.22</v>
      </c>
      <c r="U254" s="59">
        <f>INDEX('[2]Remontée chiffres écritures'!O:O,MATCH(C:C,'[2]Remontée chiffres écritures'!M:M,0))</f>
        <v>3075.22</v>
      </c>
      <c r="V254" s="59" t="e">
        <f>SUMIFS('[2]Remontée chiffres écritures'!C:C,'[2]Remontée chiffres écritures'!A:A,'Liste détaillée sorties IT'!C:C)</f>
        <v>#VALUE!</v>
      </c>
      <c r="W254" s="59" t="e">
        <f>SUMIFS('[2]Remontée chiffres écritures'!G:G,'[2]Remontée chiffres écritures'!E:E,'Liste détaillée sorties IT'!C:C)</f>
        <v>#VALUE!</v>
      </c>
    </row>
    <row r="255" spans="1:23" ht="15" customHeight="1" x14ac:dyDescent="0.2">
      <c r="A255" s="3" t="s">
        <v>633</v>
      </c>
      <c r="B255" s="51">
        <v>1010</v>
      </c>
      <c r="C255" s="50">
        <v>106154</v>
      </c>
      <c r="D255" s="51" t="s">
        <v>59</v>
      </c>
      <c r="E255" s="51" t="s">
        <v>634</v>
      </c>
      <c r="F255" s="52" t="s">
        <v>635</v>
      </c>
      <c r="G255" s="54">
        <v>21847000</v>
      </c>
      <c r="H255" s="54">
        <v>28184700</v>
      </c>
      <c r="I255" s="54" t="s">
        <v>386</v>
      </c>
      <c r="J255" s="52" t="s">
        <v>636</v>
      </c>
      <c r="K255" s="55">
        <v>39674</v>
      </c>
      <c r="L255" s="56">
        <f t="shared" si="18"/>
        <v>5471.01</v>
      </c>
      <c r="M255" s="56">
        <f t="shared" si="19"/>
        <v>5471.01</v>
      </c>
      <c r="N255" s="56">
        <f t="shared" si="22"/>
        <v>0</v>
      </c>
      <c r="O255" s="56" t="e">
        <f t="shared" si="20"/>
        <v>#VALUE!</v>
      </c>
      <c r="P255" s="56" t="e">
        <f t="shared" si="21"/>
        <v>#VALUE!</v>
      </c>
      <c r="Q255" s="56" t="e">
        <f t="shared" si="23"/>
        <v>#VALUE!</v>
      </c>
      <c r="R255" s="57" t="s">
        <v>306</v>
      </c>
      <c r="S255" s="58">
        <v>43649</v>
      </c>
      <c r="T255" s="59">
        <f>INDEX('[2]Remontée chiffres écritures'!K:K,MATCH(C:C,'[2]Remontée chiffres écritures'!I:I,0))</f>
        <v>-5471.01</v>
      </c>
      <c r="U255" s="59">
        <f>INDEX('[2]Remontée chiffres écritures'!O:O,MATCH(C:C,'[2]Remontée chiffres écritures'!M:M,0))</f>
        <v>5471.01</v>
      </c>
      <c r="V255" s="59" t="e">
        <f>SUMIFS('[2]Remontée chiffres écritures'!C:C,'[2]Remontée chiffres écritures'!A:A,'Liste détaillée sorties IT'!C:C)</f>
        <v>#VALUE!</v>
      </c>
      <c r="W255" s="59" t="e">
        <f>SUMIFS('[2]Remontée chiffres écritures'!G:G,'[2]Remontée chiffres écritures'!E:E,'Liste détaillée sorties IT'!C:C)</f>
        <v>#VALUE!</v>
      </c>
    </row>
    <row r="256" spans="1:23" ht="15" customHeight="1" x14ac:dyDescent="0.2">
      <c r="A256" s="3" t="s">
        <v>637</v>
      </c>
      <c r="B256" s="51">
        <v>1010</v>
      </c>
      <c r="C256" s="50">
        <v>106235</v>
      </c>
      <c r="D256" s="51" t="s">
        <v>59</v>
      </c>
      <c r="E256" s="51" t="s">
        <v>638</v>
      </c>
      <c r="F256" s="52" t="s">
        <v>60</v>
      </c>
      <c r="G256" s="54">
        <v>21847000</v>
      </c>
      <c r="H256" s="54">
        <v>28184700</v>
      </c>
      <c r="I256" s="54" t="s">
        <v>386</v>
      </c>
      <c r="J256" s="52" t="s">
        <v>639</v>
      </c>
      <c r="K256" s="55">
        <v>38786</v>
      </c>
      <c r="L256" s="56">
        <f t="shared" si="18"/>
        <v>4993.28</v>
      </c>
      <c r="M256" s="56">
        <f t="shared" si="19"/>
        <v>4993.28</v>
      </c>
      <c r="N256" s="56">
        <f t="shared" si="22"/>
        <v>0</v>
      </c>
      <c r="O256" s="56" t="e">
        <f t="shared" si="20"/>
        <v>#VALUE!</v>
      </c>
      <c r="P256" s="56" t="e">
        <f t="shared" si="21"/>
        <v>#VALUE!</v>
      </c>
      <c r="Q256" s="56" t="e">
        <f t="shared" si="23"/>
        <v>#VALUE!</v>
      </c>
      <c r="R256" s="57" t="s">
        <v>306</v>
      </c>
      <c r="S256" s="58">
        <v>43649</v>
      </c>
      <c r="T256" s="59">
        <f>INDEX('[2]Remontée chiffres écritures'!K:K,MATCH(C:C,'[2]Remontée chiffres écritures'!I:I,0))</f>
        <v>-4993.28</v>
      </c>
      <c r="U256" s="59">
        <f>INDEX('[2]Remontée chiffres écritures'!O:O,MATCH(C:C,'[2]Remontée chiffres écritures'!M:M,0))</f>
        <v>4993.28</v>
      </c>
      <c r="V256" s="59" t="e">
        <f>SUMIFS('[2]Remontée chiffres écritures'!C:C,'[2]Remontée chiffres écritures'!A:A,'Liste détaillée sorties IT'!C:C)</f>
        <v>#VALUE!</v>
      </c>
      <c r="W256" s="59" t="e">
        <f>SUMIFS('[2]Remontée chiffres écritures'!G:G,'[2]Remontée chiffres écritures'!E:E,'Liste détaillée sorties IT'!C:C)</f>
        <v>#VALUE!</v>
      </c>
    </row>
    <row r="257" spans="1:23" ht="15" customHeight="1" x14ac:dyDescent="0.2">
      <c r="A257" s="3" t="s">
        <v>640</v>
      </c>
      <c r="B257" s="50">
        <v>1010</v>
      </c>
      <c r="C257" s="50">
        <v>102051</v>
      </c>
      <c r="D257" s="51" t="s">
        <v>59</v>
      </c>
      <c r="E257" s="51" t="s">
        <v>641</v>
      </c>
      <c r="F257" s="52" t="s">
        <v>60</v>
      </c>
      <c r="G257" s="54">
        <v>21567000</v>
      </c>
      <c r="H257" s="54">
        <v>28156700</v>
      </c>
      <c r="I257" s="54" t="s">
        <v>97</v>
      </c>
      <c r="J257" s="52" t="s">
        <v>642</v>
      </c>
      <c r="K257" s="55">
        <v>38817</v>
      </c>
      <c r="L257" s="56">
        <f t="shared" si="18"/>
        <v>1054.93</v>
      </c>
      <c r="M257" s="56">
        <f t="shared" si="19"/>
        <v>1054.93</v>
      </c>
      <c r="N257" s="56">
        <f t="shared" si="22"/>
        <v>0</v>
      </c>
      <c r="O257" s="56" t="e">
        <f t="shared" si="20"/>
        <v>#VALUE!</v>
      </c>
      <c r="P257" s="56" t="e">
        <f t="shared" si="21"/>
        <v>#VALUE!</v>
      </c>
      <c r="Q257" s="56" t="e">
        <f t="shared" si="23"/>
        <v>#VALUE!</v>
      </c>
      <c r="R257" s="57" t="s">
        <v>72</v>
      </c>
      <c r="S257" s="58">
        <v>43649</v>
      </c>
      <c r="T257" s="59">
        <f>INDEX('[2]Remontée chiffres écritures'!K:K,MATCH(C:C,'[2]Remontée chiffres écritures'!I:I,0))</f>
        <v>-1054.93</v>
      </c>
      <c r="U257" s="59">
        <f>INDEX('[2]Remontée chiffres écritures'!O:O,MATCH(C:C,'[2]Remontée chiffres écritures'!M:M,0))</f>
        <v>1054.93</v>
      </c>
      <c r="V257" s="59" t="e">
        <f>SUMIFS('[2]Remontée chiffres écritures'!C:C,'[2]Remontée chiffres écritures'!A:A,'Liste détaillée sorties IT'!C:C)</f>
        <v>#VALUE!</v>
      </c>
      <c r="W257" s="59" t="e">
        <f>SUMIFS('[2]Remontée chiffres écritures'!G:G,'[2]Remontée chiffres écritures'!E:E,'Liste détaillée sorties IT'!C:C)</f>
        <v>#VALUE!</v>
      </c>
    </row>
    <row r="258" spans="1:23" ht="15" customHeight="1" x14ac:dyDescent="0.2">
      <c r="A258" s="3" t="s">
        <v>643</v>
      </c>
      <c r="B258" s="50">
        <v>1010</v>
      </c>
      <c r="C258" s="50">
        <v>102581</v>
      </c>
      <c r="D258" s="51" t="s">
        <v>59</v>
      </c>
      <c r="E258" s="51" t="s">
        <v>644</v>
      </c>
      <c r="F258" s="52" t="s">
        <v>146</v>
      </c>
      <c r="G258" s="54">
        <v>21832700</v>
      </c>
      <c r="H258" s="54">
        <v>28183270</v>
      </c>
      <c r="I258" s="54" t="s">
        <v>139</v>
      </c>
      <c r="J258" s="52" t="s">
        <v>405</v>
      </c>
      <c r="K258" s="55">
        <v>40131</v>
      </c>
      <c r="L258" s="56">
        <f t="shared" si="18"/>
        <v>1542.85</v>
      </c>
      <c r="M258" s="56">
        <f t="shared" si="19"/>
        <v>1542.85</v>
      </c>
      <c r="N258" s="56">
        <f t="shared" si="22"/>
        <v>0</v>
      </c>
      <c r="O258" s="56" t="e">
        <f t="shared" si="20"/>
        <v>#VALUE!</v>
      </c>
      <c r="P258" s="56" t="e">
        <f t="shared" si="21"/>
        <v>#VALUE!</v>
      </c>
      <c r="Q258" s="56" t="e">
        <f t="shared" si="23"/>
        <v>#VALUE!</v>
      </c>
      <c r="R258" s="57" t="s">
        <v>109</v>
      </c>
      <c r="S258" s="58">
        <v>43649</v>
      </c>
      <c r="T258" s="59">
        <f>INDEX('[2]Remontée chiffres écritures'!K:K,MATCH(C:C,'[2]Remontée chiffres écritures'!I:I,0))</f>
        <v>-1542.85</v>
      </c>
      <c r="U258" s="59">
        <f>INDEX('[2]Remontée chiffres écritures'!O:O,MATCH(C:C,'[2]Remontée chiffres écritures'!M:M,0))</f>
        <v>1542.85</v>
      </c>
      <c r="V258" s="59" t="e">
        <f>SUMIFS('[2]Remontée chiffres écritures'!C:C,'[2]Remontée chiffres écritures'!A:A,'Liste détaillée sorties IT'!C:C)</f>
        <v>#VALUE!</v>
      </c>
      <c r="W258" s="59" t="e">
        <f>SUMIFS('[2]Remontée chiffres écritures'!G:G,'[2]Remontée chiffres écritures'!E:E,'Liste détaillée sorties IT'!C:C)</f>
        <v>#VALUE!</v>
      </c>
    </row>
    <row r="259" spans="1:23" ht="15" customHeight="1" x14ac:dyDescent="0.2">
      <c r="A259" s="3" t="s">
        <v>645</v>
      </c>
      <c r="B259" s="51">
        <v>1010</v>
      </c>
      <c r="C259" s="50">
        <v>106192</v>
      </c>
      <c r="D259" s="51" t="s">
        <v>59</v>
      </c>
      <c r="E259" s="51" t="s">
        <v>646</v>
      </c>
      <c r="F259" s="52" t="s">
        <v>263</v>
      </c>
      <c r="G259" s="54">
        <v>21847000</v>
      </c>
      <c r="H259" s="54">
        <v>28184700</v>
      </c>
      <c r="I259" s="54" t="s">
        <v>386</v>
      </c>
      <c r="J259" s="52" t="s">
        <v>647</v>
      </c>
      <c r="K259" s="55">
        <v>40073</v>
      </c>
      <c r="L259" s="56">
        <f t="shared" si="18"/>
        <v>4440.51</v>
      </c>
      <c r="M259" s="56">
        <f t="shared" si="19"/>
        <v>4348.05</v>
      </c>
      <c r="N259" s="56">
        <f t="shared" si="22"/>
        <v>92.460000000000036</v>
      </c>
      <c r="O259" s="56" t="e">
        <f t="shared" si="20"/>
        <v>#VALUE!</v>
      </c>
      <c r="P259" s="56" t="e">
        <f t="shared" si="21"/>
        <v>#VALUE!</v>
      </c>
      <c r="Q259" s="56" t="e">
        <f t="shared" si="23"/>
        <v>#VALUE!</v>
      </c>
      <c r="R259" s="57" t="s">
        <v>306</v>
      </c>
      <c r="S259" s="58">
        <v>43649</v>
      </c>
      <c r="T259" s="59">
        <f>INDEX('[2]Remontée chiffres écritures'!K:K,MATCH(C:C,'[2]Remontée chiffres écritures'!I:I,0))</f>
        <v>-4440.51</v>
      </c>
      <c r="U259" s="59">
        <f>INDEX('[2]Remontée chiffres écritures'!O:O,MATCH(C:C,'[2]Remontée chiffres écritures'!M:M,0))</f>
        <v>4348.05</v>
      </c>
      <c r="V259" s="59" t="e">
        <f>SUMIFS('[2]Remontée chiffres écritures'!C:C,'[2]Remontée chiffres écritures'!A:A,'Liste détaillée sorties IT'!C:C)</f>
        <v>#VALUE!</v>
      </c>
      <c r="W259" s="59" t="e">
        <f>SUMIFS('[2]Remontée chiffres écritures'!G:G,'[2]Remontée chiffres écritures'!E:E,'Liste détaillée sorties IT'!C:C)</f>
        <v>#VALUE!</v>
      </c>
    </row>
    <row r="260" spans="1:23" ht="15" customHeight="1" x14ac:dyDescent="0.2">
      <c r="A260" s="3" t="s">
        <v>648</v>
      </c>
      <c r="B260" s="50">
        <v>1010</v>
      </c>
      <c r="C260" s="50">
        <v>102547</v>
      </c>
      <c r="D260" s="51" t="s">
        <v>59</v>
      </c>
      <c r="E260" s="51" t="s">
        <v>649</v>
      </c>
      <c r="F260" s="52" t="s">
        <v>289</v>
      </c>
      <c r="G260" s="54">
        <v>21832700</v>
      </c>
      <c r="H260" s="54">
        <v>28183270</v>
      </c>
      <c r="I260" s="54" t="s">
        <v>139</v>
      </c>
      <c r="J260" s="52" t="s">
        <v>650</v>
      </c>
      <c r="K260" s="55">
        <v>40105</v>
      </c>
      <c r="L260" s="56">
        <f t="shared" si="18"/>
        <v>1541.64</v>
      </c>
      <c r="M260" s="56">
        <f t="shared" si="19"/>
        <v>1541.64</v>
      </c>
      <c r="N260" s="56">
        <f t="shared" si="22"/>
        <v>0</v>
      </c>
      <c r="O260" s="56" t="e">
        <f t="shared" si="20"/>
        <v>#VALUE!</v>
      </c>
      <c r="P260" s="56" t="e">
        <f t="shared" si="21"/>
        <v>#VALUE!</v>
      </c>
      <c r="Q260" s="56" t="e">
        <f t="shared" si="23"/>
        <v>#VALUE!</v>
      </c>
      <c r="R260" s="57" t="s">
        <v>109</v>
      </c>
      <c r="S260" s="58">
        <v>43649</v>
      </c>
      <c r="T260" s="59">
        <f>INDEX('[2]Remontée chiffres écritures'!K:K,MATCH(C:C,'[2]Remontée chiffres écritures'!I:I,0))</f>
        <v>-1541.64</v>
      </c>
      <c r="U260" s="59">
        <f>INDEX('[2]Remontée chiffres écritures'!O:O,MATCH(C:C,'[2]Remontée chiffres écritures'!M:M,0))</f>
        <v>1541.64</v>
      </c>
      <c r="V260" s="59" t="e">
        <f>SUMIFS('[2]Remontée chiffres écritures'!C:C,'[2]Remontée chiffres écritures'!A:A,'Liste détaillée sorties IT'!C:C)</f>
        <v>#VALUE!</v>
      </c>
      <c r="W260" s="59" t="e">
        <f>SUMIFS('[2]Remontée chiffres écritures'!G:G,'[2]Remontée chiffres écritures'!E:E,'Liste détaillée sorties IT'!C:C)</f>
        <v>#VALUE!</v>
      </c>
    </row>
    <row r="261" spans="1:23" ht="15" customHeight="1" x14ac:dyDescent="0.2">
      <c r="A261" s="3" t="s">
        <v>651</v>
      </c>
      <c r="B261" s="51">
        <v>1010</v>
      </c>
      <c r="C261" s="50">
        <v>106161</v>
      </c>
      <c r="D261" s="51" t="s">
        <v>59</v>
      </c>
      <c r="E261" s="51" t="s">
        <v>652</v>
      </c>
      <c r="F261" s="52" t="s">
        <v>289</v>
      </c>
      <c r="G261" s="54">
        <v>21847000</v>
      </c>
      <c r="H261" s="54">
        <v>28184700</v>
      </c>
      <c r="I261" s="54" t="s">
        <v>386</v>
      </c>
      <c r="J261" s="52" t="s">
        <v>653</v>
      </c>
      <c r="K261" s="55">
        <v>39574</v>
      </c>
      <c r="L261" s="56">
        <f t="shared" si="18"/>
        <v>4431.18</v>
      </c>
      <c r="M261" s="56">
        <f t="shared" si="19"/>
        <v>4431.18</v>
      </c>
      <c r="N261" s="56">
        <f t="shared" si="22"/>
        <v>0</v>
      </c>
      <c r="O261" s="56" t="e">
        <f t="shared" si="20"/>
        <v>#VALUE!</v>
      </c>
      <c r="P261" s="56" t="e">
        <f t="shared" si="21"/>
        <v>#VALUE!</v>
      </c>
      <c r="Q261" s="56" t="e">
        <f t="shared" si="23"/>
        <v>#VALUE!</v>
      </c>
      <c r="R261" s="57" t="s">
        <v>306</v>
      </c>
      <c r="S261" s="58">
        <v>43649</v>
      </c>
      <c r="T261" s="59">
        <f>INDEX('[2]Remontée chiffres écritures'!K:K,MATCH(C:C,'[2]Remontée chiffres écritures'!I:I,0))</f>
        <v>-4431.18</v>
      </c>
      <c r="U261" s="59">
        <f>INDEX('[2]Remontée chiffres écritures'!O:O,MATCH(C:C,'[2]Remontée chiffres écritures'!M:M,0))</f>
        <v>4431.18</v>
      </c>
      <c r="V261" s="59" t="e">
        <f>SUMIFS('[2]Remontée chiffres écritures'!C:C,'[2]Remontée chiffres écritures'!A:A,'Liste détaillée sorties IT'!C:C)</f>
        <v>#VALUE!</v>
      </c>
      <c r="W261" s="59" t="e">
        <f>SUMIFS('[2]Remontée chiffres écritures'!G:G,'[2]Remontée chiffres écritures'!E:E,'Liste détaillée sorties IT'!C:C)</f>
        <v>#VALUE!</v>
      </c>
    </row>
    <row r="262" spans="1:23" ht="15" customHeight="1" x14ac:dyDescent="0.2">
      <c r="A262" s="3" t="s">
        <v>654</v>
      </c>
      <c r="B262" s="50">
        <v>1010</v>
      </c>
      <c r="C262" s="50">
        <v>102726</v>
      </c>
      <c r="D262" s="51" t="s">
        <v>59</v>
      </c>
      <c r="E262" s="51">
        <v>103415</v>
      </c>
      <c r="F262" s="52" t="s">
        <v>146</v>
      </c>
      <c r="G262" s="54">
        <v>21832700</v>
      </c>
      <c r="H262" s="54">
        <v>28183270</v>
      </c>
      <c r="I262" s="54" t="s">
        <v>139</v>
      </c>
      <c r="J262" s="52" t="s">
        <v>655</v>
      </c>
      <c r="K262" s="55">
        <v>40307</v>
      </c>
      <c r="L262" s="56">
        <f t="shared" ref="L262:L325" si="24">T262*-1</f>
        <v>1539.54</v>
      </c>
      <c r="M262" s="56">
        <f t="shared" ref="M262:M325" si="25">U262</f>
        <v>1539.54</v>
      </c>
      <c r="N262" s="56">
        <f t="shared" si="22"/>
        <v>0</v>
      </c>
      <c r="O262" s="56" t="e">
        <f t="shared" ref="O262:O325" si="26">V262</f>
        <v>#VALUE!</v>
      </c>
      <c r="P262" s="56" t="e">
        <f t="shared" ref="P262:P325" si="27">-1*W262</f>
        <v>#VALUE!</v>
      </c>
      <c r="Q262" s="56" t="e">
        <f t="shared" si="23"/>
        <v>#VALUE!</v>
      </c>
      <c r="R262" s="57" t="s">
        <v>72</v>
      </c>
      <c r="S262" s="58">
        <v>43649</v>
      </c>
      <c r="T262" s="59">
        <f>INDEX('[2]Remontée chiffres écritures'!K:K,MATCH(C:C,'[2]Remontée chiffres écritures'!I:I,0))</f>
        <v>-1539.54</v>
      </c>
      <c r="U262" s="59">
        <f>INDEX('[2]Remontée chiffres écritures'!O:O,MATCH(C:C,'[2]Remontée chiffres écritures'!M:M,0))</f>
        <v>1539.54</v>
      </c>
      <c r="V262" s="59" t="e">
        <f>SUMIFS('[2]Remontée chiffres écritures'!C:C,'[2]Remontée chiffres écritures'!A:A,'Liste détaillée sorties IT'!C:C)</f>
        <v>#VALUE!</v>
      </c>
      <c r="W262" s="59" t="e">
        <f>SUMIFS('[2]Remontée chiffres écritures'!G:G,'[2]Remontée chiffres écritures'!E:E,'Liste détaillée sorties IT'!C:C)</f>
        <v>#VALUE!</v>
      </c>
    </row>
    <row r="263" spans="1:23" ht="15" customHeight="1" x14ac:dyDescent="0.2">
      <c r="A263" s="3" t="s">
        <v>656</v>
      </c>
      <c r="B263" s="51">
        <v>1010</v>
      </c>
      <c r="C263" s="50">
        <v>106779</v>
      </c>
      <c r="D263" s="51" t="s">
        <v>59</v>
      </c>
      <c r="E263" s="51" t="s">
        <v>657</v>
      </c>
      <c r="F263" s="52" t="s">
        <v>146</v>
      </c>
      <c r="G263" s="54">
        <v>21887000</v>
      </c>
      <c r="H263" s="54">
        <v>28188700</v>
      </c>
      <c r="I263" s="54" t="s">
        <v>94</v>
      </c>
      <c r="J263" s="52" t="s">
        <v>658</v>
      </c>
      <c r="K263" s="55">
        <v>41082</v>
      </c>
      <c r="L263" s="56">
        <f t="shared" si="24"/>
        <v>3502.74</v>
      </c>
      <c r="M263" s="56">
        <f t="shared" si="25"/>
        <v>2462.3200000000002</v>
      </c>
      <c r="N263" s="56">
        <f t="shared" ref="N263:N326" si="28">L263-M263</f>
        <v>1040.4199999999996</v>
      </c>
      <c r="O263" s="56" t="e">
        <f t="shared" si="26"/>
        <v>#VALUE!</v>
      </c>
      <c r="P263" s="56" t="e">
        <f t="shared" si="27"/>
        <v>#VALUE!</v>
      </c>
      <c r="Q263" s="56" t="e">
        <f t="shared" ref="Q263:Q326" si="29">O263-P263</f>
        <v>#VALUE!</v>
      </c>
      <c r="R263" s="57" t="s">
        <v>85</v>
      </c>
      <c r="S263" s="58">
        <v>43649</v>
      </c>
      <c r="T263" s="59">
        <f>INDEX('[2]Remontée chiffres écritures'!K:K,MATCH(C:C,'[2]Remontée chiffres écritures'!I:I,0))</f>
        <v>-3502.74</v>
      </c>
      <c r="U263" s="59">
        <f>INDEX('[2]Remontée chiffres écritures'!O:O,MATCH(C:C,'[2]Remontée chiffres écritures'!M:M,0))</f>
        <v>2462.3200000000002</v>
      </c>
      <c r="V263" s="59" t="e">
        <f>SUMIFS('[2]Remontée chiffres écritures'!C:C,'[2]Remontée chiffres écritures'!A:A,'Liste détaillée sorties IT'!C:C)</f>
        <v>#VALUE!</v>
      </c>
      <c r="W263" s="59" t="e">
        <f>SUMIFS('[2]Remontée chiffres écritures'!G:G,'[2]Remontée chiffres écritures'!E:E,'Liste détaillée sorties IT'!C:C)</f>
        <v>#VALUE!</v>
      </c>
    </row>
    <row r="264" spans="1:23" ht="15" customHeight="1" x14ac:dyDescent="0.2">
      <c r="A264" s="3" t="s">
        <v>659</v>
      </c>
      <c r="B264" s="50">
        <v>1010</v>
      </c>
      <c r="C264" s="50">
        <v>101940</v>
      </c>
      <c r="D264" s="51" t="s">
        <v>59</v>
      </c>
      <c r="E264" s="51">
        <v>101116</v>
      </c>
      <c r="F264" s="52" t="s">
        <v>60</v>
      </c>
      <c r="G264" s="54">
        <v>21567000</v>
      </c>
      <c r="H264" s="54">
        <v>28156700</v>
      </c>
      <c r="I264" s="54" t="s">
        <v>97</v>
      </c>
      <c r="J264" s="52" t="s">
        <v>660</v>
      </c>
      <c r="K264" s="55">
        <v>38849</v>
      </c>
      <c r="L264" s="56">
        <f t="shared" si="24"/>
        <v>1146.96</v>
      </c>
      <c r="M264" s="56">
        <f t="shared" si="25"/>
        <v>1146.96</v>
      </c>
      <c r="N264" s="56">
        <f t="shared" si="28"/>
        <v>0</v>
      </c>
      <c r="O264" s="56" t="e">
        <f t="shared" si="26"/>
        <v>#VALUE!</v>
      </c>
      <c r="P264" s="56" t="e">
        <f t="shared" si="27"/>
        <v>#VALUE!</v>
      </c>
      <c r="Q264" s="56" t="e">
        <f t="shared" si="29"/>
        <v>#VALUE!</v>
      </c>
      <c r="R264" s="57" t="s">
        <v>68</v>
      </c>
      <c r="S264" s="58">
        <v>43649</v>
      </c>
      <c r="T264" s="59">
        <f>INDEX('[2]Remontée chiffres écritures'!K:K,MATCH(C:C,'[2]Remontée chiffres écritures'!I:I,0))</f>
        <v>-1146.96</v>
      </c>
      <c r="U264" s="59">
        <f>INDEX('[2]Remontée chiffres écritures'!O:O,MATCH(C:C,'[2]Remontée chiffres écritures'!M:M,0))</f>
        <v>1146.96</v>
      </c>
      <c r="V264" s="59" t="e">
        <f>SUMIFS('[2]Remontée chiffres écritures'!C:C,'[2]Remontée chiffres écritures'!A:A,'Liste détaillée sorties IT'!C:C)</f>
        <v>#VALUE!</v>
      </c>
      <c r="W264" s="59" t="e">
        <f>SUMIFS('[2]Remontée chiffres écritures'!G:G,'[2]Remontée chiffres écritures'!E:E,'Liste détaillée sorties IT'!C:C)</f>
        <v>#VALUE!</v>
      </c>
    </row>
    <row r="265" spans="1:23" ht="15" customHeight="1" x14ac:dyDescent="0.2">
      <c r="A265" s="3" t="s">
        <v>661</v>
      </c>
      <c r="B265" s="50">
        <v>1010</v>
      </c>
      <c r="C265" s="50">
        <v>101941</v>
      </c>
      <c r="D265" s="51" t="s">
        <v>59</v>
      </c>
      <c r="E265" s="51">
        <v>101170</v>
      </c>
      <c r="F265" s="52" t="s">
        <v>60</v>
      </c>
      <c r="G265" s="54">
        <v>21567000</v>
      </c>
      <c r="H265" s="54">
        <v>28156700</v>
      </c>
      <c r="I265" s="54" t="s">
        <v>97</v>
      </c>
      <c r="J265" s="52" t="s">
        <v>660</v>
      </c>
      <c r="K265" s="55">
        <v>38849</v>
      </c>
      <c r="L265" s="56">
        <f t="shared" si="24"/>
        <v>1373.01</v>
      </c>
      <c r="M265" s="56">
        <f t="shared" si="25"/>
        <v>1373.01</v>
      </c>
      <c r="N265" s="56">
        <f t="shared" si="28"/>
        <v>0</v>
      </c>
      <c r="O265" s="56" t="e">
        <f t="shared" si="26"/>
        <v>#VALUE!</v>
      </c>
      <c r="P265" s="56" t="e">
        <f t="shared" si="27"/>
        <v>#VALUE!</v>
      </c>
      <c r="Q265" s="56" t="e">
        <f t="shared" si="29"/>
        <v>#VALUE!</v>
      </c>
      <c r="R265" s="57" t="s">
        <v>80</v>
      </c>
      <c r="S265" s="58">
        <v>43649</v>
      </c>
      <c r="T265" s="59">
        <f>INDEX('[2]Remontée chiffres écritures'!K:K,MATCH(C:C,'[2]Remontée chiffres écritures'!I:I,0))</f>
        <v>-1373.01</v>
      </c>
      <c r="U265" s="59">
        <f>INDEX('[2]Remontée chiffres écritures'!O:O,MATCH(C:C,'[2]Remontée chiffres écritures'!M:M,0))</f>
        <v>1373.01</v>
      </c>
      <c r="V265" s="59" t="e">
        <f>SUMIFS('[2]Remontée chiffres écritures'!C:C,'[2]Remontée chiffres écritures'!A:A,'Liste détaillée sorties IT'!C:C)</f>
        <v>#VALUE!</v>
      </c>
      <c r="W265" s="59" t="e">
        <f>SUMIFS('[2]Remontée chiffres écritures'!G:G,'[2]Remontée chiffres écritures'!E:E,'Liste détaillée sorties IT'!C:C)</f>
        <v>#VALUE!</v>
      </c>
    </row>
    <row r="266" spans="1:23" ht="15" customHeight="1" x14ac:dyDescent="0.2">
      <c r="A266" s="3" t="s">
        <v>662</v>
      </c>
      <c r="B266" s="50">
        <v>1010</v>
      </c>
      <c r="C266" s="50">
        <v>103560</v>
      </c>
      <c r="D266" s="51" t="s">
        <v>59</v>
      </c>
      <c r="E266" s="51">
        <v>110065</v>
      </c>
      <c r="F266" s="52" t="s">
        <v>263</v>
      </c>
      <c r="G266" s="54">
        <v>21832700</v>
      </c>
      <c r="H266" s="54">
        <v>28183270</v>
      </c>
      <c r="I266" s="54" t="s">
        <v>139</v>
      </c>
      <c r="J266" s="52" t="s">
        <v>523</v>
      </c>
      <c r="K266" s="55">
        <v>41509</v>
      </c>
      <c r="L266" s="56">
        <f t="shared" si="24"/>
        <v>1536.86</v>
      </c>
      <c r="M266" s="56">
        <f t="shared" si="25"/>
        <v>1536.86</v>
      </c>
      <c r="N266" s="56">
        <f t="shared" si="28"/>
        <v>0</v>
      </c>
      <c r="O266" s="56" t="e">
        <f t="shared" si="26"/>
        <v>#VALUE!</v>
      </c>
      <c r="P266" s="56" t="e">
        <f t="shared" si="27"/>
        <v>#VALUE!</v>
      </c>
      <c r="Q266" s="56" t="e">
        <f t="shared" si="29"/>
        <v>#VALUE!</v>
      </c>
      <c r="R266" s="57" t="s">
        <v>80</v>
      </c>
      <c r="S266" s="58">
        <v>43649</v>
      </c>
      <c r="T266" s="59">
        <f>INDEX('[2]Remontée chiffres écritures'!K:K,MATCH(C:C,'[2]Remontée chiffres écritures'!I:I,0))</f>
        <v>-1536.86</v>
      </c>
      <c r="U266" s="59">
        <f>INDEX('[2]Remontée chiffres écritures'!O:O,MATCH(C:C,'[2]Remontée chiffres écritures'!M:M,0))</f>
        <v>1536.86</v>
      </c>
      <c r="V266" s="59" t="e">
        <f>SUMIFS('[2]Remontée chiffres écritures'!C:C,'[2]Remontée chiffres écritures'!A:A,'Liste détaillée sorties IT'!C:C)</f>
        <v>#VALUE!</v>
      </c>
      <c r="W266" s="59" t="e">
        <f>SUMIFS('[2]Remontée chiffres écritures'!G:G,'[2]Remontée chiffres écritures'!E:E,'Liste détaillée sorties IT'!C:C)</f>
        <v>#VALUE!</v>
      </c>
    </row>
    <row r="267" spans="1:23" ht="15" customHeight="1" x14ac:dyDescent="0.2">
      <c r="A267" s="3" t="s">
        <v>663</v>
      </c>
      <c r="B267" s="50">
        <v>1010</v>
      </c>
      <c r="C267" s="50">
        <v>102318</v>
      </c>
      <c r="D267" s="51" t="s">
        <v>59</v>
      </c>
      <c r="E267" s="51" t="s">
        <v>664</v>
      </c>
      <c r="F267" s="52" t="s">
        <v>60</v>
      </c>
      <c r="G267" s="54">
        <v>21831700</v>
      </c>
      <c r="H267" s="54">
        <v>28183170</v>
      </c>
      <c r="I267" s="54" t="s">
        <v>120</v>
      </c>
      <c r="J267" s="52" t="s">
        <v>665</v>
      </c>
      <c r="K267" s="55">
        <v>38867</v>
      </c>
      <c r="L267" s="56">
        <f t="shared" si="24"/>
        <v>624.12</v>
      </c>
      <c r="M267" s="56">
        <f t="shared" si="25"/>
        <v>624.12</v>
      </c>
      <c r="N267" s="56">
        <f t="shared" si="28"/>
        <v>0</v>
      </c>
      <c r="O267" s="56" t="e">
        <f t="shared" si="26"/>
        <v>#VALUE!</v>
      </c>
      <c r="P267" s="56" t="e">
        <f t="shared" si="27"/>
        <v>#VALUE!</v>
      </c>
      <c r="Q267" s="56" t="e">
        <f t="shared" si="29"/>
        <v>#VALUE!</v>
      </c>
      <c r="R267" s="57" t="s">
        <v>306</v>
      </c>
      <c r="S267" s="58">
        <v>43649</v>
      </c>
      <c r="T267" s="59">
        <f>INDEX('[2]Remontée chiffres écritures'!K:K,MATCH(C:C,'[2]Remontée chiffres écritures'!I:I,0))</f>
        <v>-624.12</v>
      </c>
      <c r="U267" s="59">
        <f>INDEX('[2]Remontée chiffres écritures'!O:O,MATCH(C:C,'[2]Remontée chiffres écritures'!M:M,0))</f>
        <v>624.12</v>
      </c>
      <c r="V267" s="59" t="e">
        <f>SUMIFS('[2]Remontée chiffres écritures'!C:C,'[2]Remontée chiffres écritures'!A:A,'Liste détaillée sorties IT'!C:C)</f>
        <v>#VALUE!</v>
      </c>
      <c r="W267" s="59" t="e">
        <f>SUMIFS('[2]Remontée chiffres écritures'!G:G,'[2]Remontée chiffres écritures'!E:E,'Liste détaillée sorties IT'!C:C)</f>
        <v>#VALUE!</v>
      </c>
    </row>
    <row r="268" spans="1:23" ht="15" customHeight="1" x14ac:dyDescent="0.2">
      <c r="A268" s="3" t="s">
        <v>666</v>
      </c>
      <c r="B268" s="50">
        <v>1010</v>
      </c>
      <c r="C268" s="50">
        <v>102052</v>
      </c>
      <c r="D268" s="51" t="s">
        <v>59</v>
      </c>
      <c r="E268" s="51">
        <v>109063</v>
      </c>
      <c r="F268" s="52" t="s">
        <v>60</v>
      </c>
      <c r="G268" s="54">
        <v>21567000</v>
      </c>
      <c r="H268" s="54">
        <v>28156700</v>
      </c>
      <c r="I268" s="54" t="s">
        <v>97</v>
      </c>
      <c r="J268" s="52" t="s">
        <v>667</v>
      </c>
      <c r="K268" s="55">
        <v>38869</v>
      </c>
      <c r="L268" s="56">
        <f t="shared" si="24"/>
        <v>1616.4</v>
      </c>
      <c r="M268" s="56">
        <f t="shared" si="25"/>
        <v>1616.4</v>
      </c>
      <c r="N268" s="56">
        <f t="shared" si="28"/>
        <v>0</v>
      </c>
      <c r="O268" s="56" t="e">
        <f t="shared" si="26"/>
        <v>#VALUE!</v>
      </c>
      <c r="P268" s="56" t="e">
        <f t="shared" si="27"/>
        <v>#VALUE!</v>
      </c>
      <c r="Q268" s="56" t="e">
        <f t="shared" si="29"/>
        <v>#VALUE!</v>
      </c>
      <c r="R268" s="57" t="s">
        <v>80</v>
      </c>
      <c r="S268" s="58">
        <v>43649</v>
      </c>
      <c r="T268" s="59">
        <f>INDEX('[2]Remontée chiffres écritures'!K:K,MATCH(C:C,'[2]Remontée chiffres écritures'!I:I,0))</f>
        <v>-1616.4</v>
      </c>
      <c r="U268" s="59">
        <f>INDEX('[2]Remontée chiffres écritures'!O:O,MATCH(C:C,'[2]Remontée chiffres écritures'!M:M,0))</f>
        <v>1616.4</v>
      </c>
      <c r="V268" s="59" t="e">
        <f>SUMIFS('[2]Remontée chiffres écritures'!C:C,'[2]Remontée chiffres écritures'!A:A,'Liste détaillée sorties IT'!C:C)</f>
        <v>#VALUE!</v>
      </c>
      <c r="W268" s="59" t="e">
        <f>SUMIFS('[2]Remontée chiffres écritures'!G:G,'[2]Remontée chiffres écritures'!E:E,'Liste détaillée sorties IT'!C:C)</f>
        <v>#VALUE!</v>
      </c>
    </row>
    <row r="269" spans="1:23" ht="15" customHeight="1" x14ac:dyDescent="0.2">
      <c r="A269" s="3" t="s">
        <v>668</v>
      </c>
      <c r="B269" s="51">
        <v>1010</v>
      </c>
      <c r="C269" s="50">
        <v>106696</v>
      </c>
      <c r="D269" s="51" t="s">
        <v>59</v>
      </c>
      <c r="E269" s="51" t="s">
        <v>669</v>
      </c>
      <c r="F269" s="52" t="s">
        <v>60</v>
      </c>
      <c r="G269" s="54">
        <v>21887000</v>
      </c>
      <c r="H269" s="54">
        <v>28188700</v>
      </c>
      <c r="I269" s="54" t="s">
        <v>94</v>
      </c>
      <c r="J269" s="52" t="s">
        <v>670</v>
      </c>
      <c r="K269" s="55">
        <v>39082</v>
      </c>
      <c r="L269" s="56">
        <f t="shared" si="24"/>
        <v>3408.6</v>
      </c>
      <c r="M269" s="56">
        <f t="shared" si="25"/>
        <v>3408.6</v>
      </c>
      <c r="N269" s="56">
        <f t="shared" si="28"/>
        <v>0</v>
      </c>
      <c r="O269" s="56" t="e">
        <f t="shared" si="26"/>
        <v>#VALUE!</v>
      </c>
      <c r="P269" s="56" t="e">
        <f t="shared" si="27"/>
        <v>#VALUE!</v>
      </c>
      <c r="Q269" s="56" t="e">
        <f t="shared" si="29"/>
        <v>#VALUE!</v>
      </c>
      <c r="R269" s="57" t="s">
        <v>109</v>
      </c>
      <c r="S269" s="58">
        <v>43649</v>
      </c>
      <c r="T269" s="59">
        <f>INDEX('[2]Remontée chiffres écritures'!K:K,MATCH(C:C,'[2]Remontée chiffres écritures'!I:I,0))</f>
        <v>-3408.6</v>
      </c>
      <c r="U269" s="59">
        <f>INDEX('[2]Remontée chiffres écritures'!O:O,MATCH(C:C,'[2]Remontée chiffres écritures'!M:M,0))</f>
        <v>3408.6</v>
      </c>
      <c r="V269" s="59" t="e">
        <f>SUMIFS('[2]Remontée chiffres écritures'!C:C,'[2]Remontée chiffres écritures'!A:A,'Liste détaillée sorties IT'!C:C)</f>
        <v>#VALUE!</v>
      </c>
      <c r="W269" s="59" t="e">
        <f>SUMIFS('[2]Remontée chiffres écritures'!G:G,'[2]Remontée chiffres écritures'!E:E,'Liste détaillée sorties IT'!C:C)</f>
        <v>#VALUE!</v>
      </c>
    </row>
    <row r="270" spans="1:23" ht="15" customHeight="1" x14ac:dyDescent="0.2">
      <c r="A270" s="3" t="s">
        <v>671</v>
      </c>
      <c r="B270" s="51">
        <v>1010</v>
      </c>
      <c r="C270" s="50">
        <v>106169</v>
      </c>
      <c r="D270" s="51" t="s">
        <v>59</v>
      </c>
      <c r="E270" s="51" t="s">
        <v>672</v>
      </c>
      <c r="F270" s="52" t="s">
        <v>289</v>
      </c>
      <c r="G270" s="54">
        <v>21847000</v>
      </c>
      <c r="H270" s="54">
        <v>28184700</v>
      </c>
      <c r="I270" s="54" t="s">
        <v>386</v>
      </c>
      <c r="J270" s="52" t="s">
        <v>673</v>
      </c>
      <c r="K270" s="55">
        <v>39385</v>
      </c>
      <c r="L270" s="56">
        <f t="shared" si="24"/>
        <v>4305.6000000000004</v>
      </c>
      <c r="M270" s="56">
        <f t="shared" si="25"/>
        <v>4305.6000000000004</v>
      </c>
      <c r="N270" s="56">
        <f t="shared" si="28"/>
        <v>0</v>
      </c>
      <c r="O270" s="56" t="e">
        <f t="shared" si="26"/>
        <v>#VALUE!</v>
      </c>
      <c r="P270" s="56" t="e">
        <f t="shared" si="27"/>
        <v>#VALUE!</v>
      </c>
      <c r="Q270" s="56" t="e">
        <f t="shared" si="29"/>
        <v>#VALUE!</v>
      </c>
      <c r="R270" s="57" t="s">
        <v>306</v>
      </c>
      <c r="S270" s="58">
        <v>43649</v>
      </c>
      <c r="T270" s="59">
        <f>INDEX('[2]Remontée chiffres écritures'!K:K,MATCH(C:C,'[2]Remontée chiffres écritures'!I:I,0))</f>
        <v>-4305.6000000000004</v>
      </c>
      <c r="U270" s="59">
        <f>INDEX('[2]Remontée chiffres écritures'!O:O,MATCH(C:C,'[2]Remontée chiffres écritures'!M:M,0))</f>
        <v>4305.6000000000004</v>
      </c>
      <c r="V270" s="59" t="e">
        <f>SUMIFS('[2]Remontée chiffres écritures'!C:C,'[2]Remontée chiffres écritures'!A:A,'Liste détaillée sorties IT'!C:C)</f>
        <v>#VALUE!</v>
      </c>
      <c r="W270" s="59" t="e">
        <f>SUMIFS('[2]Remontée chiffres écritures'!G:G,'[2]Remontée chiffres écritures'!E:E,'Liste détaillée sorties IT'!C:C)</f>
        <v>#VALUE!</v>
      </c>
    </row>
    <row r="271" spans="1:23" ht="15" customHeight="1" x14ac:dyDescent="0.2">
      <c r="A271" s="3" t="s">
        <v>674</v>
      </c>
      <c r="B271" s="51">
        <v>1010</v>
      </c>
      <c r="C271" s="50">
        <v>106222</v>
      </c>
      <c r="D271" s="51" t="s">
        <v>59</v>
      </c>
      <c r="E271" s="51" t="s">
        <v>675</v>
      </c>
      <c r="F271" s="52" t="s">
        <v>60</v>
      </c>
      <c r="G271" s="54">
        <v>21847000</v>
      </c>
      <c r="H271" s="54">
        <v>28184700</v>
      </c>
      <c r="I271" s="54" t="s">
        <v>386</v>
      </c>
      <c r="J271" s="52" t="s">
        <v>676</v>
      </c>
      <c r="K271" s="55">
        <v>39082</v>
      </c>
      <c r="L271" s="56">
        <f t="shared" si="24"/>
        <v>3845.14</v>
      </c>
      <c r="M271" s="56">
        <f t="shared" si="25"/>
        <v>3845.14</v>
      </c>
      <c r="N271" s="56">
        <f t="shared" si="28"/>
        <v>0</v>
      </c>
      <c r="O271" s="56" t="e">
        <f t="shared" si="26"/>
        <v>#VALUE!</v>
      </c>
      <c r="P271" s="56" t="e">
        <f t="shared" si="27"/>
        <v>#VALUE!</v>
      </c>
      <c r="Q271" s="56" t="e">
        <f t="shared" si="29"/>
        <v>#VALUE!</v>
      </c>
      <c r="R271" s="57" t="s">
        <v>306</v>
      </c>
      <c r="S271" s="58">
        <v>43649</v>
      </c>
      <c r="T271" s="59">
        <f>INDEX('[2]Remontée chiffres écritures'!K:K,MATCH(C:C,'[2]Remontée chiffres écritures'!I:I,0))</f>
        <v>-3845.14</v>
      </c>
      <c r="U271" s="59">
        <f>INDEX('[2]Remontée chiffres écritures'!O:O,MATCH(C:C,'[2]Remontée chiffres écritures'!M:M,0))</f>
        <v>3845.14</v>
      </c>
      <c r="V271" s="59" t="e">
        <f>SUMIFS('[2]Remontée chiffres écritures'!C:C,'[2]Remontée chiffres écritures'!A:A,'Liste détaillée sorties IT'!C:C)</f>
        <v>#VALUE!</v>
      </c>
      <c r="W271" s="59" t="e">
        <f>SUMIFS('[2]Remontée chiffres écritures'!G:G,'[2]Remontée chiffres écritures'!E:E,'Liste détaillée sorties IT'!C:C)</f>
        <v>#VALUE!</v>
      </c>
    </row>
    <row r="272" spans="1:23" ht="15" customHeight="1" x14ac:dyDescent="0.2">
      <c r="A272" s="3" t="s">
        <v>677</v>
      </c>
      <c r="B272" s="51">
        <v>1010</v>
      </c>
      <c r="C272" s="50">
        <v>106168</v>
      </c>
      <c r="D272" s="51" t="s">
        <v>59</v>
      </c>
      <c r="E272" s="51" t="s">
        <v>678</v>
      </c>
      <c r="F272" s="52" t="s">
        <v>269</v>
      </c>
      <c r="G272" s="54">
        <v>21847000</v>
      </c>
      <c r="H272" s="54">
        <v>28184700</v>
      </c>
      <c r="I272" s="54" t="s">
        <v>386</v>
      </c>
      <c r="J272" s="52" t="s">
        <v>679</v>
      </c>
      <c r="K272" s="55">
        <v>40054</v>
      </c>
      <c r="L272" s="56">
        <f t="shared" si="24"/>
        <v>3802.08</v>
      </c>
      <c r="M272" s="56">
        <f t="shared" si="25"/>
        <v>3742.71</v>
      </c>
      <c r="N272" s="56">
        <f t="shared" si="28"/>
        <v>59.369999999999891</v>
      </c>
      <c r="O272" s="56" t="e">
        <f t="shared" si="26"/>
        <v>#VALUE!</v>
      </c>
      <c r="P272" s="56" t="e">
        <f t="shared" si="27"/>
        <v>#VALUE!</v>
      </c>
      <c r="Q272" s="56" t="e">
        <f t="shared" si="29"/>
        <v>#VALUE!</v>
      </c>
      <c r="R272" s="57" t="s">
        <v>306</v>
      </c>
      <c r="S272" s="58">
        <v>43649</v>
      </c>
      <c r="T272" s="59">
        <f>INDEX('[2]Remontée chiffres écritures'!K:K,MATCH(C:C,'[2]Remontée chiffres écritures'!I:I,0))</f>
        <v>-3802.08</v>
      </c>
      <c r="U272" s="59">
        <f>INDEX('[2]Remontée chiffres écritures'!O:O,MATCH(C:C,'[2]Remontée chiffres écritures'!M:M,0))</f>
        <v>3742.71</v>
      </c>
      <c r="V272" s="59" t="e">
        <f>SUMIFS('[2]Remontée chiffres écritures'!C:C,'[2]Remontée chiffres écritures'!A:A,'Liste détaillée sorties IT'!C:C)</f>
        <v>#VALUE!</v>
      </c>
      <c r="W272" s="59" t="e">
        <f>SUMIFS('[2]Remontée chiffres écritures'!G:G,'[2]Remontée chiffres écritures'!E:E,'Liste détaillée sorties IT'!C:C)</f>
        <v>#VALUE!</v>
      </c>
    </row>
    <row r="273" spans="1:23" ht="15" customHeight="1" x14ac:dyDescent="0.2">
      <c r="A273" s="3" t="s">
        <v>680</v>
      </c>
      <c r="B273" s="51">
        <v>1010</v>
      </c>
      <c r="C273" s="50">
        <v>101950</v>
      </c>
      <c r="D273" s="51" t="s">
        <v>59</v>
      </c>
      <c r="E273" s="51" t="s">
        <v>681</v>
      </c>
      <c r="F273" s="52" t="s">
        <v>60</v>
      </c>
      <c r="G273" s="54">
        <v>21567000</v>
      </c>
      <c r="H273" s="54">
        <v>28156700</v>
      </c>
      <c r="I273" s="54" t="s">
        <v>97</v>
      </c>
      <c r="J273" s="52" t="s">
        <v>682</v>
      </c>
      <c r="K273" s="55">
        <v>38876</v>
      </c>
      <c r="L273" s="56">
        <f t="shared" si="24"/>
        <v>6936.8</v>
      </c>
      <c r="M273" s="56">
        <f t="shared" si="25"/>
        <v>6936.8</v>
      </c>
      <c r="N273" s="56">
        <f t="shared" si="28"/>
        <v>0</v>
      </c>
      <c r="O273" s="56" t="e">
        <f t="shared" si="26"/>
        <v>#VALUE!</v>
      </c>
      <c r="P273" s="56" t="e">
        <f t="shared" si="27"/>
        <v>#VALUE!</v>
      </c>
      <c r="Q273" s="56" t="e">
        <f t="shared" si="29"/>
        <v>#VALUE!</v>
      </c>
      <c r="R273" s="57" t="s">
        <v>68</v>
      </c>
      <c r="S273" s="58">
        <v>43649</v>
      </c>
      <c r="T273" s="59">
        <f>INDEX('[2]Remontée chiffres écritures'!K:K,MATCH(C:C,'[2]Remontée chiffres écritures'!I:I,0))</f>
        <v>-6936.8</v>
      </c>
      <c r="U273" s="59">
        <f>INDEX('[2]Remontée chiffres écritures'!O:O,MATCH(C:C,'[2]Remontée chiffres écritures'!M:M,0))</f>
        <v>6936.8</v>
      </c>
      <c r="V273" s="59" t="e">
        <f>SUMIFS('[2]Remontée chiffres écritures'!C:C,'[2]Remontée chiffres écritures'!A:A,'Liste détaillée sorties IT'!C:C)</f>
        <v>#VALUE!</v>
      </c>
      <c r="W273" s="59" t="e">
        <f>SUMIFS('[2]Remontée chiffres écritures'!G:G,'[2]Remontée chiffres écritures'!E:E,'Liste détaillée sorties IT'!C:C)</f>
        <v>#VALUE!</v>
      </c>
    </row>
    <row r="274" spans="1:23" ht="15" customHeight="1" x14ac:dyDescent="0.2">
      <c r="A274" s="3" t="s">
        <v>683</v>
      </c>
      <c r="B274" s="51">
        <v>1010</v>
      </c>
      <c r="C274" s="50">
        <v>104197</v>
      </c>
      <c r="D274" s="51" t="s">
        <v>59</v>
      </c>
      <c r="E274" s="51">
        <v>102272</v>
      </c>
      <c r="F274" s="52" t="s">
        <v>146</v>
      </c>
      <c r="G274" s="54">
        <v>21832700</v>
      </c>
      <c r="H274" s="54">
        <v>28183270</v>
      </c>
      <c r="I274" s="54" t="s">
        <v>139</v>
      </c>
      <c r="J274" s="52" t="s">
        <v>684</v>
      </c>
      <c r="K274" s="55">
        <v>39953</v>
      </c>
      <c r="L274" s="56">
        <f t="shared" si="24"/>
        <v>1534.9</v>
      </c>
      <c r="M274" s="56">
        <f t="shared" si="25"/>
        <v>1534.9</v>
      </c>
      <c r="N274" s="56">
        <f t="shared" si="28"/>
        <v>0</v>
      </c>
      <c r="O274" s="56" t="e">
        <f t="shared" si="26"/>
        <v>#VALUE!</v>
      </c>
      <c r="P274" s="56" t="e">
        <f t="shared" si="27"/>
        <v>#VALUE!</v>
      </c>
      <c r="Q274" s="56" t="e">
        <f t="shared" si="29"/>
        <v>#VALUE!</v>
      </c>
      <c r="R274" s="57" t="s">
        <v>72</v>
      </c>
      <c r="S274" s="58">
        <v>43649</v>
      </c>
      <c r="T274" s="59">
        <f>INDEX('[2]Remontée chiffres écritures'!K:K,MATCH(C:C,'[2]Remontée chiffres écritures'!I:I,0))</f>
        <v>-1534.9</v>
      </c>
      <c r="U274" s="59">
        <f>INDEX('[2]Remontée chiffres écritures'!O:O,MATCH(C:C,'[2]Remontée chiffres écritures'!M:M,0))</f>
        <v>1534.9</v>
      </c>
      <c r="V274" s="59" t="e">
        <f>SUMIFS('[2]Remontée chiffres écritures'!C:C,'[2]Remontée chiffres écritures'!A:A,'Liste détaillée sorties IT'!C:C)</f>
        <v>#VALUE!</v>
      </c>
      <c r="W274" s="59" t="e">
        <f>SUMIFS('[2]Remontée chiffres écritures'!G:G,'[2]Remontée chiffres écritures'!E:E,'Liste détaillée sorties IT'!C:C)</f>
        <v>#VALUE!</v>
      </c>
    </row>
    <row r="275" spans="1:23" ht="15" customHeight="1" x14ac:dyDescent="0.2">
      <c r="A275" s="3" t="s">
        <v>685</v>
      </c>
      <c r="B275" s="51">
        <v>1010</v>
      </c>
      <c r="C275" s="50">
        <v>104196</v>
      </c>
      <c r="D275" s="51" t="s">
        <v>59</v>
      </c>
      <c r="E275" s="51">
        <v>102249</v>
      </c>
      <c r="F275" s="52" t="s">
        <v>146</v>
      </c>
      <c r="G275" s="54">
        <v>21832700</v>
      </c>
      <c r="H275" s="54">
        <v>28183270</v>
      </c>
      <c r="I275" s="54" t="s">
        <v>139</v>
      </c>
      <c r="J275" s="52" t="s">
        <v>684</v>
      </c>
      <c r="K275" s="55">
        <v>39953</v>
      </c>
      <c r="L275" s="56">
        <f t="shared" si="24"/>
        <v>1534.89</v>
      </c>
      <c r="M275" s="56">
        <f t="shared" si="25"/>
        <v>1534.89</v>
      </c>
      <c r="N275" s="56">
        <f t="shared" si="28"/>
        <v>0</v>
      </c>
      <c r="O275" s="56" t="e">
        <f t="shared" si="26"/>
        <v>#VALUE!</v>
      </c>
      <c r="P275" s="56" t="e">
        <f t="shared" si="27"/>
        <v>#VALUE!</v>
      </c>
      <c r="Q275" s="56" t="e">
        <f t="shared" si="29"/>
        <v>#VALUE!</v>
      </c>
      <c r="R275" s="57" t="s">
        <v>72</v>
      </c>
      <c r="S275" s="58">
        <v>43649</v>
      </c>
      <c r="T275" s="59">
        <f>INDEX('[2]Remontée chiffres écritures'!K:K,MATCH(C:C,'[2]Remontée chiffres écritures'!I:I,0))</f>
        <v>-1534.89</v>
      </c>
      <c r="U275" s="59">
        <f>INDEX('[2]Remontée chiffres écritures'!O:O,MATCH(C:C,'[2]Remontée chiffres écritures'!M:M,0))</f>
        <v>1534.89</v>
      </c>
      <c r="V275" s="59" t="e">
        <f>SUMIFS('[2]Remontée chiffres écritures'!C:C,'[2]Remontée chiffres écritures'!A:A,'Liste détaillée sorties IT'!C:C)</f>
        <v>#VALUE!</v>
      </c>
      <c r="W275" s="59" t="e">
        <f>SUMIFS('[2]Remontée chiffres écritures'!G:G,'[2]Remontée chiffres écritures'!E:E,'Liste détaillée sorties IT'!C:C)</f>
        <v>#VALUE!</v>
      </c>
    </row>
    <row r="276" spans="1:23" ht="15" customHeight="1" x14ac:dyDescent="0.2">
      <c r="A276" s="3" t="s">
        <v>686</v>
      </c>
      <c r="B276" s="51">
        <v>1010</v>
      </c>
      <c r="C276" s="50">
        <v>106164</v>
      </c>
      <c r="D276" s="51" t="s">
        <v>59</v>
      </c>
      <c r="E276" s="51" t="s">
        <v>687</v>
      </c>
      <c r="F276" s="52" t="s">
        <v>200</v>
      </c>
      <c r="G276" s="54">
        <v>21847000</v>
      </c>
      <c r="H276" s="54">
        <v>28184700</v>
      </c>
      <c r="I276" s="54" t="s">
        <v>386</v>
      </c>
      <c r="J276" s="52" t="s">
        <v>688</v>
      </c>
      <c r="K276" s="55">
        <v>39525</v>
      </c>
      <c r="L276" s="56">
        <f t="shared" si="24"/>
        <v>3482.49</v>
      </c>
      <c r="M276" s="56">
        <f t="shared" si="25"/>
        <v>3482.49</v>
      </c>
      <c r="N276" s="56">
        <f t="shared" si="28"/>
        <v>0</v>
      </c>
      <c r="O276" s="56" t="e">
        <f t="shared" si="26"/>
        <v>#VALUE!</v>
      </c>
      <c r="P276" s="56" t="e">
        <f t="shared" si="27"/>
        <v>#VALUE!</v>
      </c>
      <c r="Q276" s="56" t="e">
        <f t="shared" si="29"/>
        <v>#VALUE!</v>
      </c>
      <c r="R276" s="57" t="s">
        <v>306</v>
      </c>
      <c r="S276" s="58">
        <v>43649</v>
      </c>
      <c r="T276" s="59">
        <f>INDEX('[2]Remontée chiffres écritures'!K:K,MATCH(C:C,'[2]Remontée chiffres écritures'!I:I,0))</f>
        <v>-3482.49</v>
      </c>
      <c r="U276" s="59">
        <f>INDEX('[2]Remontée chiffres écritures'!O:O,MATCH(C:C,'[2]Remontée chiffres écritures'!M:M,0))</f>
        <v>3482.49</v>
      </c>
      <c r="V276" s="59" t="e">
        <f>SUMIFS('[2]Remontée chiffres écritures'!C:C,'[2]Remontée chiffres écritures'!A:A,'Liste détaillée sorties IT'!C:C)</f>
        <v>#VALUE!</v>
      </c>
      <c r="W276" s="59" t="e">
        <f>SUMIFS('[2]Remontée chiffres écritures'!G:G,'[2]Remontée chiffres écritures'!E:E,'Liste détaillée sorties IT'!C:C)</f>
        <v>#VALUE!</v>
      </c>
    </row>
    <row r="277" spans="1:23" ht="15" customHeight="1" x14ac:dyDescent="0.2">
      <c r="A277" s="3" t="s">
        <v>689</v>
      </c>
      <c r="B277" s="50">
        <v>1010</v>
      </c>
      <c r="C277" s="50">
        <v>103879</v>
      </c>
      <c r="D277" s="51" t="s">
        <v>59</v>
      </c>
      <c r="E277" s="51">
        <v>100970</v>
      </c>
      <c r="F277" s="52" t="s">
        <v>200</v>
      </c>
      <c r="G277" s="54">
        <v>21832700</v>
      </c>
      <c r="H277" s="54">
        <v>28183270</v>
      </c>
      <c r="I277" s="54" t="s">
        <v>139</v>
      </c>
      <c r="J277" s="52" t="s">
        <v>690</v>
      </c>
      <c r="K277" s="55">
        <v>40101</v>
      </c>
      <c r="L277" s="56">
        <f t="shared" si="24"/>
        <v>1518.92</v>
      </c>
      <c r="M277" s="56">
        <f t="shared" si="25"/>
        <v>1518.92</v>
      </c>
      <c r="N277" s="56">
        <f t="shared" si="28"/>
        <v>0</v>
      </c>
      <c r="O277" s="56" t="e">
        <f t="shared" si="26"/>
        <v>#VALUE!</v>
      </c>
      <c r="P277" s="56" t="e">
        <f t="shared" si="27"/>
        <v>#VALUE!</v>
      </c>
      <c r="Q277" s="56" t="e">
        <f t="shared" si="29"/>
        <v>#VALUE!</v>
      </c>
      <c r="R277" s="57" t="s">
        <v>68</v>
      </c>
      <c r="S277" s="58">
        <v>43649</v>
      </c>
      <c r="T277" s="59">
        <f>INDEX('[2]Remontée chiffres écritures'!K:K,MATCH(C:C,'[2]Remontée chiffres écritures'!I:I,0))</f>
        <v>-1518.92</v>
      </c>
      <c r="U277" s="59">
        <f>INDEX('[2]Remontée chiffres écritures'!O:O,MATCH(C:C,'[2]Remontée chiffres écritures'!M:M,0))</f>
        <v>1518.92</v>
      </c>
      <c r="V277" s="59" t="e">
        <f>SUMIFS('[2]Remontée chiffres écritures'!C:C,'[2]Remontée chiffres écritures'!A:A,'Liste détaillée sorties IT'!C:C)</f>
        <v>#VALUE!</v>
      </c>
      <c r="W277" s="59" t="e">
        <f>SUMIFS('[2]Remontée chiffres écritures'!G:G,'[2]Remontée chiffres écritures'!E:E,'Liste détaillée sorties IT'!C:C)</f>
        <v>#VALUE!</v>
      </c>
    </row>
    <row r="278" spans="1:23" ht="15" customHeight="1" x14ac:dyDescent="0.2">
      <c r="A278" s="3" t="s">
        <v>691</v>
      </c>
      <c r="B278" s="50">
        <v>1010</v>
      </c>
      <c r="C278" s="50">
        <v>103881</v>
      </c>
      <c r="D278" s="51" t="s">
        <v>59</v>
      </c>
      <c r="E278" s="51">
        <v>100977</v>
      </c>
      <c r="F278" s="52" t="s">
        <v>200</v>
      </c>
      <c r="G278" s="54">
        <v>21832700</v>
      </c>
      <c r="H278" s="54">
        <v>28183270</v>
      </c>
      <c r="I278" s="54" t="s">
        <v>139</v>
      </c>
      <c r="J278" s="52" t="s">
        <v>690</v>
      </c>
      <c r="K278" s="55">
        <v>40101</v>
      </c>
      <c r="L278" s="56">
        <f t="shared" si="24"/>
        <v>1518.92</v>
      </c>
      <c r="M278" s="56">
        <f t="shared" si="25"/>
        <v>1518.92</v>
      </c>
      <c r="N278" s="56">
        <f t="shared" si="28"/>
        <v>0</v>
      </c>
      <c r="O278" s="56" t="e">
        <f t="shared" si="26"/>
        <v>#VALUE!</v>
      </c>
      <c r="P278" s="56" t="e">
        <f t="shared" si="27"/>
        <v>#VALUE!</v>
      </c>
      <c r="Q278" s="56" t="e">
        <f t="shared" si="29"/>
        <v>#VALUE!</v>
      </c>
      <c r="R278" s="57" t="s">
        <v>68</v>
      </c>
      <c r="S278" s="58">
        <v>43649</v>
      </c>
      <c r="T278" s="59">
        <f>INDEX('[2]Remontée chiffres écritures'!K:K,MATCH(C:C,'[2]Remontée chiffres écritures'!I:I,0))</f>
        <v>-1518.92</v>
      </c>
      <c r="U278" s="59">
        <f>INDEX('[2]Remontée chiffres écritures'!O:O,MATCH(C:C,'[2]Remontée chiffres écritures'!M:M,0))</f>
        <v>1518.92</v>
      </c>
      <c r="V278" s="59" t="e">
        <f>SUMIFS('[2]Remontée chiffres écritures'!C:C,'[2]Remontée chiffres écritures'!A:A,'Liste détaillée sorties IT'!C:C)</f>
        <v>#VALUE!</v>
      </c>
      <c r="W278" s="59" t="e">
        <f>SUMIFS('[2]Remontée chiffres écritures'!G:G,'[2]Remontée chiffres écritures'!E:E,'Liste détaillée sorties IT'!C:C)</f>
        <v>#VALUE!</v>
      </c>
    </row>
    <row r="279" spans="1:23" ht="15" customHeight="1" x14ac:dyDescent="0.2">
      <c r="A279" s="3" t="s">
        <v>692</v>
      </c>
      <c r="B279" s="50">
        <v>1010</v>
      </c>
      <c r="C279" s="50">
        <v>103882</v>
      </c>
      <c r="D279" s="51" t="s">
        <v>59</v>
      </c>
      <c r="E279" s="51">
        <v>100979</v>
      </c>
      <c r="F279" s="52" t="s">
        <v>200</v>
      </c>
      <c r="G279" s="54">
        <v>21832700</v>
      </c>
      <c r="H279" s="54">
        <v>28183270</v>
      </c>
      <c r="I279" s="54" t="s">
        <v>139</v>
      </c>
      <c r="J279" s="52" t="s">
        <v>690</v>
      </c>
      <c r="K279" s="55">
        <v>40101</v>
      </c>
      <c r="L279" s="56">
        <f t="shared" si="24"/>
        <v>1518.92</v>
      </c>
      <c r="M279" s="56">
        <f t="shared" si="25"/>
        <v>1518.92</v>
      </c>
      <c r="N279" s="56">
        <f t="shared" si="28"/>
        <v>0</v>
      </c>
      <c r="O279" s="56" t="e">
        <f t="shared" si="26"/>
        <v>#VALUE!</v>
      </c>
      <c r="P279" s="56" t="e">
        <f t="shared" si="27"/>
        <v>#VALUE!</v>
      </c>
      <c r="Q279" s="56" t="e">
        <f t="shared" si="29"/>
        <v>#VALUE!</v>
      </c>
      <c r="R279" s="57" t="s">
        <v>68</v>
      </c>
      <c r="S279" s="58">
        <v>43649</v>
      </c>
      <c r="T279" s="59">
        <f>INDEX('[2]Remontée chiffres écritures'!K:K,MATCH(C:C,'[2]Remontée chiffres écritures'!I:I,0))</f>
        <v>-1518.92</v>
      </c>
      <c r="U279" s="59">
        <f>INDEX('[2]Remontée chiffres écritures'!O:O,MATCH(C:C,'[2]Remontée chiffres écritures'!M:M,0))</f>
        <v>1518.92</v>
      </c>
      <c r="V279" s="59" t="e">
        <f>SUMIFS('[2]Remontée chiffres écritures'!C:C,'[2]Remontée chiffres écritures'!A:A,'Liste détaillée sorties IT'!C:C)</f>
        <v>#VALUE!</v>
      </c>
      <c r="W279" s="59" t="e">
        <f>SUMIFS('[2]Remontée chiffres écritures'!G:G,'[2]Remontée chiffres écritures'!E:E,'Liste détaillée sorties IT'!C:C)</f>
        <v>#VALUE!</v>
      </c>
    </row>
    <row r="280" spans="1:23" ht="15" customHeight="1" x14ac:dyDescent="0.2">
      <c r="A280" s="3" t="s">
        <v>693</v>
      </c>
      <c r="B280" s="50">
        <v>1010</v>
      </c>
      <c r="C280" s="50">
        <v>103884</v>
      </c>
      <c r="D280" s="51" t="s">
        <v>59</v>
      </c>
      <c r="E280" s="51">
        <v>100974</v>
      </c>
      <c r="F280" s="52" t="s">
        <v>200</v>
      </c>
      <c r="G280" s="54">
        <v>21832700</v>
      </c>
      <c r="H280" s="54">
        <v>28183270</v>
      </c>
      <c r="I280" s="54" t="s">
        <v>139</v>
      </c>
      <c r="J280" s="52" t="s">
        <v>690</v>
      </c>
      <c r="K280" s="55">
        <v>40101</v>
      </c>
      <c r="L280" s="56">
        <f t="shared" si="24"/>
        <v>1518.92</v>
      </c>
      <c r="M280" s="56">
        <f t="shared" si="25"/>
        <v>1518.92</v>
      </c>
      <c r="N280" s="56">
        <f t="shared" si="28"/>
        <v>0</v>
      </c>
      <c r="O280" s="56" t="e">
        <f t="shared" si="26"/>
        <v>#VALUE!</v>
      </c>
      <c r="P280" s="56" t="e">
        <f t="shared" si="27"/>
        <v>#VALUE!</v>
      </c>
      <c r="Q280" s="56" t="e">
        <f t="shared" si="29"/>
        <v>#VALUE!</v>
      </c>
      <c r="R280" s="57" t="s">
        <v>68</v>
      </c>
      <c r="S280" s="58">
        <v>43649</v>
      </c>
      <c r="T280" s="59">
        <f>INDEX('[2]Remontée chiffres écritures'!K:K,MATCH(C:C,'[2]Remontée chiffres écritures'!I:I,0))</f>
        <v>-1518.92</v>
      </c>
      <c r="U280" s="59">
        <f>INDEX('[2]Remontée chiffres écritures'!O:O,MATCH(C:C,'[2]Remontée chiffres écritures'!M:M,0))</f>
        <v>1518.92</v>
      </c>
      <c r="V280" s="59" t="e">
        <f>SUMIFS('[2]Remontée chiffres écritures'!C:C,'[2]Remontée chiffres écritures'!A:A,'Liste détaillée sorties IT'!C:C)</f>
        <v>#VALUE!</v>
      </c>
      <c r="W280" s="59" t="e">
        <f>SUMIFS('[2]Remontée chiffres écritures'!G:G,'[2]Remontée chiffres écritures'!E:E,'Liste détaillée sorties IT'!C:C)</f>
        <v>#VALUE!</v>
      </c>
    </row>
    <row r="281" spans="1:23" ht="15" customHeight="1" x14ac:dyDescent="0.2">
      <c r="A281" s="3" t="s">
        <v>694</v>
      </c>
      <c r="B281" s="50">
        <v>1010</v>
      </c>
      <c r="C281" s="50">
        <v>103885</v>
      </c>
      <c r="D281" s="51" t="s">
        <v>59</v>
      </c>
      <c r="E281" s="51">
        <v>100973</v>
      </c>
      <c r="F281" s="52" t="s">
        <v>200</v>
      </c>
      <c r="G281" s="54">
        <v>21832700</v>
      </c>
      <c r="H281" s="54">
        <v>28183270</v>
      </c>
      <c r="I281" s="54" t="s">
        <v>139</v>
      </c>
      <c r="J281" s="52" t="s">
        <v>690</v>
      </c>
      <c r="K281" s="55">
        <v>40101</v>
      </c>
      <c r="L281" s="56">
        <f t="shared" si="24"/>
        <v>1518.92</v>
      </c>
      <c r="M281" s="56">
        <f t="shared" si="25"/>
        <v>1518.92</v>
      </c>
      <c r="N281" s="56">
        <f t="shared" si="28"/>
        <v>0</v>
      </c>
      <c r="O281" s="56" t="e">
        <f t="shared" si="26"/>
        <v>#VALUE!</v>
      </c>
      <c r="P281" s="56" t="e">
        <f t="shared" si="27"/>
        <v>#VALUE!</v>
      </c>
      <c r="Q281" s="56" t="e">
        <f t="shared" si="29"/>
        <v>#VALUE!</v>
      </c>
      <c r="R281" s="57" t="s">
        <v>68</v>
      </c>
      <c r="S281" s="58">
        <v>43649</v>
      </c>
      <c r="T281" s="59">
        <f>INDEX('[2]Remontée chiffres écritures'!K:K,MATCH(C:C,'[2]Remontée chiffres écritures'!I:I,0))</f>
        <v>-1518.92</v>
      </c>
      <c r="U281" s="59">
        <f>INDEX('[2]Remontée chiffres écritures'!O:O,MATCH(C:C,'[2]Remontée chiffres écritures'!M:M,0))</f>
        <v>1518.92</v>
      </c>
      <c r="V281" s="59" t="e">
        <f>SUMIFS('[2]Remontée chiffres écritures'!C:C,'[2]Remontée chiffres écritures'!A:A,'Liste détaillée sorties IT'!C:C)</f>
        <v>#VALUE!</v>
      </c>
      <c r="W281" s="59" t="e">
        <f>SUMIFS('[2]Remontée chiffres écritures'!G:G,'[2]Remontée chiffres écritures'!E:E,'Liste détaillée sorties IT'!C:C)</f>
        <v>#VALUE!</v>
      </c>
    </row>
    <row r="282" spans="1:23" ht="15" customHeight="1" x14ac:dyDescent="0.2">
      <c r="A282" s="3" t="s">
        <v>695</v>
      </c>
      <c r="B282" s="50">
        <v>1010</v>
      </c>
      <c r="C282" s="50">
        <v>103927</v>
      </c>
      <c r="D282" s="51" t="s">
        <v>59</v>
      </c>
      <c r="E282" s="51">
        <v>100972</v>
      </c>
      <c r="F282" s="52" t="s">
        <v>200</v>
      </c>
      <c r="G282" s="54">
        <v>21832700</v>
      </c>
      <c r="H282" s="54">
        <v>28183270</v>
      </c>
      <c r="I282" s="54" t="s">
        <v>139</v>
      </c>
      <c r="J282" s="52" t="s">
        <v>690</v>
      </c>
      <c r="K282" s="55">
        <v>40127</v>
      </c>
      <c r="L282" s="56">
        <f t="shared" si="24"/>
        <v>1518.92</v>
      </c>
      <c r="M282" s="56">
        <f t="shared" si="25"/>
        <v>1518.92</v>
      </c>
      <c r="N282" s="56">
        <f t="shared" si="28"/>
        <v>0</v>
      </c>
      <c r="O282" s="56" t="e">
        <f t="shared" si="26"/>
        <v>#VALUE!</v>
      </c>
      <c r="P282" s="56" t="e">
        <f t="shared" si="27"/>
        <v>#VALUE!</v>
      </c>
      <c r="Q282" s="56" t="e">
        <f t="shared" si="29"/>
        <v>#VALUE!</v>
      </c>
      <c r="R282" s="57" t="s">
        <v>68</v>
      </c>
      <c r="S282" s="58">
        <v>43649</v>
      </c>
      <c r="T282" s="59">
        <f>INDEX('[2]Remontée chiffres écritures'!K:K,MATCH(C:C,'[2]Remontée chiffres écritures'!I:I,0))</f>
        <v>-1518.92</v>
      </c>
      <c r="U282" s="59">
        <f>INDEX('[2]Remontée chiffres écritures'!O:O,MATCH(C:C,'[2]Remontée chiffres écritures'!M:M,0))</f>
        <v>1518.92</v>
      </c>
      <c r="V282" s="59" t="e">
        <f>SUMIFS('[2]Remontée chiffres écritures'!C:C,'[2]Remontée chiffres écritures'!A:A,'Liste détaillée sorties IT'!C:C)</f>
        <v>#VALUE!</v>
      </c>
      <c r="W282" s="59" t="e">
        <f>SUMIFS('[2]Remontée chiffres écritures'!G:G,'[2]Remontée chiffres écritures'!E:E,'Liste détaillée sorties IT'!C:C)</f>
        <v>#VALUE!</v>
      </c>
    </row>
    <row r="283" spans="1:23" ht="15" customHeight="1" x14ac:dyDescent="0.2">
      <c r="A283" s="3" t="s">
        <v>696</v>
      </c>
      <c r="B283" s="50">
        <v>1010</v>
      </c>
      <c r="C283" s="50">
        <v>103928</v>
      </c>
      <c r="D283" s="51" t="s">
        <v>59</v>
      </c>
      <c r="E283" s="51">
        <v>100971</v>
      </c>
      <c r="F283" s="52" t="s">
        <v>200</v>
      </c>
      <c r="G283" s="54">
        <v>21832700</v>
      </c>
      <c r="H283" s="54">
        <v>28183270</v>
      </c>
      <c r="I283" s="54" t="s">
        <v>139</v>
      </c>
      <c r="J283" s="52" t="s">
        <v>690</v>
      </c>
      <c r="K283" s="55">
        <v>40127</v>
      </c>
      <c r="L283" s="56">
        <f t="shared" si="24"/>
        <v>1518.92</v>
      </c>
      <c r="M283" s="56">
        <f t="shared" si="25"/>
        <v>1518.92</v>
      </c>
      <c r="N283" s="56">
        <f t="shared" si="28"/>
        <v>0</v>
      </c>
      <c r="O283" s="56" t="e">
        <f t="shared" si="26"/>
        <v>#VALUE!</v>
      </c>
      <c r="P283" s="56" t="e">
        <f t="shared" si="27"/>
        <v>#VALUE!</v>
      </c>
      <c r="Q283" s="56" t="e">
        <f t="shared" si="29"/>
        <v>#VALUE!</v>
      </c>
      <c r="R283" s="57" t="s">
        <v>68</v>
      </c>
      <c r="S283" s="58">
        <v>43649</v>
      </c>
      <c r="T283" s="59">
        <f>INDEX('[2]Remontée chiffres écritures'!K:K,MATCH(C:C,'[2]Remontée chiffres écritures'!I:I,0))</f>
        <v>-1518.92</v>
      </c>
      <c r="U283" s="59">
        <f>INDEX('[2]Remontée chiffres écritures'!O:O,MATCH(C:C,'[2]Remontée chiffres écritures'!M:M,0))</f>
        <v>1518.92</v>
      </c>
      <c r="V283" s="59" t="e">
        <f>SUMIFS('[2]Remontée chiffres écritures'!C:C,'[2]Remontée chiffres écritures'!A:A,'Liste détaillée sorties IT'!C:C)</f>
        <v>#VALUE!</v>
      </c>
      <c r="W283" s="59" t="e">
        <f>SUMIFS('[2]Remontée chiffres écritures'!G:G,'[2]Remontée chiffres écritures'!E:E,'Liste détaillée sorties IT'!C:C)</f>
        <v>#VALUE!</v>
      </c>
    </row>
    <row r="284" spans="1:23" ht="15" customHeight="1" x14ac:dyDescent="0.2">
      <c r="A284" s="3" t="s">
        <v>697</v>
      </c>
      <c r="B284" s="50">
        <v>1010</v>
      </c>
      <c r="C284" s="50">
        <v>103929</v>
      </c>
      <c r="D284" s="51" t="s">
        <v>59</v>
      </c>
      <c r="E284" s="51">
        <v>107131</v>
      </c>
      <c r="F284" s="52" t="s">
        <v>200</v>
      </c>
      <c r="G284" s="54">
        <v>21832700</v>
      </c>
      <c r="H284" s="54">
        <v>28183270</v>
      </c>
      <c r="I284" s="54" t="s">
        <v>139</v>
      </c>
      <c r="J284" s="52" t="s">
        <v>690</v>
      </c>
      <c r="K284" s="55">
        <v>40127</v>
      </c>
      <c r="L284" s="56">
        <f t="shared" si="24"/>
        <v>1518.92</v>
      </c>
      <c r="M284" s="56">
        <f t="shared" si="25"/>
        <v>1518.92</v>
      </c>
      <c r="N284" s="56">
        <f t="shared" si="28"/>
        <v>0</v>
      </c>
      <c r="O284" s="56" t="e">
        <f t="shared" si="26"/>
        <v>#VALUE!</v>
      </c>
      <c r="P284" s="56" t="e">
        <f t="shared" si="27"/>
        <v>#VALUE!</v>
      </c>
      <c r="Q284" s="56" t="e">
        <f t="shared" si="29"/>
        <v>#VALUE!</v>
      </c>
      <c r="R284" s="57" t="s">
        <v>72</v>
      </c>
      <c r="S284" s="58">
        <v>43649</v>
      </c>
      <c r="T284" s="59">
        <f>INDEX('[2]Remontée chiffres écritures'!K:K,MATCH(C:C,'[2]Remontée chiffres écritures'!I:I,0))</f>
        <v>-1518.92</v>
      </c>
      <c r="U284" s="59">
        <f>INDEX('[2]Remontée chiffres écritures'!O:O,MATCH(C:C,'[2]Remontée chiffres écritures'!M:M,0))</f>
        <v>1518.92</v>
      </c>
      <c r="V284" s="59" t="e">
        <f>SUMIFS('[2]Remontée chiffres écritures'!C:C,'[2]Remontée chiffres écritures'!A:A,'Liste détaillée sorties IT'!C:C)</f>
        <v>#VALUE!</v>
      </c>
      <c r="W284" s="59" t="e">
        <f>SUMIFS('[2]Remontée chiffres écritures'!G:G,'[2]Remontée chiffres écritures'!E:E,'Liste détaillée sorties IT'!C:C)</f>
        <v>#VALUE!</v>
      </c>
    </row>
    <row r="285" spans="1:23" ht="15" customHeight="1" x14ac:dyDescent="0.2">
      <c r="A285" s="3" t="s">
        <v>698</v>
      </c>
      <c r="B285" s="50">
        <v>1010</v>
      </c>
      <c r="C285" s="50">
        <v>103930</v>
      </c>
      <c r="D285" s="51" t="s">
        <v>59</v>
      </c>
      <c r="E285" s="51">
        <v>100968</v>
      </c>
      <c r="F285" s="52" t="s">
        <v>200</v>
      </c>
      <c r="G285" s="54">
        <v>21832700</v>
      </c>
      <c r="H285" s="54">
        <v>28183270</v>
      </c>
      <c r="I285" s="54" t="s">
        <v>139</v>
      </c>
      <c r="J285" s="52" t="s">
        <v>690</v>
      </c>
      <c r="K285" s="55">
        <v>40127</v>
      </c>
      <c r="L285" s="56">
        <f t="shared" si="24"/>
        <v>1518.92</v>
      </c>
      <c r="M285" s="56">
        <f t="shared" si="25"/>
        <v>1518.92</v>
      </c>
      <c r="N285" s="56">
        <f t="shared" si="28"/>
        <v>0</v>
      </c>
      <c r="O285" s="56" t="e">
        <f t="shared" si="26"/>
        <v>#VALUE!</v>
      </c>
      <c r="P285" s="56" t="e">
        <f t="shared" si="27"/>
        <v>#VALUE!</v>
      </c>
      <c r="Q285" s="56" t="e">
        <f t="shared" si="29"/>
        <v>#VALUE!</v>
      </c>
      <c r="R285" s="57" t="s">
        <v>68</v>
      </c>
      <c r="S285" s="58">
        <v>43649</v>
      </c>
      <c r="T285" s="59">
        <f>INDEX('[2]Remontée chiffres écritures'!K:K,MATCH(C:C,'[2]Remontée chiffres écritures'!I:I,0))</f>
        <v>-1518.92</v>
      </c>
      <c r="U285" s="59">
        <f>INDEX('[2]Remontée chiffres écritures'!O:O,MATCH(C:C,'[2]Remontée chiffres écritures'!M:M,0))</f>
        <v>1518.92</v>
      </c>
      <c r="V285" s="59" t="e">
        <f>SUMIFS('[2]Remontée chiffres écritures'!C:C,'[2]Remontée chiffres écritures'!A:A,'Liste détaillée sorties IT'!C:C)</f>
        <v>#VALUE!</v>
      </c>
      <c r="W285" s="59" t="e">
        <f>SUMIFS('[2]Remontée chiffres écritures'!G:G,'[2]Remontée chiffres écritures'!E:E,'Liste détaillée sorties IT'!C:C)</f>
        <v>#VALUE!</v>
      </c>
    </row>
    <row r="286" spans="1:23" ht="15" customHeight="1" x14ac:dyDescent="0.2">
      <c r="A286" s="3" t="s">
        <v>699</v>
      </c>
      <c r="B286" s="50">
        <v>1010</v>
      </c>
      <c r="C286" s="50">
        <v>103931</v>
      </c>
      <c r="D286" s="51" t="s">
        <v>59</v>
      </c>
      <c r="E286" s="51">
        <v>100967</v>
      </c>
      <c r="F286" s="52" t="s">
        <v>200</v>
      </c>
      <c r="G286" s="54">
        <v>21832700</v>
      </c>
      <c r="H286" s="54">
        <v>28183270</v>
      </c>
      <c r="I286" s="54" t="s">
        <v>139</v>
      </c>
      <c r="J286" s="52" t="s">
        <v>690</v>
      </c>
      <c r="K286" s="55">
        <v>40127</v>
      </c>
      <c r="L286" s="56">
        <f t="shared" si="24"/>
        <v>1518.92</v>
      </c>
      <c r="M286" s="56">
        <f t="shared" si="25"/>
        <v>1518.92</v>
      </c>
      <c r="N286" s="56">
        <f t="shared" si="28"/>
        <v>0</v>
      </c>
      <c r="O286" s="56" t="e">
        <f t="shared" si="26"/>
        <v>#VALUE!</v>
      </c>
      <c r="P286" s="56" t="e">
        <f t="shared" si="27"/>
        <v>#VALUE!</v>
      </c>
      <c r="Q286" s="56" t="e">
        <f t="shared" si="29"/>
        <v>#VALUE!</v>
      </c>
      <c r="R286" s="57" t="s">
        <v>68</v>
      </c>
      <c r="S286" s="58">
        <v>43649</v>
      </c>
      <c r="T286" s="59">
        <f>INDEX('[2]Remontée chiffres écritures'!K:K,MATCH(C:C,'[2]Remontée chiffres écritures'!I:I,0))</f>
        <v>-1518.92</v>
      </c>
      <c r="U286" s="59">
        <f>INDEX('[2]Remontée chiffres écritures'!O:O,MATCH(C:C,'[2]Remontée chiffres écritures'!M:M,0))</f>
        <v>1518.92</v>
      </c>
      <c r="V286" s="59" t="e">
        <f>SUMIFS('[2]Remontée chiffres écritures'!C:C,'[2]Remontée chiffres écritures'!A:A,'Liste détaillée sorties IT'!C:C)</f>
        <v>#VALUE!</v>
      </c>
      <c r="W286" s="59" t="e">
        <f>SUMIFS('[2]Remontée chiffres écritures'!G:G,'[2]Remontée chiffres écritures'!E:E,'Liste détaillée sorties IT'!C:C)</f>
        <v>#VALUE!</v>
      </c>
    </row>
    <row r="287" spans="1:23" ht="15" customHeight="1" x14ac:dyDescent="0.2">
      <c r="A287" s="3" t="s">
        <v>700</v>
      </c>
      <c r="B287" s="50">
        <v>1010</v>
      </c>
      <c r="C287" s="50">
        <v>102247</v>
      </c>
      <c r="D287" s="51" t="s">
        <v>59</v>
      </c>
      <c r="E287" s="51">
        <v>109139</v>
      </c>
      <c r="F287" s="52" t="s">
        <v>60</v>
      </c>
      <c r="G287" s="54">
        <v>21817000</v>
      </c>
      <c r="H287" s="54">
        <v>28181700</v>
      </c>
      <c r="I287" s="54" t="s">
        <v>107</v>
      </c>
      <c r="J287" s="52" t="s">
        <v>701</v>
      </c>
      <c r="K287" s="55">
        <v>38916</v>
      </c>
      <c r="L287" s="56">
        <f t="shared" si="24"/>
        <v>633.88</v>
      </c>
      <c r="M287" s="56">
        <f t="shared" si="25"/>
        <v>534.45000000000005</v>
      </c>
      <c r="N287" s="56">
        <f t="shared" si="28"/>
        <v>99.42999999999995</v>
      </c>
      <c r="O287" s="56" t="e">
        <f t="shared" si="26"/>
        <v>#VALUE!</v>
      </c>
      <c r="P287" s="56" t="e">
        <f t="shared" si="27"/>
        <v>#VALUE!</v>
      </c>
      <c r="Q287" s="56" t="e">
        <f t="shared" si="29"/>
        <v>#VALUE!</v>
      </c>
      <c r="R287" s="57" t="s">
        <v>80</v>
      </c>
      <c r="S287" s="58">
        <v>43649</v>
      </c>
      <c r="T287" s="59">
        <f>INDEX('[2]Remontée chiffres écritures'!K:K,MATCH(C:C,'[2]Remontée chiffres écritures'!I:I,0))</f>
        <v>-633.88</v>
      </c>
      <c r="U287" s="59">
        <f>INDEX('[2]Remontée chiffres écritures'!O:O,MATCH(C:C,'[2]Remontée chiffres écritures'!M:M,0))</f>
        <v>534.45000000000005</v>
      </c>
      <c r="V287" s="59" t="e">
        <f>SUMIFS('[2]Remontée chiffres écritures'!C:C,'[2]Remontée chiffres écritures'!A:A,'Liste détaillée sorties IT'!C:C)</f>
        <v>#VALUE!</v>
      </c>
      <c r="W287" s="59" t="e">
        <f>SUMIFS('[2]Remontée chiffres écritures'!G:G,'[2]Remontée chiffres écritures'!E:E,'Liste détaillée sorties IT'!C:C)</f>
        <v>#VALUE!</v>
      </c>
    </row>
    <row r="288" spans="1:23" ht="15" customHeight="1" x14ac:dyDescent="0.2">
      <c r="A288" s="3" t="s">
        <v>702</v>
      </c>
      <c r="B288" s="50">
        <v>1010</v>
      </c>
      <c r="C288" s="50">
        <v>103932</v>
      </c>
      <c r="D288" s="51" t="s">
        <v>59</v>
      </c>
      <c r="E288" s="51">
        <v>100975</v>
      </c>
      <c r="F288" s="52" t="s">
        <v>200</v>
      </c>
      <c r="G288" s="54">
        <v>21832700</v>
      </c>
      <c r="H288" s="54">
        <v>28183270</v>
      </c>
      <c r="I288" s="54" t="s">
        <v>139</v>
      </c>
      <c r="J288" s="52" t="s">
        <v>690</v>
      </c>
      <c r="K288" s="55">
        <v>40127</v>
      </c>
      <c r="L288" s="56">
        <f t="shared" si="24"/>
        <v>1518.92</v>
      </c>
      <c r="M288" s="56">
        <f t="shared" si="25"/>
        <v>1518.92</v>
      </c>
      <c r="N288" s="56">
        <f t="shared" si="28"/>
        <v>0</v>
      </c>
      <c r="O288" s="56" t="e">
        <f t="shared" si="26"/>
        <v>#VALUE!</v>
      </c>
      <c r="P288" s="56" t="e">
        <f t="shared" si="27"/>
        <v>#VALUE!</v>
      </c>
      <c r="Q288" s="56" t="e">
        <f t="shared" si="29"/>
        <v>#VALUE!</v>
      </c>
      <c r="R288" s="57" t="s">
        <v>68</v>
      </c>
      <c r="S288" s="58">
        <v>43649</v>
      </c>
      <c r="T288" s="59">
        <f>INDEX('[2]Remontée chiffres écritures'!K:K,MATCH(C:C,'[2]Remontée chiffres écritures'!I:I,0))</f>
        <v>-1518.92</v>
      </c>
      <c r="U288" s="59">
        <f>INDEX('[2]Remontée chiffres écritures'!O:O,MATCH(C:C,'[2]Remontée chiffres écritures'!M:M,0))</f>
        <v>1518.92</v>
      </c>
      <c r="V288" s="59" t="e">
        <f>SUMIFS('[2]Remontée chiffres écritures'!C:C,'[2]Remontée chiffres écritures'!A:A,'Liste détaillée sorties IT'!C:C)</f>
        <v>#VALUE!</v>
      </c>
      <c r="W288" s="59" t="e">
        <f>SUMIFS('[2]Remontée chiffres écritures'!G:G,'[2]Remontée chiffres écritures'!E:E,'Liste détaillée sorties IT'!C:C)</f>
        <v>#VALUE!</v>
      </c>
    </row>
    <row r="289" spans="1:23" ht="15" customHeight="1" x14ac:dyDescent="0.2">
      <c r="A289" s="3" t="s">
        <v>703</v>
      </c>
      <c r="B289" s="50">
        <v>1010</v>
      </c>
      <c r="C289" s="50">
        <v>102703</v>
      </c>
      <c r="D289" s="51" t="s">
        <v>59</v>
      </c>
      <c r="E289" s="51">
        <v>105658</v>
      </c>
      <c r="F289" s="52" t="s">
        <v>60</v>
      </c>
      <c r="G289" s="54">
        <v>21832700</v>
      </c>
      <c r="H289" s="54">
        <v>28183270</v>
      </c>
      <c r="I289" s="54" t="s">
        <v>139</v>
      </c>
      <c r="J289" s="52" t="s">
        <v>704</v>
      </c>
      <c r="K289" s="55">
        <v>38975</v>
      </c>
      <c r="L289" s="56">
        <f t="shared" si="24"/>
        <v>1512.61</v>
      </c>
      <c r="M289" s="56">
        <f t="shared" si="25"/>
        <v>1512.61</v>
      </c>
      <c r="N289" s="56">
        <f t="shared" si="28"/>
        <v>0</v>
      </c>
      <c r="O289" s="56" t="e">
        <f t="shared" si="26"/>
        <v>#VALUE!</v>
      </c>
      <c r="P289" s="56" t="e">
        <f t="shared" si="27"/>
        <v>#VALUE!</v>
      </c>
      <c r="Q289" s="56" t="e">
        <f t="shared" si="29"/>
        <v>#VALUE!</v>
      </c>
      <c r="R289" s="57" t="s">
        <v>72</v>
      </c>
      <c r="S289" s="58">
        <v>43649</v>
      </c>
      <c r="T289" s="59">
        <f>INDEX('[2]Remontée chiffres écritures'!K:K,MATCH(C:C,'[2]Remontée chiffres écritures'!I:I,0))</f>
        <v>-1512.61</v>
      </c>
      <c r="U289" s="59">
        <f>INDEX('[2]Remontée chiffres écritures'!O:O,MATCH(C:C,'[2]Remontée chiffres écritures'!M:M,0))</f>
        <v>1512.61</v>
      </c>
      <c r="V289" s="59" t="e">
        <f>SUMIFS('[2]Remontée chiffres écritures'!C:C,'[2]Remontée chiffres écritures'!A:A,'Liste détaillée sorties IT'!C:C)</f>
        <v>#VALUE!</v>
      </c>
      <c r="W289" s="59" t="e">
        <f>SUMIFS('[2]Remontée chiffres écritures'!G:G,'[2]Remontée chiffres écritures'!E:E,'Liste détaillée sorties IT'!C:C)</f>
        <v>#VALUE!</v>
      </c>
    </row>
    <row r="290" spans="1:23" ht="15" customHeight="1" x14ac:dyDescent="0.2">
      <c r="A290" s="3" t="s">
        <v>705</v>
      </c>
      <c r="B290" s="50">
        <v>1010</v>
      </c>
      <c r="C290" s="50">
        <v>103563</v>
      </c>
      <c r="D290" s="51" t="s">
        <v>59</v>
      </c>
      <c r="E290" s="51">
        <v>110068</v>
      </c>
      <c r="F290" s="52" t="s">
        <v>263</v>
      </c>
      <c r="G290" s="54">
        <v>21832700</v>
      </c>
      <c r="H290" s="54">
        <v>28183270</v>
      </c>
      <c r="I290" s="54" t="s">
        <v>139</v>
      </c>
      <c r="J290" s="52" t="s">
        <v>706</v>
      </c>
      <c r="K290" s="55">
        <v>41509</v>
      </c>
      <c r="L290" s="56">
        <f t="shared" si="24"/>
        <v>1509.35</v>
      </c>
      <c r="M290" s="56">
        <f t="shared" si="25"/>
        <v>1509.35</v>
      </c>
      <c r="N290" s="56">
        <f t="shared" si="28"/>
        <v>0</v>
      </c>
      <c r="O290" s="56" t="e">
        <f t="shared" si="26"/>
        <v>#VALUE!</v>
      </c>
      <c r="P290" s="56" t="e">
        <f t="shared" si="27"/>
        <v>#VALUE!</v>
      </c>
      <c r="Q290" s="56" t="e">
        <f t="shared" si="29"/>
        <v>#VALUE!</v>
      </c>
      <c r="R290" s="57" t="s">
        <v>80</v>
      </c>
      <c r="S290" s="58">
        <v>43649</v>
      </c>
      <c r="T290" s="59">
        <f>INDEX('[2]Remontée chiffres écritures'!K:K,MATCH(C:C,'[2]Remontée chiffres écritures'!I:I,0))</f>
        <v>-1509.35</v>
      </c>
      <c r="U290" s="59">
        <f>INDEX('[2]Remontée chiffres écritures'!O:O,MATCH(C:C,'[2]Remontée chiffres écritures'!M:M,0))</f>
        <v>1509.35</v>
      </c>
      <c r="V290" s="59" t="e">
        <f>SUMIFS('[2]Remontée chiffres écritures'!C:C,'[2]Remontée chiffres écritures'!A:A,'Liste détaillée sorties IT'!C:C)</f>
        <v>#VALUE!</v>
      </c>
      <c r="W290" s="59" t="e">
        <f>SUMIFS('[2]Remontée chiffres écritures'!G:G,'[2]Remontée chiffres écritures'!E:E,'Liste détaillée sorties IT'!C:C)</f>
        <v>#VALUE!</v>
      </c>
    </row>
    <row r="291" spans="1:23" ht="15" customHeight="1" x14ac:dyDescent="0.2">
      <c r="A291" s="3" t="s">
        <v>707</v>
      </c>
      <c r="B291" s="50">
        <v>1010</v>
      </c>
      <c r="C291" s="50">
        <v>102762</v>
      </c>
      <c r="D291" s="51" t="s">
        <v>59</v>
      </c>
      <c r="E291" s="51">
        <v>105649</v>
      </c>
      <c r="F291" s="52" t="s">
        <v>310</v>
      </c>
      <c r="G291" s="54">
        <v>21832700</v>
      </c>
      <c r="H291" s="54">
        <v>28183270</v>
      </c>
      <c r="I291" s="54" t="s">
        <v>139</v>
      </c>
      <c r="J291" s="52" t="s">
        <v>708</v>
      </c>
      <c r="K291" s="55">
        <v>40420</v>
      </c>
      <c r="L291" s="56">
        <f t="shared" si="24"/>
        <v>1508.67</v>
      </c>
      <c r="M291" s="56">
        <f t="shared" si="25"/>
        <v>1508.67</v>
      </c>
      <c r="N291" s="56">
        <f t="shared" si="28"/>
        <v>0</v>
      </c>
      <c r="O291" s="56" t="e">
        <f t="shared" si="26"/>
        <v>#VALUE!</v>
      </c>
      <c r="P291" s="56" t="e">
        <f t="shared" si="27"/>
        <v>#VALUE!</v>
      </c>
      <c r="Q291" s="56" t="e">
        <f t="shared" si="29"/>
        <v>#VALUE!</v>
      </c>
      <c r="R291" s="57" t="s">
        <v>72</v>
      </c>
      <c r="S291" s="58">
        <v>43649</v>
      </c>
      <c r="T291" s="59">
        <f>INDEX('[2]Remontée chiffres écritures'!K:K,MATCH(C:C,'[2]Remontée chiffres écritures'!I:I,0))</f>
        <v>-1508.67</v>
      </c>
      <c r="U291" s="59">
        <f>INDEX('[2]Remontée chiffres écritures'!O:O,MATCH(C:C,'[2]Remontée chiffres écritures'!M:M,0))</f>
        <v>1508.67</v>
      </c>
      <c r="V291" s="59" t="e">
        <f>SUMIFS('[2]Remontée chiffres écritures'!C:C,'[2]Remontée chiffres écritures'!A:A,'Liste détaillée sorties IT'!C:C)</f>
        <v>#VALUE!</v>
      </c>
      <c r="W291" s="59" t="e">
        <f>SUMIFS('[2]Remontée chiffres écritures'!G:G,'[2]Remontée chiffres écritures'!E:E,'Liste détaillée sorties IT'!C:C)</f>
        <v>#VALUE!</v>
      </c>
    </row>
    <row r="292" spans="1:23" ht="15" customHeight="1" x14ac:dyDescent="0.2">
      <c r="A292" s="3" t="s">
        <v>709</v>
      </c>
      <c r="B292" s="50">
        <v>1010</v>
      </c>
      <c r="C292" s="50">
        <v>103348</v>
      </c>
      <c r="D292" s="51" t="s">
        <v>59</v>
      </c>
      <c r="E292" s="51">
        <v>109036</v>
      </c>
      <c r="F292" s="52" t="s">
        <v>263</v>
      </c>
      <c r="G292" s="54">
        <v>21832700</v>
      </c>
      <c r="H292" s="54">
        <v>28183270</v>
      </c>
      <c r="I292" s="54" t="s">
        <v>139</v>
      </c>
      <c r="J292" s="52" t="s">
        <v>710</v>
      </c>
      <c r="K292" s="55">
        <v>41208</v>
      </c>
      <c r="L292" s="56">
        <f t="shared" si="24"/>
        <v>1505.76</v>
      </c>
      <c r="M292" s="56">
        <f t="shared" si="25"/>
        <v>1505.76</v>
      </c>
      <c r="N292" s="56">
        <f t="shared" si="28"/>
        <v>0</v>
      </c>
      <c r="O292" s="56" t="e">
        <f t="shared" si="26"/>
        <v>#VALUE!</v>
      </c>
      <c r="P292" s="56" t="e">
        <f t="shared" si="27"/>
        <v>#VALUE!</v>
      </c>
      <c r="Q292" s="56" t="e">
        <f t="shared" si="29"/>
        <v>#VALUE!</v>
      </c>
      <c r="R292" s="57" t="s">
        <v>80</v>
      </c>
      <c r="S292" s="58">
        <v>43649</v>
      </c>
      <c r="T292" s="59">
        <f>INDEX('[2]Remontée chiffres écritures'!K:K,MATCH(C:C,'[2]Remontée chiffres écritures'!I:I,0))</f>
        <v>-1505.76</v>
      </c>
      <c r="U292" s="59">
        <f>INDEX('[2]Remontée chiffres écritures'!O:O,MATCH(C:C,'[2]Remontée chiffres écritures'!M:M,0))</f>
        <v>1505.76</v>
      </c>
      <c r="V292" s="59" t="e">
        <f>SUMIFS('[2]Remontée chiffres écritures'!C:C,'[2]Remontée chiffres écritures'!A:A,'Liste détaillée sorties IT'!C:C)</f>
        <v>#VALUE!</v>
      </c>
      <c r="W292" s="59" t="e">
        <f>SUMIFS('[2]Remontée chiffres écritures'!G:G,'[2]Remontée chiffres écritures'!E:E,'Liste détaillée sorties IT'!C:C)</f>
        <v>#VALUE!</v>
      </c>
    </row>
    <row r="293" spans="1:23" ht="15" customHeight="1" x14ac:dyDescent="0.2">
      <c r="A293" s="3" t="s">
        <v>711</v>
      </c>
      <c r="B293" s="50">
        <v>1010</v>
      </c>
      <c r="C293" s="50">
        <v>103484</v>
      </c>
      <c r="D293" s="51" t="s">
        <v>59</v>
      </c>
      <c r="E293" s="51">
        <v>110001</v>
      </c>
      <c r="F293" s="52" t="s">
        <v>263</v>
      </c>
      <c r="G293" s="54">
        <v>21832700</v>
      </c>
      <c r="H293" s="54">
        <v>28183270</v>
      </c>
      <c r="I293" s="54" t="s">
        <v>139</v>
      </c>
      <c r="J293" s="52" t="s">
        <v>712</v>
      </c>
      <c r="K293" s="55">
        <v>41341</v>
      </c>
      <c r="L293" s="56">
        <f t="shared" si="24"/>
        <v>1499.78</v>
      </c>
      <c r="M293" s="56">
        <f t="shared" si="25"/>
        <v>1499.78</v>
      </c>
      <c r="N293" s="56">
        <f t="shared" si="28"/>
        <v>0</v>
      </c>
      <c r="O293" s="56" t="e">
        <f t="shared" si="26"/>
        <v>#VALUE!</v>
      </c>
      <c r="P293" s="56" t="e">
        <f t="shared" si="27"/>
        <v>#VALUE!</v>
      </c>
      <c r="Q293" s="56" t="e">
        <f t="shared" si="29"/>
        <v>#VALUE!</v>
      </c>
      <c r="R293" s="57" t="s">
        <v>80</v>
      </c>
      <c r="S293" s="58">
        <v>43649</v>
      </c>
      <c r="T293" s="59">
        <f>INDEX('[2]Remontée chiffres écritures'!K:K,MATCH(C:C,'[2]Remontée chiffres écritures'!I:I,0))</f>
        <v>-1499.78</v>
      </c>
      <c r="U293" s="59">
        <f>INDEX('[2]Remontée chiffres écritures'!O:O,MATCH(C:C,'[2]Remontée chiffres écritures'!M:M,0))</f>
        <v>1499.78</v>
      </c>
      <c r="V293" s="59" t="e">
        <f>SUMIFS('[2]Remontée chiffres écritures'!C:C,'[2]Remontée chiffres écritures'!A:A,'Liste détaillée sorties IT'!C:C)</f>
        <v>#VALUE!</v>
      </c>
      <c r="W293" s="59" t="e">
        <f>SUMIFS('[2]Remontée chiffres écritures'!G:G,'[2]Remontée chiffres écritures'!E:E,'Liste détaillée sorties IT'!C:C)</f>
        <v>#VALUE!</v>
      </c>
    </row>
    <row r="294" spans="1:23" ht="15" customHeight="1" x14ac:dyDescent="0.2">
      <c r="A294" s="3" t="s">
        <v>713</v>
      </c>
      <c r="B294" s="51">
        <v>1010</v>
      </c>
      <c r="C294" s="50">
        <v>106920</v>
      </c>
      <c r="D294" s="51" t="s">
        <v>59</v>
      </c>
      <c r="E294" s="51">
        <v>101072</v>
      </c>
      <c r="F294" s="52" t="s">
        <v>77</v>
      </c>
      <c r="G294" s="54">
        <v>21887000</v>
      </c>
      <c r="H294" s="54">
        <v>28188700</v>
      </c>
      <c r="I294" s="54" t="s">
        <v>94</v>
      </c>
      <c r="J294" s="52" t="s">
        <v>714</v>
      </c>
      <c r="K294" s="55">
        <v>40564</v>
      </c>
      <c r="L294" s="56">
        <f t="shared" si="24"/>
        <v>3280.57</v>
      </c>
      <c r="M294" s="56">
        <f t="shared" si="25"/>
        <v>2770.96</v>
      </c>
      <c r="N294" s="56">
        <f t="shared" si="28"/>
        <v>509.61000000000013</v>
      </c>
      <c r="O294" s="56" t="e">
        <f t="shared" si="26"/>
        <v>#VALUE!</v>
      </c>
      <c r="P294" s="56" t="e">
        <f t="shared" si="27"/>
        <v>#VALUE!</v>
      </c>
      <c r="Q294" s="56" t="e">
        <f t="shared" si="29"/>
        <v>#VALUE!</v>
      </c>
      <c r="R294" s="57" t="s">
        <v>85</v>
      </c>
      <c r="S294" s="58">
        <v>43649</v>
      </c>
      <c r="T294" s="59">
        <f>INDEX('[2]Remontée chiffres écritures'!K:K,MATCH(C:C,'[2]Remontée chiffres écritures'!I:I,0))</f>
        <v>-3280.57</v>
      </c>
      <c r="U294" s="59">
        <f>INDEX('[2]Remontée chiffres écritures'!O:O,MATCH(C:C,'[2]Remontée chiffres écritures'!M:M,0))</f>
        <v>2770.96</v>
      </c>
      <c r="V294" s="59" t="e">
        <f>SUMIFS('[2]Remontée chiffres écritures'!C:C,'[2]Remontée chiffres écritures'!A:A,'Liste détaillée sorties IT'!C:C)</f>
        <v>#VALUE!</v>
      </c>
      <c r="W294" s="59" t="e">
        <f>SUMIFS('[2]Remontée chiffres écritures'!G:G,'[2]Remontée chiffres écritures'!E:E,'Liste détaillée sorties IT'!C:C)</f>
        <v>#VALUE!</v>
      </c>
    </row>
    <row r="295" spans="1:23" ht="15" customHeight="1" x14ac:dyDescent="0.2">
      <c r="A295" s="3" t="s">
        <v>715</v>
      </c>
      <c r="B295" s="50">
        <v>1010</v>
      </c>
      <c r="C295" s="50">
        <v>103501</v>
      </c>
      <c r="D295" s="51" t="s">
        <v>59</v>
      </c>
      <c r="E295" s="51">
        <v>110009</v>
      </c>
      <c r="F295" s="52" t="s">
        <v>263</v>
      </c>
      <c r="G295" s="54">
        <v>21832700</v>
      </c>
      <c r="H295" s="54">
        <v>28183270</v>
      </c>
      <c r="I295" s="54" t="s">
        <v>139</v>
      </c>
      <c r="J295" s="52" t="s">
        <v>716</v>
      </c>
      <c r="K295" s="55">
        <v>41411</v>
      </c>
      <c r="L295" s="56">
        <f t="shared" si="24"/>
        <v>1475.86</v>
      </c>
      <c r="M295" s="56">
        <f t="shared" si="25"/>
        <v>1475.86</v>
      </c>
      <c r="N295" s="56">
        <f t="shared" si="28"/>
        <v>0</v>
      </c>
      <c r="O295" s="56" t="e">
        <f t="shared" si="26"/>
        <v>#VALUE!</v>
      </c>
      <c r="P295" s="56" t="e">
        <f t="shared" si="27"/>
        <v>#VALUE!</v>
      </c>
      <c r="Q295" s="56" t="e">
        <f t="shared" si="29"/>
        <v>#VALUE!</v>
      </c>
      <c r="R295" s="57" t="s">
        <v>80</v>
      </c>
      <c r="S295" s="58">
        <v>43649</v>
      </c>
      <c r="T295" s="59">
        <f>INDEX('[2]Remontée chiffres écritures'!K:K,MATCH(C:C,'[2]Remontée chiffres écritures'!I:I,0))</f>
        <v>-1475.86</v>
      </c>
      <c r="U295" s="59">
        <f>INDEX('[2]Remontée chiffres écritures'!O:O,MATCH(C:C,'[2]Remontée chiffres écritures'!M:M,0))</f>
        <v>1475.86</v>
      </c>
      <c r="V295" s="59" t="e">
        <f>SUMIFS('[2]Remontée chiffres écritures'!C:C,'[2]Remontée chiffres écritures'!A:A,'Liste détaillée sorties IT'!C:C)</f>
        <v>#VALUE!</v>
      </c>
      <c r="W295" s="59" t="e">
        <f>SUMIFS('[2]Remontée chiffres écritures'!G:G,'[2]Remontée chiffres écritures'!E:E,'Liste détaillée sorties IT'!C:C)</f>
        <v>#VALUE!</v>
      </c>
    </row>
    <row r="296" spans="1:23" ht="15" customHeight="1" x14ac:dyDescent="0.2">
      <c r="A296" s="3" t="s">
        <v>717</v>
      </c>
      <c r="B296" s="50">
        <v>1010</v>
      </c>
      <c r="C296" s="50">
        <v>102696</v>
      </c>
      <c r="D296" s="51" t="s">
        <v>59</v>
      </c>
      <c r="E296" s="51">
        <v>101180</v>
      </c>
      <c r="F296" s="52" t="s">
        <v>60</v>
      </c>
      <c r="G296" s="54">
        <v>21832700</v>
      </c>
      <c r="H296" s="54">
        <v>28183270</v>
      </c>
      <c r="I296" s="54" t="s">
        <v>139</v>
      </c>
      <c r="J296" s="52" t="s">
        <v>559</v>
      </c>
      <c r="K296" s="55">
        <v>38917</v>
      </c>
      <c r="L296" s="56">
        <f t="shared" si="24"/>
        <v>1472.28</v>
      </c>
      <c r="M296" s="56">
        <f t="shared" si="25"/>
        <v>1472.28</v>
      </c>
      <c r="N296" s="56">
        <f t="shared" si="28"/>
        <v>0</v>
      </c>
      <c r="O296" s="56" t="e">
        <f t="shared" si="26"/>
        <v>#VALUE!</v>
      </c>
      <c r="P296" s="56" t="e">
        <f t="shared" si="27"/>
        <v>#VALUE!</v>
      </c>
      <c r="Q296" s="56" t="e">
        <f t="shared" si="29"/>
        <v>#VALUE!</v>
      </c>
      <c r="R296" s="57" t="s">
        <v>80</v>
      </c>
      <c r="S296" s="58">
        <v>43649</v>
      </c>
      <c r="T296" s="59">
        <f>INDEX('[2]Remontée chiffres écritures'!K:K,MATCH(C:C,'[2]Remontée chiffres écritures'!I:I,0))</f>
        <v>-1472.28</v>
      </c>
      <c r="U296" s="59">
        <f>INDEX('[2]Remontée chiffres écritures'!O:O,MATCH(C:C,'[2]Remontée chiffres écritures'!M:M,0))</f>
        <v>1472.28</v>
      </c>
      <c r="V296" s="59" t="e">
        <f>SUMIFS('[2]Remontée chiffres écritures'!C:C,'[2]Remontée chiffres écritures'!A:A,'Liste détaillée sorties IT'!C:C)</f>
        <v>#VALUE!</v>
      </c>
      <c r="W296" s="59" t="e">
        <f>SUMIFS('[2]Remontée chiffres écritures'!G:G,'[2]Remontée chiffres écritures'!E:E,'Liste détaillée sorties IT'!C:C)</f>
        <v>#VALUE!</v>
      </c>
    </row>
    <row r="297" spans="1:23" ht="15" customHeight="1" x14ac:dyDescent="0.2">
      <c r="A297" s="3" t="s">
        <v>718</v>
      </c>
      <c r="B297" s="50">
        <v>1010</v>
      </c>
      <c r="C297" s="50">
        <v>102673</v>
      </c>
      <c r="D297" s="51" t="s">
        <v>59</v>
      </c>
      <c r="E297" s="51">
        <v>104214</v>
      </c>
      <c r="F297" s="52" t="s">
        <v>60</v>
      </c>
      <c r="G297" s="54">
        <v>21832700</v>
      </c>
      <c r="H297" s="54">
        <v>28183270</v>
      </c>
      <c r="I297" s="54" t="s">
        <v>139</v>
      </c>
      <c r="J297" s="52" t="s">
        <v>719</v>
      </c>
      <c r="K297" s="55">
        <v>38860</v>
      </c>
      <c r="L297" s="56">
        <f t="shared" si="24"/>
        <v>1465.1</v>
      </c>
      <c r="M297" s="56">
        <f t="shared" si="25"/>
        <v>1465.1</v>
      </c>
      <c r="N297" s="56">
        <f t="shared" si="28"/>
        <v>0</v>
      </c>
      <c r="O297" s="56" t="e">
        <f t="shared" si="26"/>
        <v>#VALUE!</v>
      </c>
      <c r="P297" s="56" t="e">
        <f t="shared" si="27"/>
        <v>#VALUE!</v>
      </c>
      <c r="Q297" s="56" t="e">
        <f t="shared" si="29"/>
        <v>#VALUE!</v>
      </c>
      <c r="R297" s="57" t="s">
        <v>80</v>
      </c>
      <c r="S297" s="58">
        <v>43649</v>
      </c>
      <c r="T297" s="59">
        <f>INDEX('[2]Remontée chiffres écritures'!K:K,MATCH(C:C,'[2]Remontée chiffres écritures'!I:I,0))</f>
        <v>-1465.1</v>
      </c>
      <c r="U297" s="59">
        <f>INDEX('[2]Remontée chiffres écritures'!O:O,MATCH(C:C,'[2]Remontée chiffres écritures'!M:M,0))</f>
        <v>1465.1</v>
      </c>
      <c r="V297" s="59" t="e">
        <f>SUMIFS('[2]Remontée chiffres écritures'!C:C,'[2]Remontée chiffres écritures'!A:A,'Liste détaillée sorties IT'!C:C)</f>
        <v>#VALUE!</v>
      </c>
      <c r="W297" s="59" t="e">
        <f>SUMIFS('[2]Remontée chiffres écritures'!G:G,'[2]Remontée chiffres écritures'!E:E,'Liste détaillée sorties IT'!C:C)</f>
        <v>#VALUE!</v>
      </c>
    </row>
    <row r="298" spans="1:23" ht="15" customHeight="1" x14ac:dyDescent="0.2">
      <c r="A298" s="3" t="s">
        <v>720</v>
      </c>
      <c r="B298" s="51">
        <v>1010</v>
      </c>
      <c r="C298" s="50">
        <v>101963</v>
      </c>
      <c r="D298" s="51" t="s">
        <v>59</v>
      </c>
      <c r="E298" s="51">
        <v>107333</v>
      </c>
      <c r="F298" s="52" t="s">
        <v>60</v>
      </c>
      <c r="G298" s="54">
        <v>21567000</v>
      </c>
      <c r="H298" s="54">
        <v>28156700</v>
      </c>
      <c r="I298" s="54" t="s">
        <v>97</v>
      </c>
      <c r="J298" s="52" t="s">
        <v>721</v>
      </c>
      <c r="K298" s="55">
        <v>38978</v>
      </c>
      <c r="L298" s="56">
        <f t="shared" si="24"/>
        <v>2841.88</v>
      </c>
      <c r="M298" s="56">
        <f t="shared" si="25"/>
        <v>2841.88</v>
      </c>
      <c r="N298" s="56">
        <f t="shared" si="28"/>
        <v>0</v>
      </c>
      <c r="O298" s="56" t="e">
        <f t="shared" si="26"/>
        <v>#VALUE!</v>
      </c>
      <c r="P298" s="56" t="e">
        <f t="shared" si="27"/>
        <v>#VALUE!</v>
      </c>
      <c r="Q298" s="56" t="e">
        <f t="shared" si="29"/>
        <v>#VALUE!</v>
      </c>
      <c r="R298" s="57" t="s">
        <v>72</v>
      </c>
      <c r="S298" s="58">
        <v>43649</v>
      </c>
      <c r="T298" s="59">
        <f>INDEX('[2]Remontée chiffres écritures'!K:K,MATCH(C:C,'[2]Remontée chiffres écritures'!I:I,0))</f>
        <v>-2841.88</v>
      </c>
      <c r="U298" s="59">
        <f>INDEX('[2]Remontée chiffres écritures'!O:O,MATCH(C:C,'[2]Remontée chiffres écritures'!M:M,0))</f>
        <v>2841.88</v>
      </c>
      <c r="V298" s="59" t="e">
        <f>SUMIFS('[2]Remontée chiffres écritures'!C:C,'[2]Remontée chiffres écritures'!A:A,'Liste détaillée sorties IT'!C:C)</f>
        <v>#VALUE!</v>
      </c>
      <c r="W298" s="59" t="e">
        <f>SUMIFS('[2]Remontée chiffres écritures'!G:G,'[2]Remontée chiffres écritures'!E:E,'Liste détaillée sorties IT'!C:C)</f>
        <v>#VALUE!</v>
      </c>
    </row>
    <row r="299" spans="1:23" ht="15" customHeight="1" x14ac:dyDescent="0.2">
      <c r="A299" s="3" t="s">
        <v>722</v>
      </c>
      <c r="B299" s="50">
        <v>1010</v>
      </c>
      <c r="C299" s="50">
        <v>107585</v>
      </c>
      <c r="D299" s="51" t="s">
        <v>59</v>
      </c>
      <c r="E299" s="51">
        <v>115564</v>
      </c>
      <c r="F299" s="52" t="s">
        <v>60</v>
      </c>
      <c r="G299" s="54">
        <v>21511700</v>
      </c>
      <c r="H299" s="54">
        <v>28151170</v>
      </c>
      <c r="I299" s="54" t="s">
        <v>275</v>
      </c>
      <c r="J299" s="52" t="s">
        <v>723</v>
      </c>
      <c r="K299" s="55">
        <v>38981</v>
      </c>
      <c r="L299" s="56">
        <f t="shared" si="24"/>
        <v>1404.06</v>
      </c>
      <c r="M299" s="56">
        <f t="shared" si="25"/>
        <v>1404.06</v>
      </c>
      <c r="N299" s="56">
        <f t="shared" si="28"/>
        <v>0</v>
      </c>
      <c r="O299" s="56" t="e">
        <f t="shared" si="26"/>
        <v>#VALUE!</v>
      </c>
      <c r="P299" s="56" t="e">
        <f t="shared" si="27"/>
        <v>#VALUE!</v>
      </c>
      <c r="Q299" s="56" t="e">
        <f t="shared" si="29"/>
        <v>#VALUE!</v>
      </c>
      <c r="R299" s="57" t="s">
        <v>72</v>
      </c>
      <c r="S299" s="58">
        <v>43649</v>
      </c>
      <c r="T299" s="59">
        <f>INDEX('[2]Remontée chiffres écritures'!K:K,MATCH(C:C,'[2]Remontée chiffres écritures'!I:I,0))</f>
        <v>-1404.06</v>
      </c>
      <c r="U299" s="59">
        <f>INDEX('[2]Remontée chiffres écritures'!O:O,MATCH(C:C,'[2]Remontée chiffres écritures'!M:M,0))</f>
        <v>1404.06</v>
      </c>
      <c r="V299" s="59" t="e">
        <f>SUMIFS('[2]Remontée chiffres écritures'!C:C,'[2]Remontée chiffres écritures'!A:A,'Liste détaillée sorties IT'!C:C)</f>
        <v>#VALUE!</v>
      </c>
      <c r="W299" s="59" t="e">
        <f>SUMIFS('[2]Remontée chiffres écritures'!G:G,'[2]Remontée chiffres écritures'!E:E,'Liste détaillée sorties IT'!C:C)</f>
        <v>#VALUE!</v>
      </c>
    </row>
    <row r="300" spans="1:23" ht="15" customHeight="1" x14ac:dyDescent="0.2">
      <c r="A300" s="3" t="s">
        <v>724</v>
      </c>
      <c r="B300" s="50">
        <v>1010</v>
      </c>
      <c r="C300" s="50">
        <v>107586</v>
      </c>
      <c r="D300" s="51" t="s">
        <v>59</v>
      </c>
      <c r="E300" s="51">
        <v>115565</v>
      </c>
      <c r="F300" s="52" t="s">
        <v>60</v>
      </c>
      <c r="G300" s="54">
        <v>21511700</v>
      </c>
      <c r="H300" s="54">
        <v>28151170</v>
      </c>
      <c r="I300" s="54" t="s">
        <v>275</v>
      </c>
      <c r="J300" s="52" t="s">
        <v>723</v>
      </c>
      <c r="K300" s="55">
        <v>38981</v>
      </c>
      <c r="L300" s="56">
        <f t="shared" si="24"/>
        <v>1404.06</v>
      </c>
      <c r="M300" s="56">
        <f t="shared" si="25"/>
        <v>1404.06</v>
      </c>
      <c r="N300" s="56">
        <f t="shared" si="28"/>
        <v>0</v>
      </c>
      <c r="O300" s="56" t="e">
        <f t="shared" si="26"/>
        <v>#VALUE!</v>
      </c>
      <c r="P300" s="56" t="e">
        <f t="shared" si="27"/>
        <v>#VALUE!</v>
      </c>
      <c r="Q300" s="56" t="e">
        <f t="shared" si="29"/>
        <v>#VALUE!</v>
      </c>
      <c r="R300" s="57" t="s">
        <v>72</v>
      </c>
      <c r="S300" s="58">
        <v>43649</v>
      </c>
      <c r="T300" s="59">
        <f>INDEX('[2]Remontée chiffres écritures'!K:K,MATCH(C:C,'[2]Remontée chiffres écritures'!I:I,0))</f>
        <v>-1404.06</v>
      </c>
      <c r="U300" s="59">
        <f>INDEX('[2]Remontée chiffres écritures'!O:O,MATCH(C:C,'[2]Remontée chiffres écritures'!M:M,0))</f>
        <v>1404.06</v>
      </c>
      <c r="V300" s="59" t="e">
        <f>SUMIFS('[2]Remontée chiffres écritures'!C:C,'[2]Remontée chiffres écritures'!A:A,'Liste détaillée sorties IT'!C:C)</f>
        <v>#VALUE!</v>
      </c>
      <c r="W300" s="59" t="e">
        <f>SUMIFS('[2]Remontée chiffres écritures'!G:G,'[2]Remontée chiffres écritures'!E:E,'Liste détaillée sorties IT'!C:C)</f>
        <v>#VALUE!</v>
      </c>
    </row>
    <row r="301" spans="1:23" ht="15" customHeight="1" x14ac:dyDescent="0.2">
      <c r="A301" s="3" t="s">
        <v>725</v>
      </c>
      <c r="B301" s="50">
        <v>1010</v>
      </c>
      <c r="C301" s="50">
        <v>107587</v>
      </c>
      <c r="D301" s="51" t="s">
        <v>59</v>
      </c>
      <c r="E301" s="51">
        <v>115566</v>
      </c>
      <c r="F301" s="52" t="s">
        <v>60</v>
      </c>
      <c r="G301" s="54">
        <v>21511700</v>
      </c>
      <c r="H301" s="54">
        <v>28151170</v>
      </c>
      <c r="I301" s="54" t="s">
        <v>275</v>
      </c>
      <c r="J301" s="52" t="s">
        <v>723</v>
      </c>
      <c r="K301" s="55">
        <v>38981</v>
      </c>
      <c r="L301" s="56">
        <f t="shared" si="24"/>
        <v>1404.06</v>
      </c>
      <c r="M301" s="56">
        <f t="shared" si="25"/>
        <v>1404.06</v>
      </c>
      <c r="N301" s="56">
        <f t="shared" si="28"/>
        <v>0</v>
      </c>
      <c r="O301" s="56" t="e">
        <f t="shared" si="26"/>
        <v>#VALUE!</v>
      </c>
      <c r="P301" s="56" t="e">
        <f t="shared" si="27"/>
        <v>#VALUE!</v>
      </c>
      <c r="Q301" s="56" t="e">
        <f t="shared" si="29"/>
        <v>#VALUE!</v>
      </c>
      <c r="R301" s="57" t="s">
        <v>72</v>
      </c>
      <c r="S301" s="58">
        <v>43649</v>
      </c>
      <c r="T301" s="59">
        <f>INDEX('[2]Remontée chiffres écritures'!K:K,MATCH(C:C,'[2]Remontée chiffres écritures'!I:I,0))</f>
        <v>-1404.06</v>
      </c>
      <c r="U301" s="59">
        <f>INDEX('[2]Remontée chiffres écritures'!O:O,MATCH(C:C,'[2]Remontée chiffres écritures'!M:M,0))</f>
        <v>1404.06</v>
      </c>
      <c r="V301" s="59" t="e">
        <f>SUMIFS('[2]Remontée chiffres écritures'!C:C,'[2]Remontée chiffres écritures'!A:A,'Liste détaillée sorties IT'!C:C)</f>
        <v>#VALUE!</v>
      </c>
      <c r="W301" s="59" t="e">
        <f>SUMIFS('[2]Remontée chiffres écritures'!G:G,'[2]Remontée chiffres écritures'!E:E,'Liste détaillée sorties IT'!C:C)</f>
        <v>#VALUE!</v>
      </c>
    </row>
    <row r="302" spans="1:23" ht="15" customHeight="1" x14ac:dyDescent="0.2">
      <c r="A302" s="3" t="s">
        <v>726</v>
      </c>
      <c r="B302" s="50">
        <v>1010</v>
      </c>
      <c r="C302" s="50">
        <v>102064</v>
      </c>
      <c r="D302" s="51" t="s">
        <v>59</v>
      </c>
      <c r="E302" s="51">
        <v>115564</v>
      </c>
      <c r="F302" s="52" t="s">
        <v>60</v>
      </c>
      <c r="G302" s="54">
        <v>21567000</v>
      </c>
      <c r="H302" s="54">
        <v>28156700</v>
      </c>
      <c r="I302" s="54" t="s">
        <v>97</v>
      </c>
      <c r="J302" s="52" t="s">
        <v>727</v>
      </c>
      <c r="K302" s="55">
        <v>38981</v>
      </c>
      <c r="L302" s="56">
        <f t="shared" si="24"/>
        <v>1956.49</v>
      </c>
      <c r="M302" s="56">
        <f t="shared" si="25"/>
        <v>1956.49</v>
      </c>
      <c r="N302" s="56">
        <f t="shared" si="28"/>
        <v>0</v>
      </c>
      <c r="O302" s="56" t="e">
        <f t="shared" si="26"/>
        <v>#VALUE!</v>
      </c>
      <c r="P302" s="56" t="e">
        <f t="shared" si="27"/>
        <v>#VALUE!</v>
      </c>
      <c r="Q302" s="56" t="e">
        <f t="shared" si="29"/>
        <v>#VALUE!</v>
      </c>
      <c r="R302" s="57" t="s">
        <v>72</v>
      </c>
      <c r="S302" s="58">
        <v>43649</v>
      </c>
      <c r="T302" s="59">
        <f>INDEX('[2]Remontée chiffres écritures'!K:K,MATCH(C:C,'[2]Remontée chiffres écritures'!I:I,0))</f>
        <v>-1956.49</v>
      </c>
      <c r="U302" s="59">
        <f>INDEX('[2]Remontée chiffres écritures'!O:O,MATCH(C:C,'[2]Remontée chiffres écritures'!M:M,0))</f>
        <v>1956.49</v>
      </c>
      <c r="V302" s="59" t="e">
        <f>SUMIFS('[2]Remontée chiffres écritures'!C:C,'[2]Remontée chiffres écritures'!A:A,'Liste détaillée sorties IT'!C:C)</f>
        <v>#VALUE!</v>
      </c>
      <c r="W302" s="59" t="e">
        <f>SUMIFS('[2]Remontée chiffres écritures'!G:G,'[2]Remontée chiffres écritures'!E:E,'Liste détaillée sorties IT'!C:C)</f>
        <v>#VALUE!</v>
      </c>
    </row>
    <row r="303" spans="1:23" ht="15" customHeight="1" x14ac:dyDescent="0.2">
      <c r="A303" s="3" t="s">
        <v>728</v>
      </c>
      <c r="B303" s="50">
        <v>1010</v>
      </c>
      <c r="C303" s="50">
        <v>102065</v>
      </c>
      <c r="D303" s="51" t="s">
        <v>59</v>
      </c>
      <c r="E303" s="51">
        <v>115565</v>
      </c>
      <c r="F303" s="52" t="s">
        <v>60</v>
      </c>
      <c r="G303" s="54">
        <v>21567000</v>
      </c>
      <c r="H303" s="54">
        <v>28156700</v>
      </c>
      <c r="I303" s="54" t="s">
        <v>97</v>
      </c>
      <c r="J303" s="52" t="s">
        <v>727</v>
      </c>
      <c r="K303" s="55">
        <v>38981</v>
      </c>
      <c r="L303" s="56">
        <f t="shared" si="24"/>
        <v>1956.48</v>
      </c>
      <c r="M303" s="56">
        <f t="shared" si="25"/>
        <v>1956.48</v>
      </c>
      <c r="N303" s="56">
        <f t="shared" si="28"/>
        <v>0</v>
      </c>
      <c r="O303" s="56" t="e">
        <f t="shared" si="26"/>
        <v>#VALUE!</v>
      </c>
      <c r="P303" s="56" t="e">
        <f t="shared" si="27"/>
        <v>#VALUE!</v>
      </c>
      <c r="Q303" s="56" t="e">
        <f t="shared" si="29"/>
        <v>#VALUE!</v>
      </c>
      <c r="R303" s="57" t="s">
        <v>72</v>
      </c>
      <c r="S303" s="58">
        <v>43649</v>
      </c>
      <c r="T303" s="59">
        <f>INDEX('[2]Remontée chiffres écritures'!K:K,MATCH(C:C,'[2]Remontée chiffres écritures'!I:I,0))</f>
        <v>-1956.48</v>
      </c>
      <c r="U303" s="59">
        <f>INDEX('[2]Remontée chiffres écritures'!O:O,MATCH(C:C,'[2]Remontée chiffres écritures'!M:M,0))</f>
        <v>1956.48</v>
      </c>
      <c r="V303" s="59" t="e">
        <f>SUMIFS('[2]Remontée chiffres écritures'!C:C,'[2]Remontée chiffres écritures'!A:A,'Liste détaillée sorties IT'!C:C)</f>
        <v>#VALUE!</v>
      </c>
      <c r="W303" s="59" t="e">
        <f>SUMIFS('[2]Remontée chiffres écritures'!G:G,'[2]Remontée chiffres écritures'!E:E,'Liste détaillée sorties IT'!C:C)</f>
        <v>#VALUE!</v>
      </c>
    </row>
    <row r="304" spans="1:23" ht="15" customHeight="1" x14ac:dyDescent="0.2">
      <c r="A304" s="3" t="s">
        <v>729</v>
      </c>
      <c r="B304" s="50">
        <v>1010</v>
      </c>
      <c r="C304" s="50">
        <v>102066</v>
      </c>
      <c r="D304" s="51" t="s">
        <v>59</v>
      </c>
      <c r="E304" s="51">
        <v>115566</v>
      </c>
      <c r="F304" s="52" t="s">
        <v>60</v>
      </c>
      <c r="G304" s="54">
        <v>21567000</v>
      </c>
      <c r="H304" s="54">
        <v>28156700</v>
      </c>
      <c r="I304" s="54" t="s">
        <v>97</v>
      </c>
      <c r="J304" s="52" t="s">
        <v>727</v>
      </c>
      <c r="K304" s="55">
        <v>38981</v>
      </c>
      <c r="L304" s="56">
        <f t="shared" si="24"/>
        <v>1956.48</v>
      </c>
      <c r="M304" s="56">
        <f t="shared" si="25"/>
        <v>1956.48</v>
      </c>
      <c r="N304" s="56">
        <f t="shared" si="28"/>
        <v>0</v>
      </c>
      <c r="O304" s="56" t="e">
        <f t="shared" si="26"/>
        <v>#VALUE!</v>
      </c>
      <c r="P304" s="56" t="e">
        <f t="shared" si="27"/>
        <v>#VALUE!</v>
      </c>
      <c r="Q304" s="56" t="e">
        <f t="shared" si="29"/>
        <v>#VALUE!</v>
      </c>
      <c r="R304" s="57" t="s">
        <v>72</v>
      </c>
      <c r="S304" s="58">
        <v>43649</v>
      </c>
      <c r="T304" s="59">
        <f>INDEX('[2]Remontée chiffres écritures'!K:K,MATCH(C:C,'[2]Remontée chiffres écritures'!I:I,0))</f>
        <v>-1956.48</v>
      </c>
      <c r="U304" s="59">
        <f>INDEX('[2]Remontée chiffres écritures'!O:O,MATCH(C:C,'[2]Remontée chiffres écritures'!M:M,0))</f>
        <v>1956.48</v>
      </c>
      <c r="V304" s="59" t="e">
        <f>SUMIFS('[2]Remontée chiffres écritures'!C:C,'[2]Remontée chiffres écritures'!A:A,'Liste détaillée sorties IT'!C:C)</f>
        <v>#VALUE!</v>
      </c>
      <c r="W304" s="59" t="e">
        <f>SUMIFS('[2]Remontée chiffres écritures'!G:G,'[2]Remontée chiffres écritures'!E:E,'Liste détaillée sorties IT'!C:C)</f>
        <v>#VALUE!</v>
      </c>
    </row>
    <row r="305" spans="1:23" ht="15" customHeight="1" x14ac:dyDescent="0.2">
      <c r="A305" s="3" t="s">
        <v>730</v>
      </c>
      <c r="B305" s="50">
        <v>1010</v>
      </c>
      <c r="C305" s="50">
        <v>103354</v>
      </c>
      <c r="D305" s="51" t="s">
        <v>59</v>
      </c>
      <c r="E305" s="51">
        <v>108467</v>
      </c>
      <c r="F305" s="52" t="s">
        <v>263</v>
      </c>
      <c r="G305" s="54">
        <v>21832700</v>
      </c>
      <c r="H305" s="54">
        <v>28183270</v>
      </c>
      <c r="I305" s="54" t="s">
        <v>139</v>
      </c>
      <c r="J305" s="52" t="s">
        <v>731</v>
      </c>
      <c r="K305" s="55">
        <v>41222</v>
      </c>
      <c r="L305" s="56">
        <f t="shared" si="24"/>
        <v>1450.74</v>
      </c>
      <c r="M305" s="56">
        <f t="shared" si="25"/>
        <v>1450.74</v>
      </c>
      <c r="N305" s="56">
        <f t="shared" si="28"/>
        <v>0</v>
      </c>
      <c r="O305" s="56" t="e">
        <f t="shared" si="26"/>
        <v>#VALUE!</v>
      </c>
      <c r="P305" s="56" t="e">
        <f t="shared" si="27"/>
        <v>#VALUE!</v>
      </c>
      <c r="Q305" s="56" t="e">
        <f t="shared" si="29"/>
        <v>#VALUE!</v>
      </c>
      <c r="R305" s="57" t="s">
        <v>563</v>
      </c>
      <c r="S305" s="58">
        <v>43649</v>
      </c>
      <c r="T305" s="59">
        <f>INDEX('[2]Remontée chiffres écritures'!K:K,MATCH(C:C,'[2]Remontée chiffres écritures'!I:I,0))</f>
        <v>-1450.74</v>
      </c>
      <c r="U305" s="59">
        <f>INDEX('[2]Remontée chiffres écritures'!O:O,MATCH(C:C,'[2]Remontée chiffres écritures'!M:M,0))</f>
        <v>1450.74</v>
      </c>
      <c r="V305" s="59" t="e">
        <f>SUMIFS('[2]Remontée chiffres écritures'!C:C,'[2]Remontée chiffres écritures'!A:A,'Liste détaillée sorties IT'!C:C)</f>
        <v>#VALUE!</v>
      </c>
      <c r="W305" s="59" t="e">
        <f>SUMIFS('[2]Remontée chiffres écritures'!G:G,'[2]Remontée chiffres écritures'!E:E,'Liste détaillée sorties IT'!C:C)</f>
        <v>#VALUE!</v>
      </c>
    </row>
    <row r="306" spans="1:23" ht="15" customHeight="1" x14ac:dyDescent="0.2">
      <c r="A306" s="3" t="s">
        <v>732</v>
      </c>
      <c r="B306" s="50">
        <v>1010</v>
      </c>
      <c r="C306" s="50">
        <v>101140</v>
      </c>
      <c r="D306" s="51" t="s">
        <v>59</v>
      </c>
      <c r="E306" s="51">
        <v>103294</v>
      </c>
      <c r="F306" s="52" t="s">
        <v>149</v>
      </c>
      <c r="G306" s="54">
        <v>21547000</v>
      </c>
      <c r="H306" s="54">
        <v>28154700</v>
      </c>
      <c r="I306" s="54" t="s">
        <v>78</v>
      </c>
      <c r="J306" s="52" t="s">
        <v>733</v>
      </c>
      <c r="K306" s="55">
        <v>40445</v>
      </c>
      <c r="L306" s="56">
        <f t="shared" si="24"/>
        <v>5707.19</v>
      </c>
      <c r="M306" s="56">
        <f t="shared" si="25"/>
        <v>5707.19</v>
      </c>
      <c r="N306" s="56">
        <f t="shared" si="28"/>
        <v>0</v>
      </c>
      <c r="O306" s="56" t="e">
        <f t="shared" si="26"/>
        <v>#VALUE!</v>
      </c>
      <c r="P306" s="56" t="e">
        <f t="shared" si="27"/>
        <v>#VALUE!</v>
      </c>
      <c r="Q306" s="56" t="e">
        <f t="shared" si="29"/>
        <v>#VALUE!</v>
      </c>
      <c r="R306" s="57" t="s">
        <v>72</v>
      </c>
      <c r="S306" s="58">
        <v>43649</v>
      </c>
      <c r="T306" s="59">
        <f>INDEX('[2]Remontée chiffres écritures'!K:K,MATCH(C:C,'[2]Remontée chiffres écritures'!I:I,0))</f>
        <v>-5707.19</v>
      </c>
      <c r="U306" s="59">
        <f>INDEX('[2]Remontée chiffres écritures'!O:O,MATCH(C:C,'[2]Remontée chiffres écritures'!M:M,0))</f>
        <v>5707.19</v>
      </c>
      <c r="V306" s="59" t="e">
        <f>SUMIFS('[2]Remontée chiffres écritures'!C:C,'[2]Remontée chiffres écritures'!A:A,'Liste détaillée sorties IT'!C:C)</f>
        <v>#VALUE!</v>
      </c>
      <c r="W306" s="59" t="e">
        <f>SUMIFS('[2]Remontée chiffres écritures'!G:G,'[2]Remontée chiffres écritures'!E:E,'Liste détaillée sorties IT'!C:C)</f>
        <v>#VALUE!</v>
      </c>
    </row>
    <row r="307" spans="1:23" ht="15" customHeight="1" x14ac:dyDescent="0.2">
      <c r="A307" s="3" t="s">
        <v>734</v>
      </c>
      <c r="B307" s="51">
        <v>1010</v>
      </c>
      <c r="C307" s="50">
        <v>106153</v>
      </c>
      <c r="D307" s="51" t="s">
        <v>59</v>
      </c>
      <c r="E307" s="51" t="s">
        <v>735</v>
      </c>
      <c r="F307" s="52" t="s">
        <v>60</v>
      </c>
      <c r="G307" s="54">
        <v>21847000</v>
      </c>
      <c r="H307" s="54">
        <v>28184700</v>
      </c>
      <c r="I307" s="54" t="s">
        <v>386</v>
      </c>
      <c r="J307" s="52" t="s">
        <v>736</v>
      </c>
      <c r="K307" s="55">
        <v>39646</v>
      </c>
      <c r="L307" s="56">
        <f t="shared" si="24"/>
        <v>3026.93</v>
      </c>
      <c r="M307" s="56">
        <f t="shared" si="25"/>
        <v>3026.93</v>
      </c>
      <c r="N307" s="56">
        <f t="shared" si="28"/>
        <v>0</v>
      </c>
      <c r="O307" s="56" t="e">
        <f t="shared" si="26"/>
        <v>#VALUE!</v>
      </c>
      <c r="P307" s="56" t="e">
        <f t="shared" si="27"/>
        <v>#VALUE!</v>
      </c>
      <c r="Q307" s="56" t="e">
        <f t="shared" si="29"/>
        <v>#VALUE!</v>
      </c>
      <c r="R307" s="57" t="s">
        <v>306</v>
      </c>
      <c r="S307" s="58">
        <v>43649</v>
      </c>
      <c r="T307" s="59">
        <f>INDEX('[2]Remontée chiffres écritures'!K:K,MATCH(C:C,'[2]Remontée chiffres écritures'!I:I,0))</f>
        <v>-3026.93</v>
      </c>
      <c r="U307" s="59">
        <f>INDEX('[2]Remontée chiffres écritures'!O:O,MATCH(C:C,'[2]Remontée chiffres écritures'!M:M,0))</f>
        <v>3026.93</v>
      </c>
      <c r="V307" s="59" t="e">
        <f>SUMIFS('[2]Remontée chiffres écritures'!C:C,'[2]Remontée chiffres écritures'!A:A,'Liste détaillée sorties IT'!C:C)</f>
        <v>#VALUE!</v>
      </c>
      <c r="W307" s="59" t="e">
        <f>SUMIFS('[2]Remontée chiffres écritures'!G:G,'[2]Remontée chiffres écritures'!E:E,'Liste détaillée sorties IT'!C:C)</f>
        <v>#VALUE!</v>
      </c>
    </row>
    <row r="308" spans="1:23" ht="15" customHeight="1" x14ac:dyDescent="0.2">
      <c r="A308" s="3" t="s">
        <v>737</v>
      </c>
      <c r="B308" s="51">
        <v>1010</v>
      </c>
      <c r="C308" s="50">
        <v>104011</v>
      </c>
      <c r="D308" s="51" t="s">
        <v>59</v>
      </c>
      <c r="E308" s="51">
        <v>107643</v>
      </c>
      <c r="F308" s="52" t="s">
        <v>60</v>
      </c>
      <c r="G308" s="54">
        <v>21832700</v>
      </c>
      <c r="H308" s="54">
        <v>28183270</v>
      </c>
      <c r="I308" s="54" t="s">
        <v>139</v>
      </c>
      <c r="J308" s="52" t="s">
        <v>738</v>
      </c>
      <c r="K308" s="55">
        <v>37881</v>
      </c>
      <c r="L308" s="56">
        <f t="shared" si="24"/>
        <v>1447.5</v>
      </c>
      <c r="M308" s="56">
        <f t="shared" si="25"/>
        <v>1447.5</v>
      </c>
      <c r="N308" s="56">
        <f t="shared" si="28"/>
        <v>0</v>
      </c>
      <c r="O308" s="56" t="e">
        <f t="shared" si="26"/>
        <v>#VALUE!</v>
      </c>
      <c r="P308" s="56" t="e">
        <f t="shared" si="27"/>
        <v>#VALUE!</v>
      </c>
      <c r="Q308" s="56" t="e">
        <f t="shared" si="29"/>
        <v>#VALUE!</v>
      </c>
      <c r="R308" s="57" t="s">
        <v>72</v>
      </c>
      <c r="S308" s="58">
        <v>43649</v>
      </c>
      <c r="T308" s="59">
        <f>INDEX('[2]Remontée chiffres écritures'!K:K,MATCH(C:C,'[2]Remontée chiffres écritures'!I:I,0))</f>
        <v>-1447.5</v>
      </c>
      <c r="U308" s="59">
        <f>INDEX('[2]Remontée chiffres écritures'!O:O,MATCH(C:C,'[2]Remontée chiffres écritures'!M:M,0))</f>
        <v>1447.5</v>
      </c>
      <c r="V308" s="59" t="e">
        <f>SUMIFS('[2]Remontée chiffres écritures'!C:C,'[2]Remontée chiffres écritures'!A:A,'Liste détaillée sorties IT'!C:C)</f>
        <v>#VALUE!</v>
      </c>
      <c r="W308" s="59" t="e">
        <f>SUMIFS('[2]Remontée chiffres écritures'!G:G,'[2]Remontée chiffres écritures'!E:E,'Liste détaillée sorties IT'!C:C)</f>
        <v>#VALUE!</v>
      </c>
    </row>
    <row r="309" spans="1:23" ht="15" customHeight="1" x14ac:dyDescent="0.2">
      <c r="A309" s="3" t="s">
        <v>739</v>
      </c>
      <c r="B309" s="50">
        <v>1010</v>
      </c>
      <c r="C309" s="50">
        <v>102856</v>
      </c>
      <c r="D309" s="51" t="s">
        <v>59</v>
      </c>
      <c r="E309" s="51" t="s">
        <v>740</v>
      </c>
      <c r="F309" s="52" t="s">
        <v>153</v>
      </c>
      <c r="G309" s="54">
        <v>21832700</v>
      </c>
      <c r="H309" s="54">
        <v>28183270</v>
      </c>
      <c r="I309" s="54" t="s">
        <v>139</v>
      </c>
      <c r="J309" s="52" t="s">
        <v>741</v>
      </c>
      <c r="K309" s="55">
        <v>40543</v>
      </c>
      <c r="L309" s="56">
        <f t="shared" si="24"/>
        <v>1440.71</v>
      </c>
      <c r="M309" s="56">
        <f t="shared" si="25"/>
        <v>1440.71</v>
      </c>
      <c r="N309" s="56">
        <f t="shared" si="28"/>
        <v>0</v>
      </c>
      <c r="O309" s="56" t="e">
        <f t="shared" si="26"/>
        <v>#VALUE!</v>
      </c>
      <c r="P309" s="56" t="e">
        <f t="shared" si="27"/>
        <v>#VALUE!</v>
      </c>
      <c r="Q309" s="56" t="e">
        <f t="shared" si="29"/>
        <v>#VALUE!</v>
      </c>
      <c r="R309" s="57" t="s">
        <v>189</v>
      </c>
      <c r="S309" s="58">
        <v>43649</v>
      </c>
      <c r="T309" s="59">
        <f>INDEX('[2]Remontée chiffres écritures'!K:K,MATCH(C:C,'[2]Remontée chiffres écritures'!I:I,0))</f>
        <v>-1440.71</v>
      </c>
      <c r="U309" s="59">
        <f>INDEX('[2]Remontée chiffres écritures'!O:O,MATCH(C:C,'[2]Remontée chiffres écritures'!M:M,0))</f>
        <v>1440.71</v>
      </c>
      <c r="V309" s="59" t="e">
        <f>SUMIFS('[2]Remontée chiffres écritures'!C:C,'[2]Remontée chiffres écritures'!A:A,'Liste détaillée sorties IT'!C:C)</f>
        <v>#VALUE!</v>
      </c>
      <c r="W309" s="59" t="e">
        <f>SUMIFS('[2]Remontée chiffres écritures'!G:G,'[2]Remontée chiffres écritures'!E:E,'Liste détaillée sorties IT'!C:C)</f>
        <v>#VALUE!</v>
      </c>
    </row>
    <row r="310" spans="1:23" ht="15" customHeight="1" x14ac:dyDescent="0.2">
      <c r="A310" s="3" t="s">
        <v>742</v>
      </c>
      <c r="B310" s="51">
        <v>1010</v>
      </c>
      <c r="C310" s="50">
        <v>104090</v>
      </c>
      <c r="D310" s="51" t="s">
        <v>59</v>
      </c>
      <c r="E310" s="51">
        <v>105463</v>
      </c>
      <c r="F310" s="52" t="s">
        <v>60</v>
      </c>
      <c r="G310" s="54">
        <v>21832700</v>
      </c>
      <c r="H310" s="54">
        <v>28183270</v>
      </c>
      <c r="I310" s="54" t="s">
        <v>139</v>
      </c>
      <c r="J310" s="52" t="s">
        <v>743</v>
      </c>
      <c r="K310" s="55">
        <v>38177</v>
      </c>
      <c r="L310" s="56">
        <f t="shared" si="24"/>
        <v>1438.79</v>
      </c>
      <c r="M310" s="56">
        <f t="shared" si="25"/>
        <v>1438.79</v>
      </c>
      <c r="N310" s="56">
        <f t="shared" si="28"/>
        <v>0</v>
      </c>
      <c r="O310" s="56" t="e">
        <f t="shared" si="26"/>
        <v>#VALUE!</v>
      </c>
      <c r="P310" s="56" t="e">
        <f t="shared" si="27"/>
        <v>#VALUE!</v>
      </c>
      <c r="Q310" s="56" t="e">
        <f t="shared" si="29"/>
        <v>#VALUE!</v>
      </c>
      <c r="R310" s="57" t="s">
        <v>80</v>
      </c>
      <c r="S310" s="58">
        <v>43649</v>
      </c>
      <c r="T310" s="59">
        <f>INDEX('[2]Remontée chiffres écritures'!K:K,MATCH(C:C,'[2]Remontée chiffres écritures'!I:I,0))</f>
        <v>-1438.79</v>
      </c>
      <c r="U310" s="59">
        <f>INDEX('[2]Remontée chiffres écritures'!O:O,MATCH(C:C,'[2]Remontée chiffres écritures'!M:M,0))</f>
        <v>1438.79</v>
      </c>
      <c r="V310" s="59" t="e">
        <f>SUMIFS('[2]Remontée chiffres écritures'!C:C,'[2]Remontée chiffres écritures'!A:A,'Liste détaillée sorties IT'!C:C)</f>
        <v>#VALUE!</v>
      </c>
      <c r="W310" s="59" t="e">
        <f>SUMIFS('[2]Remontée chiffres écritures'!G:G,'[2]Remontée chiffres écritures'!E:E,'Liste détaillée sorties IT'!C:C)</f>
        <v>#VALUE!</v>
      </c>
    </row>
    <row r="311" spans="1:23" ht="15" customHeight="1" x14ac:dyDescent="0.2">
      <c r="A311" s="3" t="s">
        <v>744</v>
      </c>
      <c r="B311" s="50">
        <v>1010</v>
      </c>
      <c r="C311" s="50">
        <v>102053</v>
      </c>
      <c r="D311" s="51" t="s">
        <v>59</v>
      </c>
      <c r="E311" s="51" t="s">
        <v>745</v>
      </c>
      <c r="F311" s="52" t="s">
        <v>60</v>
      </c>
      <c r="G311" s="54">
        <v>21567000</v>
      </c>
      <c r="H311" s="54">
        <v>28156700</v>
      </c>
      <c r="I311" s="54" t="s">
        <v>97</v>
      </c>
      <c r="J311" s="52" t="s">
        <v>746</v>
      </c>
      <c r="K311" s="55">
        <v>39000</v>
      </c>
      <c r="L311" s="56">
        <f t="shared" si="24"/>
        <v>2142.8000000000002</v>
      </c>
      <c r="M311" s="56">
        <f t="shared" si="25"/>
        <v>2142.8000000000002</v>
      </c>
      <c r="N311" s="56">
        <f t="shared" si="28"/>
        <v>0</v>
      </c>
      <c r="O311" s="56" t="e">
        <f t="shared" si="26"/>
        <v>#VALUE!</v>
      </c>
      <c r="P311" s="56" t="e">
        <f t="shared" si="27"/>
        <v>#VALUE!</v>
      </c>
      <c r="Q311" s="56" t="e">
        <f t="shared" si="29"/>
        <v>#VALUE!</v>
      </c>
      <c r="R311" s="57" t="s">
        <v>109</v>
      </c>
      <c r="S311" s="58">
        <v>43649</v>
      </c>
      <c r="T311" s="59">
        <f>INDEX('[2]Remontée chiffres écritures'!K:K,MATCH(C:C,'[2]Remontée chiffres écritures'!I:I,0))</f>
        <v>-2142.8000000000002</v>
      </c>
      <c r="U311" s="59">
        <f>INDEX('[2]Remontée chiffres écritures'!O:O,MATCH(C:C,'[2]Remontée chiffres écritures'!M:M,0))</f>
        <v>2142.8000000000002</v>
      </c>
      <c r="V311" s="59" t="e">
        <f>SUMIFS('[2]Remontée chiffres écritures'!C:C,'[2]Remontée chiffres écritures'!A:A,'Liste détaillée sorties IT'!C:C)</f>
        <v>#VALUE!</v>
      </c>
      <c r="W311" s="59" t="e">
        <f>SUMIFS('[2]Remontée chiffres écritures'!G:G,'[2]Remontée chiffres écritures'!E:E,'Liste détaillée sorties IT'!C:C)</f>
        <v>#VALUE!</v>
      </c>
    </row>
    <row r="312" spans="1:23" ht="15" customHeight="1" x14ac:dyDescent="0.2">
      <c r="A312" s="3" t="s">
        <v>747</v>
      </c>
      <c r="B312" s="50">
        <v>1010</v>
      </c>
      <c r="C312" s="50">
        <v>102056</v>
      </c>
      <c r="D312" s="51" t="s">
        <v>59</v>
      </c>
      <c r="E312" s="51" t="s">
        <v>748</v>
      </c>
      <c r="F312" s="52" t="s">
        <v>60</v>
      </c>
      <c r="G312" s="54">
        <v>21567000</v>
      </c>
      <c r="H312" s="54">
        <v>28156700</v>
      </c>
      <c r="I312" s="54" t="s">
        <v>97</v>
      </c>
      <c r="J312" s="52" t="s">
        <v>749</v>
      </c>
      <c r="K312" s="55">
        <v>39000</v>
      </c>
      <c r="L312" s="56">
        <f t="shared" si="24"/>
        <v>2142.7800000000002</v>
      </c>
      <c r="M312" s="56">
        <f t="shared" si="25"/>
        <v>2142.7800000000002</v>
      </c>
      <c r="N312" s="56">
        <f t="shared" si="28"/>
        <v>0</v>
      </c>
      <c r="O312" s="56" t="e">
        <f t="shared" si="26"/>
        <v>#VALUE!</v>
      </c>
      <c r="P312" s="56" t="e">
        <f t="shared" si="27"/>
        <v>#VALUE!</v>
      </c>
      <c r="Q312" s="56" t="e">
        <f t="shared" si="29"/>
        <v>#VALUE!</v>
      </c>
      <c r="R312" s="57" t="s">
        <v>109</v>
      </c>
      <c r="S312" s="58">
        <v>43649</v>
      </c>
      <c r="T312" s="59">
        <f>INDEX('[2]Remontée chiffres écritures'!K:K,MATCH(C:C,'[2]Remontée chiffres écritures'!I:I,0))</f>
        <v>-2142.7800000000002</v>
      </c>
      <c r="U312" s="59">
        <f>INDEX('[2]Remontée chiffres écritures'!O:O,MATCH(C:C,'[2]Remontée chiffres écritures'!M:M,0))</f>
        <v>2142.7800000000002</v>
      </c>
      <c r="V312" s="59" t="e">
        <f>SUMIFS('[2]Remontée chiffres écritures'!C:C,'[2]Remontée chiffres écritures'!A:A,'Liste détaillée sorties IT'!C:C)</f>
        <v>#VALUE!</v>
      </c>
      <c r="W312" s="59" t="e">
        <f>SUMIFS('[2]Remontée chiffres écritures'!G:G,'[2]Remontée chiffres écritures'!E:E,'Liste détaillée sorties IT'!C:C)</f>
        <v>#VALUE!</v>
      </c>
    </row>
    <row r="313" spans="1:23" ht="15" customHeight="1" x14ac:dyDescent="0.2">
      <c r="A313" s="3" t="s">
        <v>750</v>
      </c>
      <c r="B313" s="51">
        <v>1010</v>
      </c>
      <c r="C313" s="50">
        <v>104094</v>
      </c>
      <c r="D313" s="51" t="s">
        <v>59</v>
      </c>
      <c r="E313" s="51">
        <v>105479</v>
      </c>
      <c r="F313" s="52" t="s">
        <v>60</v>
      </c>
      <c r="G313" s="54">
        <v>21832700</v>
      </c>
      <c r="H313" s="54">
        <v>28183270</v>
      </c>
      <c r="I313" s="54" t="s">
        <v>139</v>
      </c>
      <c r="J313" s="52" t="s">
        <v>743</v>
      </c>
      <c r="K313" s="55">
        <v>38177</v>
      </c>
      <c r="L313" s="56">
        <f t="shared" si="24"/>
        <v>1438.79</v>
      </c>
      <c r="M313" s="56">
        <f t="shared" si="25"/>
        <v>1438.79</v>
      </c>
      <c r="N313" s="56">
        <f t="shared" si="28"/>
        <v>0</v>
      </c>
      <c r="O313" s="56" t="e">
        <f t="shared" si="26"/>
        <v>#VALUE!</v>
      </c>
      <c r="P313" s="56" t="e">
        <f t="shared" si="27"/>
        <v>#VALUE!</v>
      </c>
      <c r="Q313" s="56" t="e">
        <f t="shared" si="29"/>
        <v>#VALUE!</v>
      </c>
      <c r="R313" s="57" t="s">
        <v>80</v>
      </c>
      <c r="S313" s="58">
        <v>43649</v>
      </c>
      <c r="T313" s="59">
        <f>INDEX('[2]Remontée chiffres écritures'!K:K,MATCH(C:C,'[2]Remontée chiffres écritures'!I:I,0))</f>
        <v>-1438.79</v>
      </c>
      <c r="U313" s="59">
        <f>INDEX('[2]Remontée chiffres écritures'!O:O,MATCH(C:C,'[2]Remontée chiffres écritures'!M:M,0))</f>
        <v>1438.79</v>
      </c>
      <c r="V313" s="59" t="e">
        <f>SUMIFS('[2]Remontée chiffres écritures'!C:C,'[2]Remontée chiffres écritures'!A:A,'Liste détaillée sorties IT'!C:C)</f>
        <v>#VALUE!</v>
      </c>
      <c r="W313" s="59" t="e">
        <f>SUMIFS('[2]Remontée chiffres écritures'!G:G,'[2]Remontée chiffres écritures'!E:E,'Liste détaillée sorties IT'!C:C)</f>
        <v>#VALUE!</v>
      </c>
    </row>
    <row r="314" spans="1:23" ht="15" customHeight="1" x14ac:dyDescent="0.2">
      <c r="A314" s="3" t="s">
        <v>751</v>
      </c>
      <c r="B314" s="51">
        <v>1010</v>
      </c>
      <c r="C314" s="50">
        <v>104087</v>
      </c>
      <c r="D314" s="51" t="s">
        <v>59</v>
      </c>
      <c r="E314" s="51">
        <v>105460</v>
      </c>
      <c r="F314" s="52" t="s">
        <v>60</v>
      </c>
      <c r="G314" s="54">
        <v>21832700</v>
      </c>
      <c r="H314" s="54">
        <v>28183270</v>
      </c>
      <c r="I314" s="54" t="s">
        <v>139</v>
      </c>
      <c r="J314" s="52" t="s">
        <v>743</v>
      </c>
      <c r="K314" s="55">
        <v>38177</v>
      </c>
      <c r="L314" s="56">
        <f t="shared" si="24"/>
        <v>1438.76</v>
      </c>
      <c r="M314" s="56">
        <f t="shared" si="25"/>
        <v>1438.76</v>
      </c>
      <c r="N314" s="56">
        <f t="shared" si="28"/>
        <v>0</v>
      </c>
      <c r="O314" s="56" t="e">
        <f t="shared" si="26"/>
        <v>#VALUE!</v>
      </c>
      <c r="P314" s="56" t="e">
        <f t="shared" si="27"/>
        <v>#VALUE!</v>
      </c>
      <c r="Q314" s="56" t="e">
        <f t="shared" si="29"/>
        <v>#VALUE!</v>
      </c>
      <c r="R314" s="57" t="s">
        <v>80</v>
      </c>
      <c r="S314" s="58">
        <v>43649</v>
      </c>
      <c r="T314" s="59">
        <f>INDEX('[2]Remontée chiffres écritures'!K:K,MATCH(C:C,'[2]Remontée chiffres écritures'!I:I,0))</f>
        <v>-1438.76</v>
      </c>
      <c r="U314" s="59">
        <f>INDEX('[2]Remontée chiffres écritures'!O:O,MATCH(C:C,'[2]Remontée chiffres écritures'!M:M,0))</f>
        <v>1438.76</v>
      </c>
      <c r="V314" s="59" t="e">
        <f>SUMIFS('[2]Remontée chiffres écritures'!C:C,'[2]Remontée chiffres écritures'!A:A,'Liste détaillée sorties IT'!C:C)</f>
        <v>#VALUE!</v>
      </c>
      <c r="W314" s="59" t="e">
        <f>SUMIFS('[2]Remontée chiffres écritures'!G:G,'[2]Remontée chiffres écritures'!E:E,'Liste détaillée sorties IT'!C:C)</f>
        <v>#VALUE!</v>
      </c>
    </row>
    <row r="315" spans="1:23" ht="15" customHeight="1" x14ac:dyDescent="0.2">
      <c r="A315" s="3" t="s">
        <v>752</v>
      </c>
      <c r="B315" s="51">
        <v>1010</v>
      </c>
      <c r="C315" s="50">
        <v>105009</v>
      </c>
      <c r="D315" s="51" t="s">
        <v>59</v>
      </c>
      <c r="E315" s="51" t="s">
        <v>753</v>
      </c>
      <c r="F315" s="52" t="s">
        <v>60</v>
      </c>
      <c r="G315" s="54">
        <v>21832700</v>
      </c>
      <c r="H315" s="54">
        <v>28183270</v>
      </c>
      <c r="I315" s="54" t="s">
        <v>139</v>
      </c>
      <c r="J315" s="52" t="s">
        <v>754</v>
      </c>
      <c r="K315" s="55">
        <v>41611</v>
      </c>
      <c r="L315" s="56">
        <f t="shared" si="24"/>
        <v>1438.2</v>
      </c>
      <c r="M315" s="56">
        <f t="shared" si="25"/>
        <v>1438.2</v>
      </c>
      <c r="N315" s="56">
        <f t="shared" si="28"/>
        <v>0</v>
      </c>
      <c r="O315" s="56" t="e">
        <f t="shared" si="26"/>
        <v>#VALUE!</v>
      </c>
      <c r="P315" s="56" t="e">
        <f t="shared" si="27"/>
        <v>#VALUE!</v>
      </c>
      <c r="Q315" s="56" t="e">
        <f t="shared" si="29"/>
        <v>#VALUE!</v>
      </c>
      <c r="R315" s="57" t="s">
        <v>189</v>
      </c>
      <c r="S315" s="58">
        <v>43649</v>
      </c>
      <c r="T315" s="59">
        <f>INDEX('[2]Remontée chiffres écritures'!K:K,MATCH(C:C,'[2]Remontée chiffres écritures'!I:I,0))</f>
        <v>-1438.2</v>
      </c>
      <c r="U315" s="59">
        <f>INDEX('[2]Remontée chiffres écritures'!O:O,MATCH(C:C,'[2]Remontée chiffres écritures'!M:M,0))</f>
        <v>1438.2</v>
      </c>
      <c r="V315" s="59" t="e">
        <f>SUMIFS('[2]Remontée chiffres écritures'!C:C,'[2]Remontée chiffres écritures'!A:A,'Liste détaillée sorties IT'!C:C)</f>
        <v>#VALUE!</v>
      </c>
      <c r="W315" s="59" t="e">
        <f>SUMIFS('[2]Remontée chiffres écritures'!G:G,'[2]Remontée chiffres écritures'!E:E,'Liste détaillée sorties IT'!C:C)</f>
        <v>#VALUE!</v>
      </c>
    </row>
    <row r="316" spans="1:23" ht="15" customHeight="1" x14ac:dyDescent="0.2">
      <c r="A316" s="3" t="s">
        <v>755</v>
      </c>
      <c r="B316" s="51">
        <v>1010</v>
      </c>
      <c r="C316" s="50">
        <v>102502</v>
      </c>
      <c r="D316" s="51" t="s">
        <v>59</v>
      </c>
      <c r="E316" s="51">
        <v>102755</v>
      </c>
      <c r="F316" s="52" t="s">
        <v>200</v>
      </c>
      <c r="G316" s="54">
        <v>21832700</v>
      </c>
      <c r="H316" s="54">
        <v>28183270</v>
      </c>
      <c r="I316" s="54" t="s">
        <v>139</v>
      </c>
      <c r="J316" s="52" t="s">
        <v>756</v>
      </c>
      <c r="K316" s="55">
        <v>40075</v>
      </c>
      <c r="L316" s="56">
        <f t="shared" si="24"/>
        <v>1435.49</v>
      </c>
      <c r="M316" s="56">
        <f t="shared" si="25"/>
        <v>1435.49</v>
      </c>
      <c r="N316" s="56">
        <f t="shared" si="28"/>
        <v>0</v>
      </c>
      <c r="O316" s="56" t="e">
        <f t="shared" si="26"/>
        <v>#VALUE!</v>
      </c>
      <c r="P316" s="56" t="e">
        <f t="shared" si="27"/>
        <v>#VALUE!</v>
      </c>
      <c r="Q316" s="56" t="e">
        <f t="shared" si="29"/>
        <v>#VALUE!</v>
      </c>
      <c r="R316" s="57" t="s">
        <v>68</v>
      </c>
      <c r="S316" s="58">
        <v>43649</v>
      </c>
      <c r="T316" s="59">
        <f>INDEX('[2]Remontée chiffres écritures'!K:K,MATCH(C:C,'[2]Remontée chiffres écritures'!I:I,0))</f>
        <v>-1435.49</v>
      </c>
      <c r="U316" s="59">
        <f>INDEX('[2]Remontée chiffres écritures'!O:O,MATCH(C:C,'[2]Remontée chiffres écritures'!M:M,0))</f>
        <v>1435.49</v>
      </c>
      <c r="V316" s="59" t="e">
        <f>SUMIFS('[2]Remontée chiffres écritures'!C:C,'[2]Remontée chiffres écritures'!A:A,'Liste détaillée sorties IT'!C:C)</f>
        <v>#VALUE!</v>
      </c>
      <c r="W316" s="59" t="e">
        <f>SUMIFS('[2]Remontée chiffres écritures'!G:G,'[2]Remontée chiffres écritures'!E:E,'Liste détaillée sorties IT'!C:C)</f>
        <v>#VALUE!</v>
      </c>
    </row>
    <row r="317" spans="1:23" ht="15" customHeight="1" x14ac:dyDescent="0.2">
      <c r="A317" s="3" t="s">
        <v>757</v>
      </c>
      <c r="B317" s="51">
        <v>1010</v>
      </c>
      <c r="C317" s="50">
        <v>104856</v>
      </c>
      <c r="D317" s="51" t="s">
        <v>59</v>
      </c>
      <c r="E317" s="51">
        <v>115385</v>
      </c>
      <c r="F317" s="52" t="s">
        <v>234</v>
      </c>
      <c r="G317" s="54">
        <v>21832700</v>
      </c>
      <c r="H317" s="54">
        <v>28183270</v>
      </c>
      <c r="I317" s="54" t="s">
        <v>139</v>
      </c>
      <c r="J317" s="52" t="s">
        <v>758</v>
      </c>
      <c r="K317" s="55">
        <v>41563</v>
      </c>
      <c r="L317" s="56">
        <f t="shared" si="24"/>
        <v>1431.61</v>
      </c>
      <c r="M317" s="56">
        <f t="shared" si="25"/>
        <v>1431.61</v>
      </c>
      <c r="N317" s="56">
        <f t="shared" si="28"/>
        <v>0</v>
      </c>
      <c r="O317" s="56" t="e">
        <f t="shared" si="26"/>
        <v>#VALUE!</v>
      </c>
      <c r="P317" s="56" t="e">
        <f t="shared" si="27"/>
        <v>#VALUE!</v>
      </c>
      <c r="Q317" s="56" t="e">
        <f t="shared" si="29"/>
        <v>#VALUE!</v>
      </c>
      <c r="R317" s="57" t="s">
        <v>563</v>
      </c>
      <c r="S317" s="58">
        <v>43649</v>
      </c>
      <c r="T317" s="59">
        <f>INDEX('[2]Remontée chiffres écritures'!K:K,MATCH(C:C,'[2]Remontée chiffres écritures'!I:I,0))</f>
        <v>-1431.61</v>
      </c>
      <c r="U317" s="59">
        <f>INDEX('[2]Remontée chiffres écritures'!O:O,MATCH(C:C,'[2]Remontée chiffres écritures'!M:M,0))</f>
        <v>1431.61</v>
      </c>
      <c r="V317" s="59" t="e">
        <f>SUMIFS('[2]Remontée chiffres écritures'!C:C,'[2]Remontée chiffres écritures'!A:A,'Liste détaillée sorties IT'!C:C)</f>
        <v>#VALUE!</v>
      </c>
      <c r="W317" s="59" t="e">
        <f>SUMIFS('[2]Remontée chiffres écritures'!G:G,'[2]Remontée chiffres écritures'!E:E,'Liste détaillée sorties IT'!C:C)</f>
        <v>#VALUE!</v>
      </c>
    </row>
    <row r="318" spans="1:23" ht="15" customHeight="1" x14ac:dyDescent="0.2">
      <c r="A318" s="3" t="s">
        <v>759</v>
      </c>
      <c r="B318" s="51">
        <v>1010</v>
      </c>
      <c r="C318" s="50">
        <v>104859</v>
      </c>
      <c r="D318" s="51" t="s">
        <v>59</v>
      </c>
      <c r="E318" s="51">
        <v>115388</v>
      </c>
      <c r="F318" s="52" t="s">
        <v>234</v>
      </c>
      <c r="G318" s="54">
        <v>21832700</v>
      </c>
      <c r="H318" s="54">
        <v>28183270</v>
      </c>
      <c r="I318" s="54" t="s">
        <v>139</v>
      </c>
      <c r="J318" s="52" t="s">
        <v>758</v>
      </c>
      <c r="K318" s="55">
        <v>41563</v>
      </c>
      <c r="L318" s="56">
        <f t="shared" si="24"/>
        <v>1431.61</v>
      </c>
      <c r="M318" s="56">
        <f t="shared" si="25"/>
        <v>1431.61</v>
      </c>
      <c r="N318" s="56">
        <f t="shared" si="28"/>
        <v>0</v>
      </c>
      <c r="O318" s="56" t="e">
        <f t="shared" si="26"/>
        <v>#VALUE!</v>
      </c>
      <c r="P318" s="56" t="e">
        <f t="shared" si="27"/>
        <v>#VALUE!</v>
      </c>
      <c r="Q318" s="56" t="e">
        <f t="shared" si="29"/>
        <v>#VALUE!</v>
      </c>
      <c r="R318" s="57" t="s">
        <v>563</v>
      </c>
      <c r="S318" s="58">
        <v>43649</v>
      </c>
      <c r="T318" s="59">
        <f>INDEX('[2]Remontée chiffres écritures'!K:K,MATCH(C:C,'[2]Remontée chiffres écritures'!I:I,0))</f>
        <v>-1431.61</v>
      </c>
      <c r="U318" s="59">
        <f>INDEX('[2]Remontée chiffres écritures'!O:O,MATCH(C:C,'[2]Remontée chiffres écritures'!M:M,0))</f>
        <v>1431.61</v>
      </c>
      <c r="V318" s="59" t="e">
        <f>SUMIFS('[2]Remontée chiffres écritures'!C:C,'[2]Remontée chiffres écritures'!A:A,'Liste détaillée sorties IT'!C:C)</f>
        <v>#VALUE!</v>
      </c>
      <c r="W318" s="59" t="e">
        <f>SUMIFS('[2]Remontée chiffres écritures'!G:G,'[2]Remontée chiffres écritures'!E:E,'Liste détaillée sorties IT'!C:C)</f>
        <v>#VALUE!</v>
      </c>
    </row>
    <row r="319" spans="1:23" ht="15" customHeight="1" x14ac:dyDescent="0.2">
      <c r="A319" s="3" t="s">
        <v>760</v>
      </c>
      <c r="B319" s="50">
        <v>1010</v>
      </c>
      <c r="C319" s="50">
        <v>102561</v>
      </c>
      <c r="D319" s="51" t="s">
        <v>59</v>
      </c>
      <c r="E319" s="51">
        <v>107475</v>
      </c>
      <c r="F319" s="52" t="s">
        <v>187</v>
      </c>
      <c r="G319" s="54">
        <v>21832700</v>
      </c>
      <c r="H319" s="54">
        <v>28183270</v>
      </c>
      <c r="I319" s="54" t="s">
        <v>139</v>
      </c>
      <c r="J319" s="52" t="s">
        <v>611</v>
      </c>
      <c r="K319" s="55">
        <v>40132</v>
      </c>
      <c r="L319" s="56">
        <f t="shared" si="24"/>
        <v>1427.43</v>
      </c>
      <c r="M319" s="56">
        <f t="shared" si="25"/>
        <v>1427.43</v>
      </c>
      <c r="N319" s="56">
        <f t="shared" si="28"/>
        <v>0</v>
      </c>
      <c r="O319" s="56" t="e">
        <f t="shared" si="26"/>
        <v>#VALUE!</v>
      </c>
      <c r="P319" s="56" t="e">
        <f t="shared" si="27"/>
        <v>#VALUE!</v>
      </c>
      <c r="Q319" s="56" t="e">
        <f t="shared" si="29"/>
        <v>#VALUE!</v>
      </c>
      <c r="R319" s="57" t="s">
        <v>68</v>
      </c>
      <c r="S319" s="58">
        <v>43649</v>
      </c>
      <c r="T319" s="59">
        <f>INDEX('[2]Remontée chiffres écritures'!K:K,MATCH(C:C,'[2]Remontée chiffres écritures'!I:I,0))</f>
        <v>-1427.43</v>
      </c>
      <c r="U319" s="59">
        <f>INDEX('[2]Remontée chiffres écritures'!O:O,MATCH(C:C,'[2]Remontée chiffres écritures'!M:M,0))</f>
        <v>1427.43</v>
      </c>
      <c r="V319" s="59" t="e">
        <f>SUMIFS('[2]Remontée chiffres écritures'!C:C,'[2]Remontée chiffres écritures'!A:A,'Liste détaillée sorties IT'!C:C)</f>
        <v>#VALUE!</v>
      </c>
      <c r="W319" s="59" t="e">
        <f>SUMIFS('[2]Remontée chiffres écritures'!G:G,'[2]Remontée chiffres écritures'!E:E,'Liste détaillée sorties IT'!C:C)</f>
        <v>#VALUE!</v>
      </c>
    </row>
    <row r="320" spans="1:23" ht="15" customHeight="1" x14ac:dyDescent="0.2">
      <c r="A320" s="3" t="s">
        <v>761</v>
      </c>
      <c r="B320" s="51">
        <v>1010</v>
      </c>
      <c r="C320" s="50">
        <v>102466</v>
      </c>
      <c r="D320" s="51" t="s">
        <v>59</v>
      </c>
      <c r="E320" s="51" t="s">
        <v>762</v>
      </c>
      <c r="F320" s="52" t="s">
        <v>77</v>
      </c>
      <c r="G320" s="54">
        <v>21832700</v>
      </c>
      <c r="H320" s="54">
        <v>28183270</v>
      </c>
      <c r="I320" s="54" t="s">
        <v>139</v>
      </c>
      <c r="J320" s="52" t="s">
        <v>763</v>
      </c>
      <c r="K320" s="55">
        <v>39783</v>
      </c>
      <c r="L320" s="56">
        <f t="shared" si="24"/>
        <v>1418.09</v>
      </c>
      <c r="M320" s="56">
        <f t="shared" si="25"/>
        <v>1418.09</v>
      </c>
      <c r="N320" s="56">
        <f t="shared" si="28"/>
        <v>0</v>
      </c>
      <c r="O320" s="56" t="e">
        <f t="shared" si="26"/>
        <v>#VALUE!</v>
      </c>
      <c r="P320" s="56" t="e">
        <f t="shared" si="27"/>
        <v>#VALUE!</v>
      </c>
      <c r="Q320" s="56" t="e">
        <f t="shared" si="29"/>
        <v>#VALUE!</v>
      </c>
      <c r="R320" s="57" t="s">
        <v>109</v>
      </c>
      <c r="S320" s="58">
        <v>43649</v>
      </c>
      <c r="T320" s="59">
        <f>INDEX('[2]Remontée chiffres écritures'!K:K,MATCH(C:C,'[2]Remontée chiffres écritures'!I:I,0))</f>
        <v>-1418.09</v>
      </c>
      <c r="U320" s="59">
        <f>INDEX('[2]Remontée chiffres écritures'!O:O,MATCH(C:C,'[2]Remontée chiffres écritures'!M:M,0))</f>
        <v>1418.09</v>
      </c>
      <c r="V320" s="59" t="e">
        <f>SUMIFS('[2]Remontée chiffres écritures'!C:C,'[2]Remontée chiffres écritures'!A:A,'Liste détaillée sorties IT'!C:C)</f>
        <v>#VALUE!</v>
      </c>
      <c r="W320" s="59" t="e">
        <f>SUMIFS('[2]Remontée chiffres écritures'!G:G,'[2]Remontée chiffres écritures'!E:E,'Liste détaillée sorties IT'!C:C)</f>
        <v>#VALUE!</v>
      </c>
    </row>
    <row r="321" spans="1:23" ht="15" customHeight="1" x14ac:dyDescent="0.2">
      <c r="A321" s="3" t="s">
        <v>764</v>
      </c>
      <c r="B321" s="51">
        <v>1010</v>
      </c>
      <c r="C321" s="50">
        <v>104154</v>
      </c>
      <c r="D321" s="51" t="s">
        <v>59</v>
      </c>
      <c r="E321" s="51" t="s">
        <v>765</v>
      </c>
      <c r="F321" s="52" t="s">
        <v>60</v>
      </c>
      <c r="G321" s="54">
        <v>21832700</v>
      </c>
      <c r="H321" s="54">
        <v>28183270</v>
      </c>
      <c r="I321" s="54" t="s">
        <v>139</v>
      </c>
      <c r="J321" s="52" t="s">
        <v>766</v>
      </c>
      <c r="K321" s="55">
        <v>38352</v>
      </c>
      <c r="L321" s="56">
        <f t="shared" si="24"/>
        <v>1414.27</v>
      </c>
      <c r="M321" s="56">
        <f t="shared" si="25"/>
        <v>1414.27</v>
      </c>
      <c r="N321" s="56">
        <f t="shared" si="28"/>
        <v>0</v>
      </c>
      <c r="O321" s="56" t="e">
        <f t="shared" si="26"/>
        <v>#VALUE!</v>
      </c>
      <c r="P321" s="56" t="e">
        <f t="shared" si="27"/>
        <v>#VALUE!</v>
      </c>
      <c r="Q321" s="56" t="e">
        <f t="shared" si="29"/>
        <v>#VALUE!</v>
      </c>
      <c r="R321" s="57" t="s">
        <v>68</v>
      </c>
      <c r="S321" s="58">
        <v>43649</v>
      </c>
      <c r="T321" s="59">
        <f>INDEX('[2]Remontée chiffres écritures'!K:K,MATCH(C:C,'[2]Remontée chiffres écritures'!I:I,0))</f>
        <v>-1414.27</v>
      </c>
      <c r="U321" s="59">
        <f>INDEX('[2]Remontée chiffres écritures'!O:O,MATCH(C:C,'[2]Remontée chiffres écritures'!M:M,0))</f>
        <v>1414.27</v>
      </c>
      <c r="V321" s="59" t="e">
        <f>SUMIFS('[2]Remontée chiffres écritures'!C:C,'[2]Remontée chiffres écritures'!A:A,'Liste détaillée sorties IT'!C:C)</f>
        <v>#VALUE!</v>
      </c>
      <c r="W321" s="59" t="e">
        <f>SUMIFS('[2]Remontée chiffres écritures'!G:G,'[2]Remontée chiffres écritures'!E:E,'Liste détaillée sorties IT'!C:C)</f>
        <v>#VALUE!</v>
      </c>
    </row>
    <row r="322" spans="1:23" ht="15" customHeight="1" x14ac:dyDescent="0.2">
      <c r="A322" s="3" t="s">
        <v>767</v>
      </c>
      <c r="B322" s="50">
        <v>1010</v>
      </c>
      <c r="C322" s="50">
        <v>102340</v>
      </c>
      <c r="D322" s="51" t="s">
        <v>59</v>
      </c>
      <c r="E322" s="51" t="s">
        <v>768</v>
      </c>
      <c r="F322" s="52" t="s">
        <v>146</v>
      </c>
      <c r="G322" s="54">
        <v>21832700</v>
      </c>
      <c r="H322" s="54">
        <v>28183270</v>
      </c>
      <c r="I322" s="54" t="s">
        <v>139</v>
      </c>
      <c r="J322" s="52" t="s">
        <v>769</v>
      </c>
      <c r="K322" s="55">
        <v>39950</v>
      </c>
      <c r="L322" s="56">
        <f t="shared" si="24"/>
        <v>1413.77</v>
      </c>
      <c r="M322" s="56">
        <f t="shared" si="25"/>
        <v>1413.77</v>
      </c>
      <c r="N322" s="56">
        <f t="shared" si="28"/>
        <v>0</v>
      </c>
      <c r="O322" s="56" t="e">
        <f t="shared" si="26"/>
        <v>#VALUE!</v>
      </c>
      <c r="P322" s="56" t="e">
        <f t="shared" si="27"/>
        <v>#VALUE!</v>
      </c>
      <c r="Q322" s="56" t="e">
        <f t="shared" si="29"/>
        <v>#VALUE!</v>
      </c>
      <c r="R322" s="57" t="s">
        <v>109</v>
      </c>
      <c r="S322" s="58">
        <v>43649</v>
      </c>
      <c r="T322" s="59">
        <f>INDEX('[2]Remontée chiffres écritures'!K:K,MATCH(C:C,'[2]Remontée chiffres écritures'!I:I,0))</f>
        <v>-1413.77</v>
      </c>
      <c r="U322" s="59">
        <f>INDEX('[2]Remontée chiffres écritures'!O:O,MATCH(C:C,'[2]Remontée chiffres écritures'!M:M,0))</f>
        <v>1413.77</v>
      </c>
      <c r="V322" s="59" t="e">
        <f>SUMIFS('[2]Remontée chiffres écritures'!C:C,'[2]Remontée chiffres écritures'!A:A,'Liste détaillée sorties IT'!C:C)</f>
        <v>#VALUE!</v>
      </c>
      <c r="W322" s="59" t="e">
        <f>SUMIFS('[2]Remontée chiffres écritures'!G:G,'[2]Remontée chiffres écritures'!E:E,'Liste détaillée sorties IT'!C:C)</f>
        <v>#VALUE!</v>
      </c>
    </row>
    <row r="323" spans="1:23" ht="15" customHeight="1" x14ac:dyDescent="0.2">
      <c r="A323" s="3" t="s">
        <v>770</v>
      </c>
      <c r="B323" s="50">
        <v>1010</v>
      </c>
      <c r="C323" s="50">
        <v>102348</v>
      </c>
      <c r="D323" s="51" t="s">
        <v>59</v>
      </c>
      <c r="E323" s="51" t="s">
        <v>771</v>
      </c>
      <c r="F323" s="52" t="s">
        <v>269</v>
      </c>
      <c r="G323" s="54">
        <v>21832700</v>
      </c>
      <c r="H323" s="54">
        <v>28183270</v>
      </c>
      <c r="I323" s="54" t="s">
        <v>139</v>
      </c>
      <c r="J323" s="52" t="s">
        <v>772</v>
      </c>
      <c r="K323" s="55">
        <v>39919</v>
      </c>
      <c r="L323" s="56">
        <f t="shared" si="24"/>
        <v>1410.98</v>
      </c>
      <c r="M323" s="56">
        <f t="shared" si="25"/>
        <v>1410.98</v>
      </c>
      <c r="N323" s="56">
        <f t="shared" si="28"/>
        <v>0</v>
      </c>
      <c r="O323" s="56" t="e">
        <f t="shared" si="26"/>
        <v>#VALUE!</v>
      </c>
      <c r="P323" s="56" t="e">
        <f t="shared" si="27"/>
        <v>#VALUE!</v>
      </c>
      <c r="Q323" s="56" t="e">
        <f t="shared" si="29"/>
        <v>#VALUE!</v>
      </c>
      <c r="R323" s="57" t="s">
        <v>109</v>
      </c>
      <c r="S323" s="58">
        <v>43649</v>
      </c>
      <c r="T323" s="59">
        <f>INDEX('[2]Remontée chiffres écritures'!K:K,MATCH(C:C,'[2]Remontée chiffres écritures'!I:I,0))</f>
        <v>-1410.98</v>
      </c>
      <c r="U323" s="59">
        <f>INDEX('[2]Remontée chiffres écritures'!O:O,MATCH(C:C,'[2]Remontée chiffres écritures'!M:M,0))</f>
        <v>1410.98</v>
      </c>
      <c r="V323" s="59" t="e">
        <f>SUMIFS('[2]Remontée chiffres écritures'!C:C,'[2]Remontée chiffres écritures'!A:A,'Liste détaillée sorties IT'!C:C)</f>
        <v>#VALUE!</v>
      </c>
      <c r="W323" s="59" t="e">
        <f>SUMIFS('[2]Remontée chiffres écritures'!G:G,'[2]Remontée chiffres écritures'!E:E,'Liste détaillée sorties IT'!C:C)</f>
        <v>#VALUE!</v>
      </c>
    </row>
    <row r="324" spans="1:23" ht="15" customHeight="1" x14ac:dyDescent="0.2">
      <c r="A324" s="3" t="s">
        <v>773</v>
      </c>
      <c r="B324" s="51">
        <v>1010</v>
      </c>
      <c r="C324" s="50">
        <v>106226</v>
      </c>
      <c r="D324" s="51" t="s">
        <v>59</v>
      </c>
      <c r="E324" s="51" t="s">
        <v>774</v>
      </c>
      <c r="F324" s="52" t="s">
        <v>60</v>
      </c>
      <c r="G324" s="54">
        <v>21847000</v>
      </c>
      <c r="H324" s="54">
        <v>28184700</v>
      </c>
      <c r="I324" s="54" t="s">
        <v>386</v>
      </c>
      <c r="J324" s="52" t="s">
        <v>775</v>
      </c>
      <c r="K324" s="55">
        <v>39037</v>
      </c>
      <c r="L324" s="56">
        <f t="shared" si="24"/>
        <v>2922.15</v>
      </c>
      <c r="M324" s="56">
        <f t="shared" si="25"/>
        <v>2922.15</v>
      </c>
      <c r="N324" s="56">
        <f t="shared" si="28"/>
        <v>0</v>
      </c>
      <c r="O324" s="56" t="e">
        <f t="shared" si="26"/>
        <v>#VALUE!</v>
      </c>
      <c r="P324" s="56" t="e">
        <f t="shared" si="27"/>
        <v>#VALUE!</v>
      </c>
      <c r="Q324" s="56" t="e">
        <f t="shared" si="29"/>
        <v>#VALUE!</v>
      </c>
      <c r="R324" s="57" t="s">
        <v>306</v>
      </c>
      <c r="S324" s="58">
        <v>43649</v>
      </c>
      <c r="T324" s="59">
        <f>INDEX('[2]Remontée chiffres écritures'!K:K,MATCH(C:C,'[2]Remontée chiffres écritures'!I:I,0))</f>
        <v>-2922.15</v>
      </c>
      <c r="U324" s="59">
        <f>INDEX('[2]Remontée chiffres écritures'!O:O,MATCH(C:C,'[2]Remontée chiffres écritures'!M:M,0))</f>
        <v>2922.15</v>
      </c>
      <c r="V324" s="59" t="e">
        <f>SUMIFS('[2]Remontée chiffres écritures'!C:C,'[2]Remontée chiffres écritures'!A:A,'Liste détaillée sorties IT'!C:C)</f>
        <v>#VALUE!</v>
      </c>
      <c r="W324" s="59" t="e">
        <f>SUMIFS('[2]Remontée chiffres écritures'!G:G,'[2]Remontée chiffres écritures'!E:E,'Liste détaillée sorties IT'!C:C)</f>
        <v>#VALUE!</v>
      </c>
    </row>
    <row r="325" spans="1:23" ht="15" customHeight="1" x14ac:dyDescent="0.2">
      <c r="A325" s="3" t="s">
        <v>776</v>
      </c>
      <c r="B325" s="50">
        <v>1010</v>
      </c>
      <c r="C325" s="50">
        <v>102532</v>
      </c>
      <c r="D325" s="51" t="s">
        <v>59</v>
      </c>
      <c r="E325" s="51">
        <v>106431</v>
      </c>
      <c r="F325" s="52" t="s">
        <v>200</v>
      </c>
      <c r="G325" s="54">
        <v>21832700</v>
      </c>
      <c r="H325" s="54">
        <v>28183270</v>
      </c>
      <c r="I325" s="54" t="s">
        <v>139</v>
      </c>
      <c r="J325" s="52" t="s">
        <v>777</v>
      </c>
      <c r="K325" s="55">
        <v>39408</v>
      </c>
      <c r="L325" s="56">
        <f t="shared" si="24"/>
        <v>1406.78</v>
      </c>
      <c r="M325" s="56">
        <f t="shared" si="25"/>
        <v>1406.78</v>
      </c>
      <c r="N325" s="56">
        <f t="shared" si="28"/>
        <v>0</v>
      </c>
      <c r="O325" s="56" t="e">
        <f t="shared" si="26"/>
        <v>#VALUE!</v>
      </c>
      <c r="P325" s="56" t="e">
        <f t="shared" si="27"/>
        <v>#VALUE!</v>
      </c>
      <c r="Q325" s="56" t="e">
        <f t="shared" si="29"/>
        <v>#VALUE!</v>
      </c>
      <c r="R325" s="57" t="s">
        <v>72</v>
      </c>
      <c r="S325" s="58">
        <v>43649</v>
      </c>
      <c r="T325" s="59">
        <f>INDEX('[2]Remontée chiffres écritures'!K:K,MATCH(C:C,'[2]Remontée chiffres écritures'!I:I,0))</f>
        <v>-1406.78</v>
      </c>
      <c r="U325" s="59">
        <f>INDEX('[2]Remontée chiffres écritures'!O:O,MATCH(C:C,'[2]Remontée chiffres écritures'!M:M,0))</f>
        <v>1406.78</v>
      </c>
      <c r="V325" s="59" t="e">
        <f>SUMIFS('[2]Remontée chiffres écritures'!C:C,'[2]Remontée chiffres écritures'!A:A,'Liste détaillée sorties IT'!C:C)</f>
        <v>#VALUE!</v>
      </c>
      <c r="W325" s="59" t="e">
        <f>SUMIFS('[2]Remontée chiffres écritures'!G:G,'[2]Remontée chiffres écritures'!E:E,'Liste détaillée sorties IT'!C:C)</f>
        <v>#VALUE!</v>
      </c>
    </row>
    <row r="326" spans="1:23" ht="15" customHeight="1" x14ac:dyDescent="0.2">
      <c r="A326" s="3" t="s">
        <v>778</v>
      </c>
      <c r="B326" s="51">
        <v>1010</v>
      </c>
      <c r="C326" s="50">
        <v>104783</v>
      </c>
      <c r="D326" s="51" t="s">
        <v>59</v>
      </c>
      <c r="E326" s="51">
        <v>110073</v>
      </c>
      <c r="F326" s="52" t="s">
        <v>263</v>
      </c>
      <c r="G326" s="54">
        <v>21832700</v>
      </c>
      <c r="H326" s="54">
        <v>28183270</v>
      </c>
      <c r="I326" s="54" t="s">
        <v>139</v>
      </c>
      <c r="J326" s="52" t="s">
        <v>511</v>
      </c>
      <c r="K326" s="55">
        <v>41544</v>
      </c>
      <c r="L326" s="56">
        <f t="shared" ref="L326:L389" si="30">T326*-1</f>
        <v>1405.3</v>
      </c>
      <c r="M326" s="56">
        <f t="shared" ref="M326:M389" si="31">U326</f>
        <v>1405.3</v>
      </c>
      <c r="N326" s="56">
        <f t="shared" si="28"/>
        <v>0</v>
      </c>
      <c r="O326" s="56" t="e">
        <f t="shared" ref="O326:O389" si="32">V326</f>
        <v>#VALUE!</v>
      </c>
      <c r="P326" s="56" t="e">
        <f t="shared" ref="P326:P389" si="33">-1*W326</f>
        <v>#VALUE!</v>
      </c>
      <c r="Q326" s="56" t="e">
        <f t="shared" si="29"/>
        <v>#VALUE!</v>
      </c>
      <c r="R326" s="57" t="s">
        <v>80</v>
      </c>
      <c r="S326" s="58">
        <v>43649</v>
      </c>
      <c r="T326" s="59">
        <f>INDEX('[2]Remontée chiffres écritures'!K:K,MATCH(C:C,'[2]Remontée chiffres écritures'!I:I,0))</f>
        <v>-1405.3</v>
      </c>
      <c r="U326" s="59">
        <f>INDEX('[2]Remontée chiffres écritures'!O:O,MATCH(C:C,'[2]Remontée chiffres écritures'!M:M,0))</f>
        <v>1405.3</v>
      </c>
      <c r="V326" s="59" t="e">
        <f>SUMIFS('[2]Remontée chiffres écritures'!C:C,'[2]Remontée chiffres écritures'!A:A,'Liste détaillée sorties IT'!C:C)</f>
        <v>#VALUE!</v>
      </c>
      <c r="W326" s="59" t="e">
        <f>SUMIFS('[2]Remontée chiffres écritures'!G:G,'[2]Remontée chiffres écritures'!E:E,'Liste détaillée sorties IT'!C:C)</f>
        <v>#VALUE!</v>
      </c>
    </row>
    <row r="327" spans="1:23" ht="15" customHeight="1" x14ac:dyDescent="0.2">
      <c r="A327" s="3" t="s">
        <v>779</v>
      </c>
      <c r="B327" s="50">
        <v>1010</v>
      </c>
      <c r="C327" s="50">
        <v>102344</v>
      </c>
      <c r="D327" s="51" t="s">
        <v>59</v>
      </c>
      <c r="E327" s="51" t="s">
        <v>780</v>
      </c>
      <c r="F327" s="52" t="s">
        <v>249</v>
      </c>
      <c r="G327" s="54">
        <v>21832700</v>
      </c>
      <c r="H327" s="54">
        <v>28183270</v>
      </c>
      <c r="I327" s="54" t="s">
        <v>139</v>
      </c>
      <c r="J327" s="52" t="s">
        <v>772</v>
      </c>
      <c r="K327" s="55">
        <v>39998</v>
      </c>
      <c r="L327" s="56">
        <f t="shared" si="30"/>
        <v>1401.37</v>
      </c>
      <c r="M327" s="56">
        <f t="shared" si="31"/>
        <v>1401.37</v>
      </c>
      <c r="N327" s="56">
        <f t="shared" ref="N327:N390" si="34">L327-M327</f>
        <v>0</v>
      </c>
      <c r="O327" s="56" t="e">
        <f t="shared" si="32"/>
        <v>#VALUE!</v>
      </c>
      <c r="P327" s="56" t="e">
        <f t="shared" si="33"/>
        <v>#VALUE!</v>
      </c>
      <c r="Q327" s="56" t="e">
        <f t="shared" ref="Q327:Q390" si="35">O327-P327</f>
        <v>#VALUE!</v>
      </c>
      <c r="R327" s="57" t="s">
        <v>109</v>
      </c>
      <c r="S327" s="58">
        <v>43649</v>
      </c>
      <c r="T327" s="59">
        <f>INDEX('[2]Remontée chiffres écritures'!K:K,MATCH(C:C,'[2]Remontée chiffres écritures'!I:I,0))</f>
        <v>-1401.37</v>
      </c>
      <c r="U327" s="59">
        <f>INDEX('[2]Remontée chiffres écritures'!O:O,MATCH(C:C,'[2]Remontée chiffres écritures'!M:M,0))</f>
        <v>1401.37</v>
      </c>
      <c r="V327" s="59" t="e">
        <f>SUMIFS('[2]Remontée chiffres écritures'!C:C,'[2]Remontée chiffres écritures'!A:A,'Liste détaillée sorties IT'!C:C)</f>
        <v>#VALUE!</v>
      </c>
      <c r="W327" s="59" t="e">
        <f>SUMIFS('[2]Remontée chiffres écritures'!G:G,'[2]Remontée chiffres écritures'!E:E,'Liste détaillée sorties IT'!C:C)</f>
        <v>#VALUE!</v>
      </c>
    </row>
    <row r="328" spans="1:23" ht="15" customHeight="1" x14ac:dyDescent="0.2">
      <c r="A328" s="3" t="s">
        <v>781</v>
      </c>
      <c r="B328" s="50">
        <v>1010</v>
      </c>
      <c r="C328" s="50">
        <v>102584</v>
      </c>
      <c r="D328" s="51" t="s">
        <v>59</v>
      </c>
      <c r="E328" s="51" t="s">
        <v>782</v>
      </c>
      <c r="F328" s="52" t="s">
        <v>146</v>
      </c>
      <c r="G328" s="54">
        <v>21832700</v>
      </c>
      <c r="H328" s="54">
        <v>28183270</v>
      </c>
      <c r="I328" s="54" t="s">
        <v>139</v>
      </c>
      <c r="J328" s="52" t="s">
        <v>405</v>
      </c>
      <c r="K328" s="55">
        <v>40159</v>
      </c>
      <c r="L328" s="56">
        <f t="shared" si="30"/>
        <v>1398.88</v>
      </c>
      <c r="M328" s="56">
        <f t="shared" si="31"/>
        <v>1398.88</v>
      </c>
      <c r="N328" s="56">
        <f t="shared" si="34"/>
        <v>0</v>
      </c>
      <c r="O328" s="56" t="e">
        <f t="shared" si="32"/>
        <v>#VALUE!</v>
      </c>
      <c r="P328" s="56" t="e">
        <f t="shared" si="33"/>
        <v>#VALUE!</v>
      </c>
      <c r="Q328" s="56" t="e">
        <f t="shared" si="35"/>
        <v>#VALUE!</v>
      </c>
      <c r="R328" s="57" t="s">
        <v>109</v>
      </c>
      <c r="S328" s="58">
        <v>43649</v>
      </c>
      <c r="T328" s="59">
        <f>INDEX('[2]Remontée chiffres écritures'!K:K,MATCH(C:C,'[2]Remontée chiffres écritures'!I:I,0))</f>
        <v>-1398.88</v>
      </c>
      <c r="U328" s="59">
        <f>INDEX('[2]Remontée chiffres écritures'!O:O,MATCH(C:C,'[2]Remontée chiffres écritures'!M:M,0))</f>
        <v>1398.88</v>
      </c>
      <c r="V328" s="59" t="e">
        <f>SUMIFS('[2]Remontée chiffres écritures'!C:C,'[2]Remontée chiffres écritures'!A:A,'Liste détaillée sorties IT'!C:C)</f>
        <v>#VALUE!</v>
      </c>
      <c r="W328" s="59" t="e">
        <f>SUMIFS('[2]Remontée chiffres écritures'!G:G,'[2]Remontée chiffres écritures'!E:E,'Liste détaillée sorties IT'!C:C)</f>
        <v>#VALUE!</v>
      </c>
    </row>
    <row r="329" spans="1:23" ht="15" customHeight="1" x14ac:dyDescent="0.2">
      <c r="A329" s="3" t="s">
        <v>783</v>
      </c>
      <c r="B329" s="50">
        <v>1010</v>
      </c>
      <c r="C329" s="50">
        <v>102679</v>
      </c>
      <c r="D329" s="51" t="s">
        <v>59</v>
      </c>
      <c r="E329" s="51">
        <v>105559</v>
      </c>
      <c r="F329" s="52" t="s">
        <v>60</v>
      </c>
      <c r="G329" s="54">
        <v>21832700</v>
      </c>
      <c r="H329" s="54">
        <v>28183270</v>
      </c>
      <c r="I329" s="54" t="s">
        <v>139</v>
      </c>
      <c r="J329" s="52" t="s">
        <v>784</v>
      </c>
      <c r="K329" s="55">
        <v>39072</v>
      </c>
      <c r="L329" s="56">
        <f t="shared" si="30"/>
        <v>1388.65</v>
      </c>
      <c r="M329" s="56">
        <f t="shared" si="31"/>
        <v>1388.65</v>
      </c>
      <c r="N329" s="56">
        <f t="shared" si="34"/>
        <v>0</v>
      </c>
      <c r="O329" s="56" t="e">
        <f t="shared" si="32"/>
        <v>#VALUE!</v>
      </c>
      <c r="P329" s="56" t="e">
        <f t="shared" si="33"/>
        <v>#VALUE!</v>
      </c>
      <c r="Q329" s="56" t="e">
        <f t="shared" si="35"/>
        <v>#VALUE!</v>
      </c>
      <c r="R329" s="57" t="s">
        <v>68</v>
      </c>
      <c r="S329" s="58">
        <v>43649</v>
      </c>
      <c r="T329" s="59">
        <f>INDEX('[2]Remontée chiffres écritures'!K:K,MATCH(C:C,'[2]Remontée chiffres écritures'!I:I,0))</f>
        <v>-1388.65</v>
      </c>
      <c r="U329" s="59">
        <f>INDEX('[2]Remontée chiffres écritures'!O:O,MATCH(C:C,'[2]Remontée chiffres écritures'!M:M,0))</f>
        <v>1388.65</v>
      </c>
      <c r="V329" s="59" t="e">
        <f>SUMIFS('[2]Remontée chiffres écritures'!C:C,'[2]Remontée chiffres écritures'!A:A,'Liste détaillée sorties IT'!C:C)</f>
        <v>#VALUE!</v>
      </c>
      <c r="W329" s="59" t="e">
        <f>SUMIFS('[2]Remontée chiffres écritures'!G:G,'[2]Remontée chiffres écritures'!E:E,'Liste détaillée sorties IT'!C:C)</f>
        <v>#VALUE!</v>
      </c>
    </row>
    <row r="330" spans="1:23" ht="15" customHeight="1" x14ac:dyDescent="0.2">
      <c r="A330" s="3" t="s">
        <v>785</v>
      </c>
      <c r="B330" s="50">
        <v>1010</v>
      </c>
      <c r="C330" s="50">
        <v>103070</v>
      </c>
      <c r="D330" s="51" t="s">
        <v>59</v>
      </c>
      <c r="E330" s="51">
        <v>109085</v>
      </c>
      <c r="F330" s="52" t="s">
        <v>263</v>
      </c>
      <c r="G330" s="54">
        <v>21832700</v>
      </c>
      <c r="H330" s="54">
        <v>28183270</v>
      </c>
      <c r="I330" s="54" t="s">
        <v>139</v>
      </c>
      <c r="J330" s="52" t="s">
        <v>786</v>
      </c>
      <c r="K330" s="55">
        <v>40862</v>
      </c>
      <c r="L330" s="56">
        <f t="shared" si="30"/>
        <v>1387.36</v>
      </c>
      <c r="M330" s="56">
        <f t="shared" si="31"/>
        <v>1387.36</v>
      </c>
      <c r="N330" s="56">
        <f t="shared" si="34"/>
        <v>0</v>
      </c>
      <c r="O330" s="56" t="e">
        <f t="shared" si="32"/>
        <v>#VALUE!</v>
      </c>
      <c r="P330" s="56" t="e">
        <f t="shared" si="33"/>
        <v>#VALUE!</v>
      </c>
      <c r="Q330" s="56" t="e">
        <f t="shared" si="35"/>
        <v>#VALUE!</v>
      </c>
      <c r="R330" s="57" t="s">
        <v>80</v>
      </c>
      <c r="S330" s="58">
        <v>43649</v>
      </c>
      <c r="T330" s="59">
        <f>INDEX('[2]Remontée chiffres écritures'!K:K,MATCH(C:C,'[2]Remontée chiffres écritures'!I:I,0))</f>
        <v>-1387.36</v>
      </c>
      <c r="U330" s="59">
        <f>INDEX('[2]Remontée chiffres écritures'!O:O,MATCH(C:C,'[2]Remontée chiffres écritures'!M:M,0))</f>
        <v>1387.36</v>
      </c>
      <c r="V330" s="59" t="e">
        <f>SUMIFS('[2]Remontée chiffres écritures'!C:C,'[2]Remontée chiffres écritures'!A:A,'Liste détaillée sorties IT'!C:C)</f>
        <v>#VALUE!</v>
      </c>
      <c r="W330" s="59" t="e">
        <f>SUMIFS('[2]Remontée chiffres écritures'!G:G,'[2]Remontée chiffres écritures'!E:E,'Liste détaillée sorties IT'!C:C)</f>
        <v>#VALUE!</v>
      </c>
    </row>
    <row r="331" spans="1:23" ht="15" customHeight="1" x14ac:dyDescent="0.2">
      <c r="A331" s="3" t="s">
        <v>787</v>
      </c>
      <c r="B331" s="51">
        <v>1010</v>
      </c>
      <c r="C331" s="50">
        <v>104203</v>
      </c>
      <c r="D331" s="51" t="s">
        <v>59</v>
      </c>
      <c r="E331" s="51">
        <v>102561</v>
      </c>
      <c r="F331" s="52" t="s">
        <v>60</v>
      </c>
      <c r="G331" s="54">
        <v>21832700</v>
      </c>
      <c r="H331" s="54">
        <v>28183270</v>
      </c>
      <c r="I331" s="54" t="s">
        <v>139</v>
      </c>
      <c r="J331" s="52" t="s">
        <v>368</v>
      </c>
      <c r="K331" s="55">
        <v>38546</v>
      </c>
      <c r="L331" s="56">
        <f t="shared" si="30"/>
        <v>1375.4</v>
      </c>
      <c r="M331" s="56">
        <f t="shared" si="31"/>
        <v>1375.4</v>
      </c>
      <c r="N331" s="56">
        <f t="shared" si="34"/>
        <v>0</v>
      </c>
      <c r="O331" s="56" t="e">
        <f t="shared" si="32"/>
        <v>#VALUE!</v>
      </c>
      <c r="P331" s="56" t="e">
        <f t="shared" si="33"/>
        <v>#VALUE!</v>
      </c>
      <c r="Q331" s="56" t="e">
        <f t="shared" si="35"/>
        <v>#VALUE!</v>
      </c>
      <c r="R331" s="57" t="s">
        <v>72</v>
      </c>
      <c r="S331" s="58">
        <v>43649</v>
      </c>
      <c r="T331" s="59">
        <f>INDEX('[2]Remontée chiffres écritures'!K:K,MATCH(C:C,'[2]Remontée chiffres écritures'!I:I,0))</f>
        <v>-1375.4</v>
      </c>
      <c r="U331" s="59">
        <f>INDEX('[2]Remontée chiffres écritures'!O:O,MATCH(C:C,'[2]Remontée chiffres écritures'!M:M,0))</f>
        <v>1375.4</v>
      </c>
      <c r="V331" s="59" t="e">
        <f>SUMIFS('[2]Remontée chiffres écritures'!C:C,'[2]Remontée chiffres écritures'!A:A,'Liste détaillée sorties IT'!C:C)</f>
        <v>#VALUE!</v>
      </c>
      <c r="W331" s="59" t="e">
        <f>SUMIFS('[2]Remontée chiffres écritures'!G:G,'[2]Remontée chiffres écritures'!E:E,'Liste détaillée sorties IT'!C:C)</f>
        <v>#VALUE!</v>
      </c>
    </row>
    <row r="332" spans="1:23" ht="15" customHeight="1" x14ac:dyDescent="0.2">
      <c r="A332" s="3" t="s">
        <v>788</v>
      </c>
      <c r="B332" s="50">
        <v>1010</v>
      </c>
      <c r="C332" s="50">
        <v>102341</v>
      </c>
      <c r="D332" s="51" t="s">
        <v>59</v>
      </c>
      <c r="E332" s="51" t="s">
        <v>789</v>
      </c>
      <c r="F332" s="52" t="s">
        <v>146</v>
      </c>
      <c r="G332" s="54">
        <v>21832700</v>
      </c>
      <c r="H332" s="54">
        <v>28183270</v>
      </c>
      <c r="I332" s="54" t="s">
        <v>139</v>
      </c>
      <c r="J332" s="52" t="s">
        <v>790</v>
      </c>
      <c r="K332" s="55">
        <v>39950</v>
      </c>
      <c r="L332" s="56">
        <f t="shared" si="30"/>
        <v>1369.56</v>
      </c>
      <c r="M332" s="56">
        <f t="shared" si="31"/>
        <v>1369.56</v>
      </c>
      <c r="N332" s="56">
        <f t="shared" si="34"/>
        <v>0</v>
      </c>
      <c r="O332" s="56" t="e">
        <f t="shared" si="32"/>
        <v>#VALUE!</v>
      </c>
      <c r="P332" s="56" t="e">
        <f t="shared" si="33"/>
        <v>#VALUE!</v>
      </c>
      <c r="Q332" s="56" t="e">
        <f t="shared" si="35"/>
        <v>#VALUE!</v>
      </c>
      <c r="R332" s="57" t="s">
        <v>109</v>
      </c>
      <c r="S332" s="58">
        <v>43649</v>
      </c>
      <c r="T332" s="59">
        <f>INDEX('[2]Remontée chiffres écritures'!K:K,MATCH(C:C,'[2]Remontée chiffres écritures'!I:I,0))</f>
        <v>-1369.56</v>
      </c>
      <c r="U332" s="59">
        <f>INDEX('[2]Remontée chiffres écritures'!O:O,MATCH(C:C,'[2]Remontée chiffres écritures'!M:M,0))</f>
        <v>1369.56</v>
      </c>
      <c r="V332" s="59" t="e">
        <f>SUMIFS('[2]Remontée chiffres écritures'!C:C,'[2]Remontée chiffres écritures'!A:A,'Liste détaillée sorties IT'!C:C)</f>
        <v>#VALUE!</v>
      </c>
      <c r="W332" s="59" t="e">
        <f>SUMIFS('[2]Remontée chiffres écritures'!G:G,'[2]Remontée chiffres écritures'!E:E,'Liste détaillée sorties IT'!C:C)</f>
        <v>#VALUE!</v>
      </c>
    </row>
    <row r="333" spans="1:23" ht="15" customHeight="1" x14ac:dyDescent="0.2">
      <c r="A333" s="3" t="s">
        <v>791</v>
      </c>
      <c r="B333" s="50">
        <v>1010</v>
      </c>
      <c r="C333" s="50">
        <v>102774</v>
      </c>
      <c r="D333" s="51" t="s">
        <v>59</v>
      </c>
      <c r="E333" s="51">
        <v>103420</v>
      </c>
      <c r="F333" s="52" t="s">
        <v>146</v>
      </c>
      <c r="G333" s="54">
        <v>21832700</v>
      </c>
      <c r="H333" s="54">
        <v>28183270</v>
      </c>
      <c r="I333" s="54" t="s">
        <v>139</v>
      </c>
      <c r="J333" s="52" t="s">
        <v>792</v>
      </c>
      <c r="K333" s="55">
        <v>40344</v>
      </c>
      <c r="L333" s="56">
        <f t="shared" si="30"/>
        <v>1367.47</v>
      </c>
      <c r="M333" s="56">
        <f t="shared" si="31"/>
        <v>1367.47</v>
      </c>
      <c r="N333" s="56">
        <f t="shared" si="34"/>
        <v>0</v>
      </c>
      <c r="O333" s="56" t="e">
        <f t="shared" si="32"/>
        <v>#VALUE!</v>
      </c>
      <c r="P333" s="56" t="e">
        <f t="shared" si="33"/>
        <v>#VALUE!</v>
      </c>
      <c r="Q333" s="56" t="e">
        <f t="shared" si="35"/>
        <v>#VALUE!</v>
      </c>
      <c r="R333" s="57" t="s">
        <v>72</v>
      </c>
      <c r="S333" s="58">
        <v>43649</v>
      </c>
      <c r="T333" s="59">
        <f>INDEX('[2]Remontée chiffres écritures'!K:K,MATCH(C:C,'[2]Remontée chiffres écritures'!I:I,0))</f>
        <v>-1367.47</v>
      </c>
      <c r="U333" s="59">
        <f>INDEX('[2]Remontée chiffres écritures'!O:O,MATCH(C:C,'[2]Remontée chiffres écritures'!M:M,0))</f>
        <v>1367.47</v>
      </c>
      <c r="V333" s="59" t="e">
        <f>SUMIFS('[2]Remontée chiffres écritures'!C:C,'[2]Remontée chiffres écritures'!A:A,'Liste détaillée sorties IT'!C:C)</f>
        <v>#VALUE!</v>
      </c>
      <c r="W333" s="59" t="e">
        <f>SUMIFS('[2]Remontée chiffres écritures'!G:G,'[2]Remontée chiffres écritures'!E:E,'Liste détaillée sorties IT'!C:C)</f>
        <v>#VALUE!</v>
      </c>
    </row>
    <row r="334" spans="1:23" ht="15" customHeight="1" x14ac:dyDescent="0.2">
      <c r="A334" s="3" t="s">
        <v>793</v>
      </c>
      <c r="B334" s="51">
        <v>1010</v>
      </c>
      <c r="C334" s="50">
        <v>104236</v>
      </c>
      <c r="D334" s="51" t="s">
        <v>59</v>
      </c>
      <c r="E334" s="51">
        <v>106151</v>
      </c>
      <c r="F334" s="52" t="s">
        <v>60</v>
      </c>
      <c r="G334" s="54">
        <v>21832700</v>
      </c>
      <c r="H334" s="54">
        <v>28183270</v>
      </c>
      <c r="I334" s="54" t="s">
        <v>139</v>
      </c>
      <c r="J334" s="52" t="s">
        <v>794</v>
      </c>
      <c r="K334" s="55">
        <v>38769</v>
      </c>
      <c r="L334" s="56">
        <f t="shared" si="30"/>
        <v>1362.72</v>
      </c>
      <c r="M334" s="56">
        <f t="shared" si="31"/>
        <v>1362.72</v>
      </c>
      <c r="N334" s="56">
        <f t="shared" si="34"/>
        <v>0</v>
      </c>
      <c r="O334" s="56" t="e">
        <f t="shared" si="32"/>
        <v>#VALUE!</v>
      </c>
      <c r="P334" s="56" t="e">
        <f t="shared" si="33"/>
        <v>#VALUE!</v>
      </c>
      <c r="Q334" s="56" t="e">
        <f t="shared" si="35"/>
        <v>#VALUE!</v>
      </c>
      <c r="R334" s="57" t="s">
        <v>72</v>
      </c>
      <c r="S334" s="58">
        <v>43649</v>
      </c>
      <c r="T334" s="59">
        <f>INDEX('[2]Remontée chiffres écritures'!K:K,MATCH(C:C,'[2]Remontée chiffres écritures'!I:I,0))</f>
        <v>-1362.72</v>
      </c>
      <c r="U334" s="59">
        <f>INDEX('[2]Remontée chiffres écritures'!O:O,MATCH(C:C,'[2]Remontée chiffres écritures'!M:M,0))</f>
        <v>1362.72</v>
      </c>
      <c r="V334" s="59" t="e">
        <f>SUMIFS('[2]Remontée chiffres écritures'!C:C,'[2]Remontée chiffres écritures'!A:A,'Liste détaillée sorties IT'!C:C)</f>
        <v>#VALUE!</v>
      </c>
      <c r="W334" s="59" t="e">
        <f>SUMIFS('[2]Remontée chiffres écritures'!G:G,'[2]Remontée chiffres écritures'!E:E,'Liste détaillée sorties IT'!C:C)</f>
        <v>#VALUE!</v>
      </c>
    </row>
    <row r="335" spans="1:23" ht="15" customHeight="1" x14ac:dyDescent="0.2">
      <c r="A335" s="3" t="s">
        <v>795</v>
      </c>
      <c r="B335" s="51">
        <v>1010</v>
      </c>
      <c r="C335" s="50">
        <v>104237</v>
      </c>
      <c r="D335" s="51" t="s">
        <v>59</v>
      </c>
      <c r="E335" s="51">
        <v>106150</v>
      </c>
      <c r="F335" s="52" t="s">
        <v>60</v>
      </c>
      <c r="G335" s="54">
        <v>21832700</v>
      </c>
      <c r="H335" s="54">
        <v>28183270</v>
      </c>
      <c r="I335" s="54" t="s">
        <v>139</v>
      </c>
      <c r="J335" s="52" t="s">
        <v>794</v>
      </c>
      <c r="K335" s="55">
        <v>38769</v>
      </c>
      <c r="L335" s="56">
        <f t="shared" si="30"/>
        <v>1362.72</v>
      </c>
      <c r="M335" s="56">
        <f t="shared" si="31"/>
        <v>1362.72</v>
      </c>
      <c r="N335" s="56">
        <f t="shared" si="34"/>
        <v>0</v>
      </c>
      <c r="O335" s="56" t="e">
        <f t="shared" si="32"/>
        <v>#VALUE!</v>
      </c>
      <c r="P335" s="56" t="e">
        <f t="shared" si="33"/>
        <v>#VALUE!</v>
      </c>
      <c r="Q335" s="56" t="e">
        <f t="shared" si="35"/>
        <v>#VALUE!</v>
      </c>
      <c r="R335" s="57" t="s">
        <v>72</v>
      </c>
      <c r="S335" s="58">
        <v>43649</v>
      </c>
      <c r="T335" s="59">
        <f>INDEX('[2]Remontée chiffres écritures'!K:K,MATCH(C:C,'[2]Remontée chiffres écritures'!I:I,0))</f>
        <v>-1362.72</v>
      </c>
      <c r="U335" s="59">
        <f>INDEX('[2]Remontée chiffres écritures'!O:O,MATCH(C:C,'[2]Remontée chiffres écritures'!M:M,0))</f>
        <v>1362.72</v>
      </c>
      <c r="V335" s="59" t="e">
        <f>SUMIFS('[2]Remontée chiffres écritures'!C:C,'[2]Remontée chiffres écritures'!A:A,'Liste détaillée sorties IT'!C:C)</f>
        <v>#VALUE!</v>
      </c>
      <c r="W335" s="59" t="e">
        <f>SUMIFS('[2]Remontée chiffres écritures'!G:G,'[2]Remontée chiffres écritures'!E:E,'Liste détaillée sorties IT'!C:C)</f>
        <v>#VALUE!</v>
      </c>
    </row>
    <row r="336" spans="1:23" ht="15" customHeight="1" x14ac:dyDescent="0.2">
      <c r="A336" s="3" t="s">
        <v>796</v>
      </c>
      <c r="B336" s="51">
        <v>1010</v>
      </c>
      <c r="C336" s="50">
        <v>104238</v>
      </c>
      <c r="D336" s="51" t="s">
        <v>59</v>
      </c>
      <c r="E336" s="51">
        <v>106149</v>
      </c>
      <c r="F336" s="52" t="s">
        <v>60</v>
      </c>
      <c r="G336" s="54">
        <v>21832700</v>
      </c>
      <c r="H336" s="54">
        <v>28183270</v>
      </c>
      <c r="I336" s="54" t="s">
        <v>139</v>
      </c>
      <c r="J336" s="52" t="s">
        <v>794</v>
      </c>
      <c r="K336" s="55">
        <v>38769</v>
      </c>
      <c r="L336" s="56">
        <f t="shared" si="30"/>
        <v>1362.72</v>
      </c>
      <c r="M336" s="56">
        <f t="shared" si="31"/>
        <v>1362.72</v>
      </c>
      <c r="N336" s="56">
        <f t="shared" si="34"/>
        <v>0</v>
      </c>
      <c r="O336" s="56" t="e">
        <f t="shared" si="32"/>
        <v>#VALUE!</v>
      </c>
      <c r="P336" s="56" t="e">
        <f t="shared" si="33"/>
        <v>#VALUE!</v>
      </c>
      <c r="Q336" s="56" t="e">
        <f t="shared" si="35"/>
        <v>#VALUE!</v>
      </c>
      <c r="R336" s="57" t="s">
        <v>72</v>
      </c>
      <c r="S336" s="58">
        <v>43649</v>
      </c>
      <c r="T336" s="59">
        <f>INDEX('[2]Remontée chiffres écritures'!K:K,MATCH(C:C,'[2]Remontée chiffres écritures'!I:I,0))</f>
        <v>-1362.72</v>
      </c>
      <c r="U336" s="59">
        <f>INDEX('[2]Remontée chiffres écritures'!O:O,MATCH(C:C,'[2]Remontée chiffres écritures'!M:M,0))</f>
        <v>1362.72</v>
      </c>
      <c r="V336" s="59" t="e">
        <f>SUMIFS('[2]Remontée chiffres écritures'!C:C,'[2]Remontée chiffres écritures'!A:A,'Liste détaillée sorties IT'!C:C)</f>
        <v>#VALUE!</v>
      </c>
      <c r="W336" s="59" t="e">
        <f>SUMIFS('[2]Remontée chiffres écritures'!G:G,'[2]Remontée chiffres écritures'!E:E,'Liste détaillée sorties IT'!C:C)</f>
        <v>#VALUE!</v>
      </c>
    </row>
    <row r="337" spans="1:23" ht="15" customHeight="1" x14ac:dyDescent="0.2">
      <c r="A337" s="3" t="s">
        <v>797</v>
      </c>
      <c r="B337" s="50">
        <v>1010</v>
      </c>
      <c r="C337" s="50">
        <v>102336</v>
      </c>
      <c r="D337" s="51" t="s">
        <v>59</v>
      </c>
      <c r="E337" s="51" t="s">
        <v>798</v>
      </c>
      <c r="F337" s="52" t="s">
        <v>77</v>
      </c>
      <c r="G337" s="54">
        <v>21832700</v>
      </c>
      <c r="H337" s="54">
        <v>28183270</v>
      </c>
      <c r="I337" s="54" t="s">
        <v>139</v>
      </c>
      <c r="J337" s="52" t="s">
        <v>799</v>
      </c>
      <c r="K337" s="55">
        <v>39869</v>
      </c>
      <c r="L337" s="56">
        <f t="shared" si="30"/>
        <v>1357.99</v>
      </c>
      <c r="M337" s="56">
        <f t="shared" si="31"/>
        <v>1357.99</v>
      </c>
      <c r="N337" s="56">
        <f t="shared" si="34"/>
        <v>0</v>
      </c>
      <c r="O337" s="56" t="e">
        <f t="shared" si="32"/>
        <v>#VALUE!</v>
      </c>
      <c r="P337" s="56" t="e">
        <f t="shared" si="33"/>
        <v>#VALUE!</v>
      </c>
      <c r="Q337" s="56" t="e">
        <f t="shared" si="35"/>
        <v>#VALUE!</v>
      </c>
      <c r="R337" s="57" t="s">
        <v>109</v>
      </c>
      <c r="S337" s="58">
        <v>43649</v>
      </c>
      <c r="T337" s="59">
        <f>INDEX('[2]Remontée chiffres écritures'!K:K,MATCH(C:C,'[2]Remontée chiffres écritures'!I:I,0))</f>
        <v>-1357.99</v>
      </c>
      <c r="U337" s="59">
        <f>INDEX('[2]Remontée chiffres écritures'!O:O,MATCH(C:C,'[2]Remontée chiffres écritures'!M:M,0))</f>
        <v>1357.99</v>
      </c>
      <c r="V337" s="59" t="e">
        <f>SUMIFS('[2]Remontée chiffres écritures'!C:C,'[2]Remontée chiffres écritures'!A:A,'Liste détaillée sorties IT'!C:C)</f>
        <v>#VALUE!</v>
      </c>
      <c r="W337" s="59" t="e">
        <f>SUMIFS('[2]Remontée chiffres écritures'!G:G,'[2]Remontée chiffres écritures'!E:E,'Liste détaillée sorties IT'!C:C)</f>
        <v>#VALUE!</v>
      </c>
    </row>
    <row r="338" spans="1:23" ht="15" customHeight="1" x14ac:dyDescent="0.2">
      <c r="A338" s="3" t="s">
        <v>800</v>
      </c>
      <c r="B338" s="51">
        <v>1010</v>
      </c>
      <c r="C338" s="50">
        <v>104003</v>
      </c>
      <c r="D338" s="51" t="s">
        <v>59</v>
      </c>
      <c r="E338" s="51">
        <v>103401</v>
      </c>
      <c r="F338" s="52" t="s">
        <v>60</v>
      </c>
      <c r="G338" s="54">
        <v>21832700</v>
      </c>
      <c r="H338" s="54">
        <v>28183270</v>
      </c>
      <c r="I338" s="54" t="s">
        <v>139</v>
      </c>
      <c r="J338" s="52" t="s">
        <v>801</v>
      </c>
      <c r="K338" s="55">
        <v>37735</v>
      </c>
      <c r="L338" s="56">
        <f t="shared" si="30"/>
        <v>1354.32</v>
      </c>
      <c r="M338" s="56">
        <f t="shared" si="31"/>
        <v>1354.32</v>
      </c>
      <c r="N338" s="56">
        <f t="shared" si="34"/>
        <v>0</v>
      </c>
      <c r="O338" s="56" t="e">
        <f t="shared" si="32"/>
        <v>#VALUE!</v>
      </c>
      <c r="P338" s="56" t="e">
        <f t="shared" si="33"/>
        <v>#VALUE!</v>
      </c>
      <c r="Q338" s="56" t="e">
        <f t="shared" si="35"/>
        <v>#VALUE!</v>
      </c>
      <c r="R338" s="57" t="s">
        <v>72</v>
      </c>
      <c r="S338" s="58">
        <v>43649</v>
      </c>
      <c r="T338" s="59">
        <f>INDEX('[2]Remontée chiffres écritures'!K:K,MATCH(C:C,'[2]Remontée chiffres écritures'!I:I,0))</f>
        <v>-1354.32</v>
      </c>
      <c r="U338" s="59">
        <f>INDEX('[2]Remontée chiffres écritures'!O:O,MATCH(C:C,'[2]Remontée chiffres écritures'!M:M,0))</f>
        <v>1354.32</v>
      </c>
      <c r="V338" s="59" t="e">
        <f>SUMIFS('[2]Remontée chiffres écritures'!C:C,'[2]Remontée chiffres écritures'!A:A,'Liste détaillée sorties IT'!C:C)</f>
        <v>#VALUE!</v>
      </c>
      <c r="W338" s="59" t="e">
        <f>SUMIFS('[2]Remontée chiffres écritures'!G:G,'[2]Remontée chiffres écritures'!E:E,'Liste détaillée sorties IT'!C:C)</f>
        <v>#VALUE!</v>
      </c>
    </row>
    <row r="339" spans="1:23" ht="15" customHeight="1" x14ac:dyDescent="0.2">
      <c r="A339" s="3" t="s">
        <v>802</v>
      </c>
      <c r="B339" s="50">
        <v>1010</v>
      </c>
      <c r="C339" s="50">
        <v>103961</v>
      </c>
      <c r="D339" s="51" t="s">
        <v>59</v>
      </c>
      <c r="E339" s="51">
        <v>107132</v>
      </c>
      <c r="F339" s="52" t="s">
        <v>200</v>
      </c>
      <c r="G339" s="54">
        <v>21832700</v>
      </c>
      <c r="H339" s="54">
        <v>28183270</v>
      </c>
      <c r="I339" s="54" t="s">
        <v>139</v>
      </c>
      <c r="J339" s="52" t="s">
        <v>803</v>
      </c>
      <c r="K339" s="55">
        <v>40163</v>
      </c>
      <c r="L339" s="56">
        <f t="shared" si="30"/>
        <v>1353.61</v>
      </c>
      <c r="M339" s="56">
        <f t="shared" si="31"/>
        <v>1353.61</v>
      </c>
      <c r="N339" s="56">
        <f t="shared" si="34"/>
        <v>0</v>
      </c>
      <c r="O339" s="56" t="e">
        <f t="shared" si="32"/>
        <v>#VALUE!</v>
      </c>
      <c r="P339" s="56" t="e">
        <f t="shared" si="33"/>
        <v>#VALUE!</v>
      </c>
      <c r="Q339" s="56" t="e">
        <f t="shared" si="35"/>
        <v>#VALUE!</v>
      </c>
      <c r="R339" s="57" t="s">
        <v>72</v>
      </c>
      <c r="S339" s="58">
        <v>43649</v>
      </c>
      <c r="T339" s="59">
        <f>INDEX('[2]Remontée chiffres écritures'!K:K,MATCH(C:C,'[2]Remontée chiffres écritures'!I:I,0))</f>
        <v>-1353.61</v>
      </c>
      <c r="U339" s="59">
        <f>INDEX('[2]Remontée chiffres écritures'!O:O,MATCH(C:C,'[2]Remontée chiffres écritures'!M:M,0))</f>
        <v>1353.61</v>
      </c>
      <c r="V339" s="59" t="e">
        <f>SUMIFS('[2]Remontée chiffres écritures'!C:C,'[2]Remontée chiffres écritures'!A:A,'Liste détaillée sorties IT'!C:C)</f>
        <v>#VALUE!</v>
      </c>
      <c r="W339" s="59" t="e">
        <f>SUMIFS('[2]Remontée chiffres écritures'!G:G,'[2]Remontée chiffres écritures'!E:E,'Liste détaillée sorties IT'!C:C)</f>
        <v>#VALUE!</v>
      </c>
    </row>
    <row r="340" spans="1:23" ht="15" customHeight="1" x14ac:dyDescent="0.2">
      <c r="A340" s="3" t="s">
        <v>804</v>
      </c>
      <c r="B340" s="50">
        <v>1010</v>
      </c>
      <c r="C340" s="50">
        <v>103962</v>
      </c>
      <c r="D340" s="51" t="s">
        <v>59</v>
      </c>
      <c r="E340" s="51">
        <v>100980</v>
      </c>
      <c r="F340" s="52" t="s">
        <v>200</v>
      </c>
      <c r="G340" s="54">
        <v>21832700</v>
      </c>
      <c r="H340" s="54">
        <v>28183270</v>
      </c>
      <c r="I340" s="54" t="s">
        <v>139</v>
      </c>
      <c r="J340" s="52" t="s">
        <v>803</v>
      </c>
      <c r="K340" s="55">
        <v>40163</v>
      </c>
      <c r="L340" s="56">
        <f t="shared" si="30"/>
        <v>1353.61</v>
      </c>
      <c r="M340" s="56">
        <f t="shared" si="31"/>
        <v>1353.61</v>
      </c>
      <c r="N340" s="56">
        <f t="shared" si="34"/>
        <v>0</v>
      </c>
      <c r="O340" s="56" t="e">
        <f t="shared" si="32"/>
        <v>#VALUE!</v>
      </c>
      <c r="P340" s="56" t="e">
        <f t="shared" si="33"/>
        <v>#VALUE!</v>
      </c>
      <c r="Q340" s="56" t="e">
        <f t="shared" si="35"/>
        <v>#VALUE!</v>
      </c>
      <c r="R340" s="57" t="s">
        <v>68</v>
      </c>
      <c r="S340" s="58">
        <v>43649</v>
      </c>
      <c r="T340" s="59">
        <f>INDEX('[2]Remontée chiffres écritures'!K:K,MATCH(C:C,'[2]Remontée chiffres écritures'!I:I,0))</f>
        <v>-1353.61</v>
      </c>
      <c r="U340" s="59">
        <f>INDEX('[2]Remontée chiffres écritures'!O:O,MATCH(C:C,'[2]Remontée chiffres écritures'!M:M,0))</f>
        <v>1353.61</v>
      </c>
      <c r="V340" s="59" t="e">
        <f>SUMIFS('[2]Remontée chiffres écritures'!C:C,'[2]Remontée chiffres écritures'!A:A,'Liste détaillée sorties IT'!C:C)</f>
        <v>#VALUE!</v>
      </c>
      <c r="W340" s="59" t="e">
        <f>SUMIFS('[2]Remontée chiffres écritures'!G:G,'[2]Remontée chiffres écritures'!E:E,'Liste détaillée sorties IT'!C:C)</f>
        <v>#VALUE!</v>
      </c>
    </row>
    <row r="341" spans="1:23" ht="15" customHeight="1" x14ac:dyDescent="0.2">
      <c r="A341" s="3" t="s">
        <v>805</v>
      </c>
      <c r="B341" s="50">
        <v>1010</v>
      </c>
      <c r="C341" s="50">
        <v>103960</v>
      </c>
      <c r="D341" s="51" t="s">
        <v>59</v>
      </c>
      <c r="E341" s="51">
        <v>100680</v>
      </c>
      <c r="F341" s="52" t="s">
        <v>200</v>
      </c>
      <c r="G341" s="54">
        <v>21832700</v>
      </c>
      <c r="H341" s="54">
        <v>28183270</v>
      </c>
      <c r="I341" s="54" t="s">
        <v>139</v>
      </c>
      <c r="J341" s="52" t="s">
        <v>803</v>
      </c>
      <c r="K341" s="55">
        <v>40163</v>
      </c>
      <c r="L341" s="56">
        <f t="shared" si="30"/>
        <v>1353.6</v>
      </c>
      <c r="M341" s="56">
        <f t="shared" si="31"/>
        <v>1353.6</v>
      </c>
      <c r="N341" s="56">
        <f t="shared" si="34"/>
        <v>0</v>
      </c>
      <c r="O341" s="56" t="e">
        <f t="shared" si="32"/>
        <v>#VALUE!</v>
      </c>
      <c r="P341" s="56" t="e">
        <f t="shared" si="33"/>
        <v>#VALUE!</v>
      </c>
      <c r="Q341" s="56" t="e">
        <f t="shared" si="35"/>
        <v>#VALUE!</v>
      </c>
      <c r="R341" s="57" t="s">
        <v>68</v>
      </c>
      <c r="S341" s="58">
        <v>43649</v>
      </c>
      <c r="T341" s="59">
        <f>INDEX('[2]Remontée chiffres écritures'!K:K,MATCH(C:C,'[2]Remontée chiffres écritures'!I:I,0))</f>
        <v>-1353.6</v>
      </c>
      <c r="U341" s="59">
        <f>INDEX('[2]Remontée chiffres écritures'!O:O,MATCH(C:C,'[2]Remontée chiffres écritures'!M:M,0))</f>
        <v>1353.6</v>
      </c>
      <c r="V341" s="59" t="e">
        <f>SUMIFS('[2]Remontée chiffres écritures'!C:C,'[2]Remontée chiffres écritures'!A:A,'Liste détaillée sorties IT'!C:C)</f>
        <v>#VALUE!</v>
      </c>
      <c r="W341" s="59" t="e">
        <f>SUMIFS('[2]Remontée chiffres écritures'!G:G,'[2]Remontée chiffres écritures'!E:E,'Liste détaillée sorties IT'!C:C)</f>
        <v>#VALUE!</v>
      </c>
    </row>
    <row r="342" spans="1:23" ht="15" customHeight="1" x14ac:dyDescent="0.2">
      <c r="A342" s="3" t="s">
        <v>806</v>
      </c>
      <c r="B342" s="51">
        <v>1010</v>
      </c>
      <c r="C342" s="50">
        <v>106157</v>
      </c>
      <c r="D342" s="51" t="s">
        <v>59</v>
      </c>
      <c r="E342" s="51" t="s">
        <v>807</v>
      </c>
      <c r="F342" s="52" t="s">
        <v>808</v>
      </c>
      <c r="G342" s="54">
        <v>21847000</v>
      </c>
      <c r="H342" s="54">
        <v>28184700</v>
      </c>
      <c r="I342" s="54" t="s">
        <v>386</v>
      </c>
      <c r="J342" s="52" t="s">
        <v>809</v>
      </c>
      <c r="K342" s="55">
        <v>39721</v>
      </c>
      <c r="L342" s="56">
        <f t="shared" si="30"/>
        <v>2882.59</v>
      </c>
      <c r="M342" s="56">
        <f t="shared" si="31"/>
        <v>2882.59</v>
      </c>
      <c r="N342" s="56">
        <f t="shared" si="34"/>
        <v>0</v>
      </c>
      <c r="O342" s="56" t="e">
        <f t="shared" si="32"/>
        <v>#VALUE!</v>
      </c>
      <c r="P342" s="56" t="e">
        <f t="shared" si="33"/>
        <v>#VALUE!</v>
      </c>
      <c r="Q342" s="56" t="e">
        <f t="shared" si="35"/>
        <v>#VALUE!</v>
      </c>
      <c r="R342" s="57" t="s">
        <v>306</v>
      </c>
      <c r="S342" s="58">
        <v>43649</v>
      </c>
      <c r="T342" s="59">
        <f>INDEX('[2]Remontée chiffres écritures'!K:K,MATCH(C:C,'[2]Remontée chiffres écritures'!I:I,0))</f>
        <v>-2882.59</v>
      </c>
      <c r="U342" s="59">
        <f>INDEX('[2]Remontée chiffres écritures'!O:O,MATCH(C:C,'[2]Remontée chiffres écritures'!M:M,0))</f>
        <v>2882.59</v>
      </c>
      <c r="V342" s="59" t="e">
        <f>SUMIFS('[2]Remontée chiffres écritures'!C:C,'[2]Remontée chiffres écritures'!A:A,'Liste détaillée sorties IT'!C:C)</f>
        <v>#VALUE!</v>
      </c>
      <c r="W342" s="59" t="e">
        <f>SUMIFS('[2]Remontée chiffres écritures'!G:G,'[2]Remontée chiffres écritures'!E:E,'Liste détaillée sorties IT'!C:C)</f>
        <v>#VALUE!</v>
      </c>
    </row>
    <row r="343" spans="1:23" ht="15" customHeight="1" x14ac:dyDescent="0.2">
      <c r="A343" s="3" t="s">
        <v>810</v>
      </c>
      <c r="B343" s="50">
        <v>1010</v>
      </c>
      <c r="C343" s="50">
        <v>103381</v>
      </c>
      <c r="D343" s="51" t="s">
        <v>59</v>
      </c>
      <c r="E343" s="51">
        <v>104811</v>
      </c>
      <c r="F343" s="52" t="s">
        <v>234</v>
      </c>
      <c r="G343" s="54">
        <v>21832700</v>
      </c>
      <c r="H343" s="54">
        <v>28183270</v>
      </c>
      <c r="I343" s="54" t="s">
        <v>139</v>
      </c>
      <c r="J343" s="52" t="s">
        <v>758</v>
      </c>
      <c r="K343" s="55">
        <v>41228</v>
      </c>
      <c r="L343" s="56">
        <f t="shared" si="30"/>
        <v>1350.29</v>
      </c>
      <c r="M343" s="56">
        <f t="shared" si="31"/>
        <v>1350.29</v>
      </c>
      <c r="N343" s="56">
        <f t="shared" si="34"/>
        <v>0</v>
      </c>
      <c r="O343" s="56" t="e">
        <f t="shared" si="32"/>
        <v>#VALUE!</v>
      </c>
      <c r="P343" s="56" t="e">
        <f t="shared" si="33"/>
        <v>#VALUE!</v>
      </c>
      <c r="Q343" s="56" t="e">
        <f t="shared" si="35"/>
        <v>#VALUE!</v>
      </c>
      <c r="R343" s="57" t="s">
        <v>324</v>
      </c>
      <c r="S343" s="58">
        <v>43649</v>
      </c>
      <c r="T343" s="59">
        <f>INDEX('[2]Remontée chiffres écritures'!K:K,MATCH(C:C,'[2]Remontée chiffres écritures'!I:I,0))</f>
        <v>-1350.29</v>
      </c>
      <c r="U343" s="59">
        <f>INDEX('[2]Remontée chiffres écritures'!O:O,MATCH(C:C,'[2]Remontée chiffres écritures'!M:M,0))</f>
        <v>1350.29</v>
      </c>
      <c r="V343" s="59" t="e">
        <f>SUMIFS('[2]Remontée chiffres écritures'!C:C,'[2]Remontée chiffres écritures'!A:A,'Liste détaillée sorties IT'!C:C)</f>
        <v>#VALUE!</v>
      </c>
      <c r="W343" s="59" t="e">
        <f>SUMIFS('[2]Remontée chiffres écritures'!G:G,'[2]Remontée chiffres écritures'!E:E,'Liste détaillée sorties IT'!C:C)</f>
        <v>#VALUE!</v>
      </c>
    </row>
    <row r="344" spans="1:23" ht="15" customHeight="1" x14ac:dyDescent="0.2">
      <c r="A344" s="3" t="s">
        <v>811</v>
      </c>
      <c r="B344" s="50">
        <v>1010</v>
      </c>
      <c r="C344" s="50">
        <v>103386</v>
      </c>
      <c r="D344" s="51" t="s">
        <v>59</v>
      </c>
      <c r="E344" s="51" t="s">
        <v>812</v>
      </c>
      <c r="F344" s="52" t="s">
        <v>234</v>
      </c>
      <c r="G344" s="54">
        <v>21832700</v>
      </c>
      <c r="H344" s="54">
        <v>28183270</v>
      </c>
      <c r="I344" s="54" t="s">
        <v>139</v>
      </c>
      <c r="J344" s="52" t="s">
        <v>813</v>
      </c>
      <c r="K344" s="55">
        <v>41205</v>
      </c>
      <c r="L344" s="56">
        <f t="shared" si="30"/>
        <v>1350.28</v>
      </c>
      <c r="M344" s="56">
        <f t="shared" si="31"/>
        <v>1350.28</v>
      </c>
      <c r="N344" s="56">
        <f t="shared" si="34"/>
        <v>0</v>
      </c>
      <c r="O344" s="56" t="e">
        <f t="shared" si="32"/>
        <v>#VALUE!</v>
      </c>
      <c r="P344" s="56" t="e">
        <f t="shared" si="33"/>
        <v>#VALUE!</v>
      </c>
      <c r="Q344" s="56" t="e">
        <f t="shared" si="35"/>
        <v>#VALUE!</v>
      </c>
      <c r="R344" s="57" t="s">
        <v>563</v>
      </c>
      <c r="S344" s="58">
        <v>43649</v>
      </c>
      <c r="T344" s="59">
        <f>INDEX('[2]Remontée chiffres écritures'!K:K,MATCH(C:C,'[2]Remontée chiffres écritures'!I:I,0))</f>
        <v>-1350.28</v>
      </c>
      <c r="U344" s="59">
        <f>INDEX('[2]Remontée chiffres écritures'!O:O,MATCH(C:C,'[2]Remontée chiffres écritures'!M:M,0))</f>
        <v>1350.28</v>
      </c>
      <c r="V344" s="59" t="e">
        <f>SUMIFS('[2]Remontée chiffres écritures'!C:C,'[2]Remontée chiffres écritures'!A:A,'Liste détaillée sorties IT'!C:C)</f>
        <v>#VALUE!</v>
      </c>
      <c r="W344" s="59" t="e">
        <f>SUMIFS('[2]Remontée chiffres écritures'!G:G,'[2]Remontée chiffres écritures'!E:E,'Liste détaillée sorties IT'!C:C)</f>
        <v>#VALUE!</v>
      </c>
    </row>
    <row r="345" spans="1:23" ht="15" customHeight="1" x14ac:dyDescent="0.2">
      <c r="A345" s="3" t="s">
        <v>814</v>
      </c>
      <c r="B345" s="50">
        <v>1010</v>
      </c>
      <c r="C345" s="50">
        <v>102595</v>
      </c>
      <c r="D345" s="51" t="s">
        <v>59</v>
      </c>
      <c r="E345" s="51">
        <v>102950</v>
      </c>
      <c r="F345" s="52" t="s">
        <v>370</v>
      </c>
      <c r="G345" s="54">
        <v>21832700</v>
      </c>
      <c r="H345" s="54">
        <v>28183270</v>
      </c>
      <c r="I345" s="54" t="s">
        <v>139</v>
      </c>
      <c r="J345" s="52" t="s">
        <v>815</v>
      </c>
      <c r="K345" s="55">
        <v>40119</v>
      </c>
      <c r="L345" s="56">
        <f t="shared" si="30"/>
        <v>1349.86</v>
      </c>
      <c r="M345" s="56">
        <f t="shared" si="31"/>
        <v>1349.86</v>
      </c>
      <c r="N345" s="56">
        <f t="shared" si="34"/>
        <v>0</v>
      </c>
      <c r="O345" s="56" t="e">
        <f t="shared" si="32"/>
        <v>#VALUE!</v>
      </c>
      <c r="P345" s="56" t="e">
        <f t="shared" si="33"/>
        <v>#VALUE!</v>
      </c>
      <c r="Q345" s="56" t="e">
        <f t="shared" si="35"/>
        <v>#VALUE!</v>
      </c>
      <c r="R345" s="57" t="s">
        <v>68</v>
      </c>
      <c r="S345" s="58">
        <v>43649</v>
      </c>
      <c r="T345" s="59">
        <f>INDEX('[2]Remontée chiffres écritures'!K:K,MATCH(C:C,'[2]Remontée chiffres écritures'!I:I,0))</f>
        <v>-1349.86</v>
      </c>
      <c r="U345" s="59">
        <f>INDEX('[2]Remontée chiffres écritures'!O:O,MATCH(C:C,'[2]Remontée chiffres écritures'!M:M,0))</f>
        <v>1349.86</v>
      </c>
      <c r="V345" s="59" t="e">
        <f>SUMIFS('[2]Remontée chiffres écritures'!C:C,'[2]Remontée chiffres écritures'!A:A,'Liste détaillée sorties IT'!C:C)</f>
        <v>#VALUE!</v>
      </c>
      <c r="W345" s="59" t="e">
        <f>SUMIFS('[2]Remontée chiffres écritures'!G:G,'[2]Remontée chiffres écritures'!E:E,'Liste détaillée sorties IT'!C:C)</f>
        <v>#VALUE!</v>
      </c>
    </row>
    <row r="346" spans="1:23" ht="15" customHeight="1" x14ac:dyDescent="0.2">
      <c r="A346" s="3" t="s">
        <v>816</v>
      </c>
      <c r="B346" s="50">
        <v>1010</v>
      </c>
      <c r="C346" s="50">
        <v>102659</v>
      </c>
      <c r="D346" s="51" t="s">
        <v>59</v>
      </c>
      <c r="E346" s="51">
        <v>115490</v>
      </c>
      <c r="F346" s="52" t="s">
        <v>60</v>
      </c>
      <c r="G346" s="54">
        <v>21832700</v>
      </c>
      <c r="H346" s="54">
        <v>28183270</v>
      </c>
      <c r="I346" s="54" t="s">
        <v>139</v>
      </c>
      <c r="J346" s="52" t="s">
        <v>817</v>
      </c>
      <c r="K346" s="55">
        <v>38495</v>
      </c>
      <c r="L346" s="56">
        <f t="shared" si="30"/>
        <v>1349.09</v>
      </c>
      <c r="M346" s="56">
        <f t="shared" si="31"/>
        <v>1349.09</v>
      </c>
      <c r="N346" s="56">
        <f t="shared" si="34"/>
        <v>0</v>
      </c>
      <c r="O346" s="56" t="e">
        <f t="shared" si="32"/>
        <v>#VALUE!</v>
      </c>
      <c r="P346" s="56" t="e">
        <f t="shared" si="33"/>
        <v>#VALUE!</v>
      </c>
      <c r="Q346" s="56" t="e">
        <f t="shared" si="35"/>
        <v>#VALUE!</v>
      </c>
      <c r="R346" s="57" t="s">
        <v>72</v>
      </c>
      <c r="S346" s="58">
        <v>43649</v>
      </c>
      <c r="T346" s="59">
        <f>INDEX('[2]Remontée chiffres écritures'!K:K,MATCH(C:C,'[2]Remontée chiffres écritures'!I:I,0))</f>
        <v>-1349.09</v>
      </c>
      <c r="U346" s="59">
        <f>INDEX('[2]Remontée chiffres écritures'!O:O,MATCH(C:C,'[2]Remontée chiffres écritures'!M:M,0))</f>
        <v>1349.09</v>
      </c>
      <c r="V346" s="59" t="e">
        <f>SUMIFS('[2]Remontée chiffres écritures'!C:C,'[2]Remontée chiffres écritures'!A:A,'Liste détaillée sorties IT'!C:C)</f>
        <v>#VALUE!</v>
      </c>
      <c r="W346" s="59" t="e">
        <f>SUMIFS('[2]Remontée chiffres écritures'!G:G,'[2]Remontée chiffres écritures'!E:E,'Liste détaillée sorties IT'!C:C)</f>
        <v>#VALUE!</v>
      </c>
    </row>
    <row r="347" spans="1:23" ht="15" customHeight="1" x14ac:dyDescent="0.2">
      <c r="A347" s="3" t="s">
        <v>818</v>
      </c>
      <c r="B347" s="51">
        <v>1010</v>
      </c>
      <c r="C347" s="50">
        <v>106156</v>
      </c>
      <c r="D347" s="51" t="s">
        <v>59</v>
      </c>
      <c r="E347" s="51" t="s">
        <v>819</v>
      </c>
      <c r="F347" s="52" t="s">
        <v>635</v>
      </c>
      <c r="G347" s="54">
        <v>21847000</v>
      </c>
      <c r="H347" s="54">
        <v>28184700</v>
      </c>
      <c r="I347" s="54" t="s">
        <v>386</v>
      </c>
      <c r="J347" s="52" t="s">
        <v>820</v>
      </c>
      <c r="K347" s="55">
        <v>39706</v>
      </c>
      <c r="L347" s="56">
        <f t="shared" si="30"/>
        <v>2810.6</v>
      </c>
      <c r="M347" s="56">
        <f t="shared" si="31"/>
        <v>2810.6</v>
      </c>
      <c r="N347" s="56">
        <f t="shared" si="34"/>
        <v>0</v>
      </c>
      <c r="O347" s="56" t="e">
        <f t="shared" si="32"/>
        <v>#VALUE!</v>
      </c>
      <c r="P347" s="56" t="e">
        <f t="shared" si="33"/>
        <v>#VALUE!</v>
      </c>
      <c r="Q347" s="56" t="e">
        <f t="shared" si="35"/>
        <v>#VALUE!</v>
      </c>
      <c r="R347" s="57" t="s">
        <v>306</v>
      </c>
      <c r="S347" s="58">
        <v>43649</v>
      </c>
      <c r="T347" s="59">
        <f>INDEX('[2]Remontée chiffres écritures'!K:K,MATCH(C:C,'[2]Remontée chiffres écritures'!I:I,0))</f>
        <v>-2810.6</v>
      </c>
      <c r="U347" s="59">
        <f>INDEX('[2]Remontée chiffres écritures'!O:O,MATCH(C:C,'[2]Remontée chiffres écritures'!M:M,0))</f>
        <v>2810.6</v>
      </c>
      <c r="V347" s="59" t="e">
        <f>SUMIFS('[2]Remontée chiffres écritures'!C:C,'[2]Remontée chiffres écritures'!A:A,'Liste détaillée sorties IT'!C:C)</f>
        <v>#VALUE!</v>
      </c>
      <c r="W347" s="59" t="e">
        <f>SUMIFS('[2]Remontée chiffres écritures'!G:G,'[2]Remontée chiffres écritures'!E:E,'Liste détaillée sorties IT'!C:C)</f>
        <v>#VALUE!</v>
      </c>
    </row>
    <row r="348" spans="1:23" ht="15" customHeight="1" x14ac:dyDescent="0.2">
      <c r="A348" s="3" t="s">
        <v>821</v>
      </c>
      <c r="B348" s="50">
        <v>1010</v>
      </c>
      <c r="C348" s="50">
        <v>100793</v>
      </c>
      <c r="D348" s="51" t="s">
        <v>59</v>
      </c>
      <c r="E348" s="51" t="s">
        <v>822</v>
      </c>
      <c r="F348" s="52" t="s">
        <v>200</v>
      </c>
      <c r="G348" s="54">
        <v>21547000</v>
      </c>
      <c r="H348" s="54">
        <v>28154700</v>
      </c>
      <c r="I348" s="54" t="s">
        <v>78</v>
      </c>
      <c r="J348" s="52" t="s">
        <v>823</v>
      </c>
      <c r="K348" s="55">
        <v>39583</v>
      </c>
      <c r="L348" s="56">
        <f t="shared" si="30"/>
        <v>5666.67</v>
      </c>
      <c r="M348" s="56">
        <f t="shared" si="31"/>
        <v>5666.67</v>
      </c>
      <c r="N348" s="56">
        <f t="shared" si="34"/>
        <v>0</v>
      </c>
      <c r="O348" s="56" t="e">
        <f t="shared" si="32"/>
        <v>#VALUE!</v>
      </c>
      <c r="P348" s="56" t="e">
        <f t="shared" si="33"/>
        <v>#VALUE!</v>
      </c>
      <c r="Q348" s="56" t="e">
        <f t="shared" si="35"/>
        <v>#VALUE!</v>
      </c>
      <c r="R348" s="57" t="s">
        <v>109</v>
      </c>
      <c r="S348" s="58">
        <v>43649</v>
      </c>
      <c r="T348" s="59">
        <f>INDEX('[2]Remontée chiffres écritures'!K:K,MATCH(C:C,'[2]Remontée chiffres écritures'!I:I,0))</f>
        <v>-5666.67</v>
      </c>
      <c r="U348" s="59">
        <f>INDEX('[2]Remontée chiffres écritures'!O:O,MATCH(C:C,'[2]Remontée chiffres écritures'!M:M,0))</f>
        <v>5666.67</v>
      </c>
      <c r="V348" s="59" t="e">
        <f>SUMIFS('[2]Remontée chiffres écritures'!C:C,'[2]Remontée chiffres écritures'!A:A,'Liste détaillée sorties IT'!C:C)</f>
        <v>#VALUE!</v>
      </c>
      <c r="W348" s="59" t="e">
        <f>SUMIFS('[2]Remontée chiffres écritures'!G:G,'[2]Remontée chiffres écritures'!E:E,'Liste détaillée sorties IT'!C:C)</f>
        <v>#VALUE!</v>
      </c>
    </row>
    <row r="349" spans="1:23" ht="15" customHeight="1" x14ac:dyDescent="0.2">
      <c r="A349" s="3" t="s">
        <v>824</v>
      </c>
      <c r="B349" s="50">
        <v>1010</v>
      </c>
      <c r="C349" s="50">
        <v>102878</v>
      </c>
      <c r="D349" s="51" t="s">
        <v>59</v>
      </c>
      <c r="E349" s="51">
        <v>103429</v>
      </c>
      <c r="F349" s="52" t="s">
        <v>149</v>
      </c>
      <c r="G349" s="54">
        <v>21832700</v>
      </c>
      <c r="H349" s="54">
        <v>28183270</v>
      </c>
      <c r="I349" s="54" t="s">
        <v>139</v>
      </c>
      <c r="J349" s="52" t="s">
        <v>825</v>
      </c>
      <c r="K349" s="55">
        <v>40414</v>
      </c>
      <c r="L349" s="56">
        <f t="shared" si="30"/>
        <v>1346.08</v>
      </c>
      <c r="M349" s="56">
        <f t="shared" si="31"/>
        <v>1346.08</v>
      </c>
      <c r="N349" s="56">
        <f t="shared" si="34"/>
        <v>0</v>
      </c>
      <c r="O349" s="56" t="e">
        <f t="shared" si="32"/>
        <v>#VALUE!</v>
      </c>
      <c r="P349" s="56" t="e">
        <f t="shared" si="33"/>
        <v>#VALUE!</v>
      </c>
      <c r="Q349" s="56" t="e">
        <f t="shared" si="35"/>
        <v>#VALUE!</v>
      </c>
      <c r="R349" s="57" t="s">
        <v>72</v>
      </c>
      <c r="S349" s="58">
        <v>43649</v>
      </c>
      <c r="T349" s="59">
        <f>INDEX('[2]Remontée chiffres écritures'!K:K,MATCH(C:C,'[2]Remontée chiffres écritures'!I:I,0))</f>
        <v>-1346.08</v>
      </c>
      <c r="U349" s="59">
        <f>INDEX('[2]Remontée chiffres écritures'!O:O,MATCH(C:C,'[2]Remontée chiffres écritures'!M:M,0))</f>
        <v>1346.08</v>
      </c>
      <c r="V349" s="59" t="e">
        <f>SUMIFS('[2]Remontée chiffres écritures'!C:C,'[2]Remontée chiffres écritures'!A:A,'Liste détaillée sorties IT'!C:C)</f>
        <v>#VALUE!</v>
      </c>
      <c r="W349" s="59" t="e">
        <f>SUMIFS('[2]Remontée chiffres écritures'!G:G,'[2]Remontée chiffres écritures'!E:E,'Liste détaillée sorties IT'!C:C)</f>
        <v>#VALUE!</v>
      </c>
    </row>
    <row r="350" spans="1:23" ht="15" customHeight="1" x14ac:dyDescent="0.2">
      <c r="A350" s="3" t="s">
        <v>826</v>
      </c>
      <c r="B350" s="50">
        <v>1010</v>
      </c>
      <c r="C350" s="50">
        <v>102343</v>
      </c>
      <c r="D350" s="51" t="s">
        <v>59</v>
      </c>
      <c r="E350" s="51" t="s">
        <v>827</v>
      </c>
      <c r="F350" s="52" t="s">
        <v>146</v>
      </c>
      <c r="G350" s="54">
        <v>21832700</v>
      </c>
      <c r="H350" s="54">
        <v>28183270</v>
      </c>
      <c r="I350" s="54" t="s">
        <v>139</v>
      </c>
      <c r="J350" s="52" t="s">
        <v>828</v>
      </c>
      <c r="K350" s="55">
        <v>39982</v>
      </c>
      <c r="L350" s="56">
        <f t="shared" si="30"/>
        <v>1341.55</v>
      </c>
      <c r="M350" s="56">
        <f t="shared" si="31"/>
        <v>1341.55</v>
      </c>
      <c r="N350" s="56">
        <f t="shared" si="34"/>
        <v>0</v>
      </c>
      <c r="O350" s="56" t="e">
        <f t="shared" si="32"/>
        <v>#VALUE!</v>
      </c>
      <c r="P350" s="56" t="e">
        <f t="shared" si="33"/>
        <v>#VALUE!</v>
      </c>
      <c r="Q350" s="56" t="e">
        <f t="shared" si="35"/>
        <v>#VALUE!</v>
      </c>
      <c r="R350" s="57" t="s">
        <v>109</v>
      </c>
      <c r="S350" s="58">
        <v>43649</v>
      </c>
      <c r="T350" s="59">
        <f>INDEX('[2]Remontée chiffres écritures'!K:K,MATCH(C:C,'[2]Remontée chiffres écritures'!I:I,0))</f>
        <v>-1341.55</v>
      </c>
      <c r="U350" s="59">
        <f>INDEX('[2]Remontée chiffres écritures'!O:O,MATCH(C:C,'[2]Remontée chiffres écritures'!M:M,0))</f>
        <v>1341.55</v>
      </c>
      <c r="V350" s="59" t="e">
        <f>SUMIFS('[2]Remontée chiffres écritures'!C:C,'[2]Remontée chiffres écritures'!A:A,'Liste détaillée sorties IT'!C:C)</f>
        <v>#VALUE!</v>
      </c>
      <c r="W350" s="59" t="e">
        <f>SUMIFS('[2]Remontée chiffres écritures'!G:G,'[2]Remontée chiffres écritures'!E:E,'Liste détaillée sorties IT'!C:C)</f>
        <v>#VALUE!</v>
      </c>
    </row>
    <row r="351" spans="1:23" ht="15" customHeight="1" x14ac:dyDescent="0.2">
      <c r="A351" s="3" t="s">
        <v>829</v>
      </c>
      <c r="B351" s="51">
        <v>1010</v>
      </c>
      <c r="C351" s="50">
        <v>106158</v>
      </c>
      <c r="D351" s="51" t="s">
        <v>59</v>
      </c>
      <c r="E351" s="51" t="s">
        <v>830</v>
      </c>
      <c r="F351" s="52" t="s">
        <v>60</v>
      </c>
      <c r="G351" s="54">
        <v>21847000</v>
      </c>
      <c r="H351" s="54">
        <v>28184700</v>
      </c>
      <c r="I351" s="54" t="s">
        <v>386</v>
      </c>
      <c r="J351" s="52" t="s">
        <v>831</v>
      </c>
      <c r="K351" s="55">
        <v>39787</v>
      </c>
      <c r="L351" s="56">
        <f t="shared" si="30"/>
        <v>2723.29</v>
      </c>
      <c r="M351" s="56">
        <f t="shared" si="31"/>
        <v>2723.29</v>
      </c>
      <c r="N351" s="56">
        <f t="shared" si="34"/>
        <v>0</v>
      </c>
      <c r="O351" s="56" t="e">
        <f t="shared" si="32"/>
        <v>#VALUE!</v>
      </c>
      <c r="P351" s="56" t="e">
        <f t="shared" si="33"/>
        <v>#VALUE!</v>
      </c>
      <c r="Q351" s="56" t="e">
        <f t="shared" si="35"/>
        <v>#VALUE!</v>
      </c>
      <c r="R351" s="57" t="s">
        <v>306</v>
      </c>
      <c r="S351" s="58">
        <v>43649</v>
      </c>
      <c r="T351" s="59">
        <f>INDEX('[2]Remontée chiffres écritures'!K:K,MATCH(C:C,'[2]Remontée chiffres écritures'!I:I,0))</f>
        <v>-2723.29</v>
      </c>
      <c r="U351" s="59">
        <f>INDEX('[2]Remontée chiffres écritures'!O:O,MATCH(C:C,'[2]Remontée chiffres écritures'!M:M,0))</f>
        <v>2723.29</v>
      </c>
      <c r="V351" s="59" t="e">
        <f>SUMIFS('[2]Remontée chiffres écritures'!C:C,'[2]Remontée chiffres écritures'!A:A,'Liste détaillée sorties IT'!C:C)</f>
        <v>#VALUE!</v>
      </c>
      <c r="W351" s="59" t="e">
        <f>SUMIFS('[2]Remontée chiffres écritures'!G:G,'[2]Remontée chiffres écritures'!E:E,'Liste détaillée sorties IT'!C:C)</f>
        <v>#VALUE!</v>
      </c>
    </row>
    <row r="352" spans="1:23" ht="15" customHeight="1" x14ac:dyDescent="0.2">
      <c r="A352" s="3" t="s">
        <v>832</v>
      </c>
      <c r="B352" s="51">
        <v>1010</v>
      </c>
      <c r="C352" s="50">
        <v>106183</v>
      </c>
      <c r="D352" s="51" t="s">
        <v>59</v>
      </c>
      <c r="E352" s="51" t="s">
        <v>833</v>
      </c>
      <c r="F352" s="52" t="s">
        <v>234</v>
      </c>
      <c r="G352" s="54">
        <v>21847000</v>
      </c>
      <c r="H352" s="54">
        <v>28184700</v>
      </c>
      <c r="I352" s="54" t="s">
        <v>386</v>
      </c>
      <c r="J352" s="52" t="s">
        <v>834</v>
      </c>
      <c r="K352" s="55">
        <v>39101</v>
      </c>
      <c r="L352" s="56">
        <f t="shared" si="30"/>
        <v>2680.25</v>
      </c>
      <c r="M352" s="56">
        <f t="shared" si="31"/>
        <v>2680.25</v>
      </c>
      <c r="N352" s="56">
        <f t="shared" si="34"/>
        <v>0</v>
      </c>
      <c r="O352" s="56" t="e">
        <f t="shared" si="32"/>
        <v>#VALUE!</v>
      </c>
      <c r="P352" s="56" t="e">
        <f t="shared" si="33"/>
        <v>#VALUE!</v>
      </c>
      <c r="Q352" s="56" t="e">
        <f t="shared" si="35"/>
        <v>#VALUE!</v>
      </c>
      <c r="R352" s="57" t="s">
        <v>306</v>
      </c>
      <c r="S352" s="58">
        <v>43649</v>
      </c>
      <c r="T352" s="59">
        <f>INDEX('[2]Remontée chiffres écritures'!K:K,MATCH(C:C,'[2]Remontée chiffres écritures'!I:I,0))</f>
        <v>-2680.25</v>
      </c>
      <c r="U352" s="59">
        <f>INDEX('[2]Remontée chiffres écritures'!O:O,MATCH(C:C,'[2]Remontée chiffres écritures'!M:M,0))</f>
        <v>2680.25</v>
      </c>
      <c r="V352" s="59" t="e">
        <f>SUMIFS('[2]Remontée chiffres écritures'!C:C,'[2]Remontée chiffres écritures'!A:A,'Liste détaillée sorties IT'!C:C)</f>
        <v>#VALUE!</v>
      </c>
      <c r="W352" s="59" t="e">
        <f>SUMIFS('[2]Remontée chiffres écritures'!G:G,'[2]Remontée chiffres écritures'!E:E,'Liste détaillée sorties IT'!C:C)</f>
        <v>#VALUE!</v>
      </c>
    </row>
    <row r="353" spans="1:23" ht="15" customHeight="1" x14ac:dyDescent="0.2">
      <c r="A353" s="3" t="s">
        <v>835</v>
      </c>
      <c r="B353" s="51">
        <v>1010</v>
      </c>
      <c r="C353" s="50">
        <v>106174</v>
      </c>
      <c r="D353" s="51" t="s">
        <v>59</v>
      </c>
      <c r="E353" s="51" t="s">
        <v>836</v>
      </c>
      <c r="F353" s="52" t="s">
        <v>263</v>
      </c>
      <c r="G353" s="54">
        <v>21847000</v>
      </c>
      <c r="H353" s="54">
        <v>28184700</v>
      </c>
      <c r="I353" s="54" t="s">
        <v>386</v>
      </c>
      <c r="J353" s="52" t="s">
        <v>837</v>
      </c>
      <c r="K353" s="55">
        <v>39189</v>
      </c>
      <c r="L353" s="56">
        <f t="shared" si="30"/>
        <v>2639.54</v>
      </c>
      <c r="M353" s="56">
        <f t="shared" si="31"/>
        <v>2639.54</v>
      </c>
      <c r="N353" s="56">
        <f t="shared" si="34"/>
        <v>0</v>
      </c>
      <c r="O353" s="56" t="e">
        <f t="shared" si="32"/>
        <v>#VALUE!</v>
      </c>
      <c r="P353" s="56" t="e">
        <f t="shared" si="33"/>
        <v>#VALUE!</v>
      </c>
      <c r="Q353" s="56" t="e">
        <f t="shared" si="35"/>
        <v>#VALUE!</v>
      </c>
      <c r="R353" s="57" t="s">
        <v>306</v>
      </c>
      <c r="S353" s="58">
        <v>43649</v>
      </c>
      <c r="T353" s="59">
        <f>INDEX('[2]Remontée chiffres écritures'!K:K,MATCH(C:C,'[2]Remontée chiffres écritures'!I:I,0))</f>
        <v>-2639.54</v>
      </c>
      <c r="U353" s="59">
        <f>INDEX('[2]Remontée chiffres écritures'!O:O,MATCH(C:C,'[2]Remontée chiffres écritures'!M:M,0))</f>
        <v>2639.54</v>
      </c>
      <c r="V353" s="59" t="e">
        <f>SUMIFS('[2]Remontée chiffres écritures'!C:C,'[2]Remontée chiffres écritures'!A:A,'Liste détaillée sorties IT'!C:C)</f>
        <v>#VALUE!</v>
      </c>
      <c r="W353" s="59" t="e">
        <f>SUMIFS('[2]Remontée chiffres écritures'!G:G,'[2]Remontée chiffres écritures'!E:E,'Liste détaillée sorties IT'!C:C)</f>
        <v>#VALUE!</v>
      </c>
    </row>
    <row r="354" spans="1:23" ht="15" customHeight="1" x14ac:dyDescent="0.2">
      <c r="A354" s="3" t="s">
        <v>838</v>
      </c>
      <c r="B354" s="51">
        <v>1010</v>
      </c>
      <c r="C354" s="50">
        <v>106220</v>
      </c>
      <c r="D354" s="51" t="s">
        <v>59</v>
      </c>
      <c r="E354" s="51" t="s">
        <v>839</v>
      </c>
      <c r="F354" s="52" t="s">
        <v>60</v>
      </c>
      <c r="G354" s="54">
        <v>21847000</v>
      </c>
      <c r="H354" s="54">
        <v>28184700</v>
      </c>
      <c r="I354" s="54" t="s">
        <v>386</v>
      </c>
      <c r="J354" s="52" t="s">
        <v>840</v>
      </c>
      <c r="K354" s="55">
        <v>38986</v>
      </c>
      <c r="L354" s="56">
        <f t="shared" si="30"/>
        <v>2524.9</v>
      </c>
      <c r="M354" s="56">
        <f t="shared" si="31"/>
        <v>2524.9</v>
      </c>
      <c r="N354" s="56">
        <f t="shared" si="34"/>
        <v>0</v>
      </c>
      <c r="O354" s="56" t="e">
        <f t="shared" si="32"/>
        <v>#VALUE!</v>
      </c>
      <c r="P354" s="56" t="e">
        <f t="shared" si="33"/>
        <v>#VALUE!</v>
      </c>
      <c r="Q354" s="56" t="e">
        <f t="shared" si="35"/>
        <v>#VALUE!</v>
      </c>
      <c r="R354" s="57" t="s">
        <v>306</v>
      </c>
      <c r="S354" s="58">
        <v>43649</v>
      </c>
      <c r="T354" s="59">
        <f>INDEX('[2]Remontée chiffres écritures'!K:K,MATCH(C:C,'[2]Remontée chiffres écritures'!I:I,0))</f>
        <v>-2524.9</v>
      </c>
      <c r="U354" s="59">
        <f>INDEX('[2]Remontée chiffres écritures'!O:O,MATCH(C:C,'[2]Remontée chiffres écritures'!M:M,0))</f>
        <v>2524.9</v>
      </c>
      <c r="V354" s="59" t="e">
        <f>SUMIFS('[2]Remontée chiffres écritures'!C:C,'[2]Remontée chiffres écritures'!A:A,'Liste détaillée sorties IT'!C:C)</f>
        <v>#VALUE!</v>
      </c>
      <c r="W354" s="59" t="e">
        <f>SUMIFS('[2]Remontée chiffres écritures'!G:G,'[2]Remontée chiffres écritures'!E:E,'Liste détaillée sorties IT'!C:C)</f>
        <v>#VALUE!</v>
      </c>
    </row>
    <row r="355" spans="1:23" ht="15" customHeight="1" x14ac:dyDescent="0.2">
      <c r="A355" s="3" t="s">
        <v>841</v>
      </c>
      <c r="B355" s="51">
        <v>1010</v>
      </c>
      <c r="C355" s="50">
        <v>102496</v>
      </c>
      <c r="D355" s="51" t="s">
        <v>59</v>
      </c>
      <c r="E355" s="51">
        <v>105028</v>
      </c>
      <c r="F355" s="52" t="s">
        <v>289</v>
      </c>
      <c r="G355" s="54">
        <v>21832700</v>
      </c>
      <c r="H355" s="54">
        <v>28183270</v>
      </c>
      <c r="I355" s="54" t="s">
        <v>139</v>
      </c>
      <c r="J355" s="52" t="s">
        <v>842</v>
      </c>
      <c r="K355" s="55">
        <v>39756</v>
      </c>
      <c r="L355" s="56">
        <f t="shared" si="30"/>
        <v>1341.43</v>
      </c>
      <c r="M355" s="56">
        <f t="shared" si="31"/>
        <v>1341.43</v>
      </c>
      <c r="N355" s="56">
        <f t="shared" si="34"/>
        <v>0</v>
      </c>
      <c r="O355" s="56" t="e">
        <f t="shared" si="32"/>
        <v>#VALUE!</v>
      </c>
      <c r="P355" s="56" t="e">
        <f t="shared" si="33"/>
        <v>#VALUE!</v>
      </c>
      <c r="Q355" s="56" t="e">
        <f t="shared" si="35"/>
        <v>#VALUE!</v>
      </c>
      <c r="R355" s="57" t="s">
        <v>68</v>
      </c>
      <c r="S355" s="58">
        <v>43649</v>
      </c>
      <c r="T355" s="59">
        <f>INDEX('[2]Remontée chiffres écritures'!K:K,MATCH(C:C,'[2]Remontée chiffres écritures'!I:I,0))</f>
        <v>-1341.43</v>
      </c>
      <c r="U355" s="59">
        <f>INDEX('[2]Remontée chiffres écritures'!O:O,MATCH(C:C,'[2]Remontée chiffres écritures'!M:M,0))</f>
        <v>1341.43</v>
      </c>
      <c r="V355" s="59" t="e">
        <f>SUMIFS('[2]Remontée chiffres écritures'!C:C,'[2]Remontée chiffres écritures'!A:A,'Liste détaillée sorties IT'!C:C)</f>
        <v>#VALUE!</v>
      </c>
      <c r="W355" s="59" t="e">
        <f>SUMIFS('[2]Remontée chiffres écritures'!G:G,'[2]Remontée chiffres écritures'!E:E,'Liste détaillée sorties IT'!C:C)</f>
        <v>#VALUE!</v>
      </c>
    </row>
    <row r="356" spans="1:23" ht="15" customHeight="1" x14ac:dyDescent="0.2">
      <c r="A356" s="3" t="s">
        <v>843</v>
      </c>
      <c r="B356" s="50">
        <v>1010</v>
      </c>
      <c r="C356" s="50">
        <v>103983</v>
      </c>
      <c r="D356" s="51" t="s">
        <v>59</v>
      </c>
      <c r="E356" s="51" t="s">
        <v>844</v>
      </c>
      <c r="F356" s="52" t="s">
        <v>60</v>
      </c>
      <c r="G356" s="54">
        <v>21832700</v>
      </c>
      <c r="H356" s="54">
        <v>28183270</v>
      </c>
      <c r="I356" s="54" t="s">
        <v>139</v>
      </c>
      <c r="J356" s="52" t="s">
        <v>845</v>
      </c>
      <c r="K356" s="55">
        <v>37546</v>
      </c>
      <c r="L356" s="56">
        <f t="shared" si="30"/>
        <v>1341.06</v>
      </c>
      <c r="M356" s="56">
        <f t="shared" si="31"/>
        <v>1341.06</v>
      </c>
      <c r="N356" s="56">
        <f t="shared" si="34"/>
        <v>0</v>
      </c>
      <c r="O356" s="56" t="e">
        <f t="shared" si="32"/>
        <v>#VALUE!</v>
      </c>
      <c r="P356" s="56" t="e">
        <f t="shared" si="33"/>
        <v>#VALUE!</v>
      </c>
      <c r="Q356" s="56" t="e">
        <f t="shared" si="35"/>
        <v>#VALUE!</v>
      </c>
      <c r="R356" s="57" t="s">
        <v>68</v>
      </c>
      <c r="S356" s="58">
        <v>43649</v>
      </c>
      <c r="T356" s="59">
        <f>INDEX('[2]Remontée chiffres écritures'!K:K,MATCH(C:C,'[2]Remontée chiffres écritures'!I:I,0))</f>
        <v>-1341.06</v>
      </c>
      <c r="U356" s="59">
        <f>INDEX('[2]Remontée chiffres écritures'!O:O,MATCH(C:C,'[2]Remontée chiffres écritures'!M:M,0))</f>
        <v>1341.06</v>
      </c>
      <c r="V356" s="59" t="e">
        <f>SUMIFS('[2]Remontée chiffres écritures'!C:C,'[2]Remontée chiffres écritures'!A:A,'Liste détaillée sorties IT'!C:C)</f>
        <v>#VALUE!</v>
      </c>
      <c r="W356" s="59" t="e">
        <f>SUMIFS('[2]Remontée chiffres écritures'!G:G,'[2]Remontée chiffres écritures'!E:E,'Liste détaillée sorties IT'!C:C)</f>
        <v>#VALUE!</v>
      </c>
    </row>
    <row r="357" spans="1:23" ht="15" customHeight="1" x14ac:dyDescent="0.2">
      <c r="A357" s="3" t="s">
        <v>846</v>
      </c>
      <c r="B357" s="50">
        <v>1010</v>
      </c>
      <c r="C357" s="50">
        <v>103984</v>
      </c>
      <c r="D357" s="51" t="s">
        <v>59</v>
      </c>
      <c r="E357" s="51" t="s">
        <v>847</v>
      </c>
      <c r="F357" s="52" t="s">
        <v>60</v>
      </c>
      <c r="G357" s="54">
        <v>21832700</v>
      </c>
      <c r="H357" s="54">
        <v>28183270</v>
      </c>
      <c r="I357" s="54" t="s">
        <v>139</v>
      </c>
      <c r="J357" s="52" t="s">
        <v>845</v>
      </c>
      <c r="K357" s="55">
        <v>37546</v>
      </c>
      <c r="L357" s="56">
        <f t="shared" si="30"/>
        <v>1341.06</v>
      </c>
      <c r="M357" s="56">
        <f t="shared" si="31"/>
        <v>1341.06</v>
      </c>
      <c r="N357" s="56">
        <f t="shared" si="34"/>
        <v>0</v>
      </c>
      <c r="O357" s="56" t="e">
        <f t="shared" si="32"/>
        <v>#VALUE!</v>
      </c>
      <c r="P357" s="56" t="e">
        <f t="shared" si="33"/>
        <v>#VALUE!</v>
      </c>
      <c r="Q357" s="56" t="e">
        <f t="shared" si="35"/>
        <v>#VALUE!</v>
      </c>
      <c r="R357" s="57" t="s">
        <v>68</v>
      </c>
      <c r="S357" s="58">
        <v>43649</v>
      </c>
      <c r="T357" s="59">
        <f>INDEX('[2]Remontée chiffres écritures'!K:K,MATCH(C:C,'[2]Remontée chiffres écritures'!I:I,0))</f>
        <v>-1341.06</v>
      </c>
      <c r="U357" s="59">
        <f>INDEX('[2]Remontée chiffres écritures'!O:O,MATCH(C:C,'[2]Remontée chiffres écritures'!M:M,0))</f>
        <v>1341.06</v>
      </c>
      <c r="V357" s="59" t="e">
        <f>SUMIFS('[2]Remontée chiffres écritures'!C:C,'[2]Remontée chiffres écritures'!A:A,'Liste détaillée sorties IT'!C:C)</f>
        <v>#VALUE!</v>
      </c>
      <c r="W357" s="59" t="e">
        <f>SUMIFS('[2]Remontée chiffres écritures'!G:G,'[2]Remontée chiffres écritures'!E:E,'Liste détaillée sorties IT'!C:C)</f>
        <v>#VALUE!</v>
      </c>
    </row>
    <row r="358" spans="1:23" ht="15" customHeight="1" x14ac:dyDescent="0.2">
      <c r="A358" s="3" t="s">
        <v>848</v>
      </c>
      <c r="B358" s="50">
        <v>1010</v>
      </c>
      <c r="C358" s="50">
        <v>101091</v>
      </c>
      <c r="D358" s="51" t="s">
        <v>59</v>
      </c>
      <c r="E358" s="51" t="s">
        <v>849</v>
      </c>
      <c r="F358" s="52" t="s">
        <v>60</v>
      </c>
      <c r="G358" s="54">
        <v>21547000</v>
      </c>
      <c r="H358" s="54">
        <v>28154700</v>
      </c>
      <c r="I358" s="54" t="s">
        <v>78</v>
      </c>
      <c r="J358" s="52" t="s">
        <v>850</v>
      </c>
      <c r="K358" s="55">
        <v>39069</v>
      </c>
      <c r="L358" s="56">
        <f t="shared" si="30"/>
        <v>5458.65</v>
      </c>
      <c r="M358" s="56">
        <f t="shared" si="31"/>
        <v>5458.65</v>
      </c>
      <c r="N358" s="56">
        <f t="shared" si="34"/>
        <v>0</v>
      </c>
      <c r="O358" s="56" t="e">
        <f t="shared" si="32"/>
        <v>#VALUE!</v>
      </c>
      <c r="P358" s="56" t="e">
        <f t="shared" si="33"/>
        <v>#VALUE!</v>
      </c>
      <c r="Q358" s="56" t="e">
        <f t="shared" si="35"/>
        <v>#VALUE!</v>
      </c>
      <c r="R358" s="57" t="s">
        <v>109</v>
      </c>
      <c r="S358" s="58">
        <v>43649</v>
      </c>
      <c r="T358" s="59">
        <f>INDEX('[2]Remontée chiffres écritures'!K:K,MATCH(C:C,'[2]Remontée chiffres écritures'!I:I,0))</f>
        <v>-5458.65</v>
      </c>
      <c r="U358" s="59">
        <f>INDEX('[2]Remontée chiffres écritures'!O:O,MATCH(C:C,'[2]Remontée chiffres écritures'!M:M,0))</f>
        <v>5458.65</v>
      </c>
      <c r="V358" s="59" t="e">
        <f>SUMIFS('[2]Remontée chiffres écritures'!C:C,'[2]Remontée chiffres écritures'!A:A,'Liste détaillée sorties IT'!C:C)</f>
        <v>#VALUE!</v>
      </c>
      <c r="W358" s="59" t="e">
        <f>SUMIFS('[2]Remontée chiffres écritures'!G:G,'[2]Remontée chiffres écritures'!E:E,'Liste détaillée sorties IT'!C:C)</f>
        <v>#VALUE!</v>
      </c>
    </row>
    <row r="359" spans="1:23" ht="15" customHeight="1" x14ac:dyDescent="0.2">
      <c r="A359" s="3" t="s">
        <v>851</v>
      </c>
      <c r="B359" s="50">
        <v>1010</v>
      </c>
      <c r="C359" s="50">
        <v>101943</v>
      </c>
      <c r="D359" s="51" t="s">
        <v>59</v>
      </c>
      <c r="E359" s="51" t="s">
        <v>852</v>
      </c>
      <c r="F359" s="52" t="s">
        <v>60</v>
      </c>
      <c r="G359" s="54">
        <v>21567000</v>
      </c>
      <c r="H359" s="54">
        <v>28156700</v>
      </c>
      <c r="I359" s="54" t="s">
        <v>97</v>
      </c>
      <c r="J359" s="52" t="s">
        <v>853</v>
      </c>
      <c r="K359" s="55">
        <v>39069</v>
      </c>
      <c r="L359" s="56">
        <f t="shared" si="30"/>
        <v>7138.36</v>
      </c>
      <c r="M359" s="56">
        <f t="shared" si="31"/>
        <v>7138.36</v>
      </c>
      <c r="N359" s="56">
        <f t="shared" si="34"/>
        <v>0</v>
      </c>
      <c r="O359" s="56" t="e">
        <f t="shared" si="32"/>
        <v>#VALUE!</v>
      </c>
      <c r="P359" s="56" t="e">
        <f t="shared" si="33"/>
        <v>#VALUE!</v>
      </c>
      <c r="Q359" s="56" t="e">
        <f t="shared" si="35"/>
        <v>#VALUE!</v>
      </c>
      <c r="R359" s="57" t="s">
        <v>306</v>
      </c>
      <c r="S359" s="58">
        <v>43649</v>
      </c>
      <c r="T359" s="59">
        <f>INDEX('[2]Remontée chiffres écritures'!K:K,MATCH(C:C,'[2]Remontée chiffres écritures'!I:I,0))</f>
        <v>-7138.36</v>
      </c>
      <c r="U359" s="59">
        <f>INDEX('[2]Remontée chiffres écritures'!O:O,MATCH(C:C,'[2]Remontée chiffres écritures'!M:M,0))</f>
        <v>7138.36</v>
      </c>
      <c r="V359" s="59" t="e">
        <f>SUMIFS('[2]Remontée chiffres écritures'!C:C,'[2]Remontée chiffres écritures'!A:A,'Liste détaillée sorties IT'!C:C)</f>
        <v>#VALUE!</v>
      </c>
      <c r="W359" s="59" t="e">
        <f>SUMIFS('[2]Remontée chiffres écritures'!G:G,'[2]Remontée chiffres écritures'!E:E,'Liste détaillée sorties IT'!C:C)</f>
        <v>#VALUE!</v>
      </c>
    </row>
    <row r="360" spans="1:23" ht="15" customHeight="1" x14ac:dyDescent="0.2">
      <c r="A360" s="3" t="s">
        <v>854</v>
      </c>
      <c r="B360" s="51">
        <v>1010</v>
      </c>
      <c r="C360" s="50">
        <v>106783</v>
      </c>
      <c r="D360" s="51" t="s">
        <v>59</v>
      </c>
      <c r="E360" s="51">
        <v>108382</v>
      </c>
      <c r="F360" s="52" t="s">
        <v>263</v>
      </c>
      <c r="G360" s="54">
        <v>21887000</v>
      </c>
      <c r="H360" s="54">
        <v>28188700</v>
      </c>
      <c r="I360" s="54" t="s">
        <v>94</v>
      </c>
      <c r="J360" s="52" t="s">
        <v>855</v>
      </c>
      <c r="K360" s="55">
        <v>41261</v>
      </c>
      <c r="L360" s="56">
        <f t="shared" si="30"/>
        <v>2914.65</v>
      </c>
      <c r="M360" s="56">
        <f t="shared" si="31"/>
        <v>1906.1</v>
      </c>
      <c r="N360" s="56">
        <f t="shared" si="34"/>
        <v>1008.5500000000002</v>
      </c>
      <c r="O360" s="56" t="e">
        <f t="shared" si="32"/>
        <v>#VALUE!</v>
      </c>
      <c r="P360" s="56" t="e">
        <f t="shared" si="33"/>
        <v>#VALUE!</v>
      </c>
      <c r="Q360" s="56" t="e">
        <f t="shared" si="35"/>
        <v>#VALUE!</v>
      </c>
      <c r="R360" s="57" t="s">
        <v>80</v>
      </c>
      <c r="S360" s="58">
        <v>43649</v>
      </c>
      <c r="T360" s="59">
        <f>INDEX('[2]Remontée chiffres écritures'!K:K,MATCH(C:C,'[2]Remontée chiffres écritures'!I:I,0))</f>
        <v>-2914.65</v>
      </c>
      <c r="U360" s="59">
        <f>INDEX('[2]Remontée chiffres écritures'!O:O,MATCH(C:C,'[2]Remontée chiffres écritures'!M:M,0))</f>
        <v>1906.1</v>
      </c>
      <c r="V360" s="59" t="e">
        <f>SUMIFS('[2]Remontée chiffres écritures'!C:C,'[2]Remontée chiffres écritures'!A:A,'Liste détaillée sorties IT'!C:C)</f>
        <v>#VALUE!</v>
      </c>
      <c r="W360" s="59" t="e">
        <f>SUMIFS('[2]Remontée chiffres écritures'!G:G,'[2]Remontée chiffres écritures'!E:E,'Liste détaillée sorties IT'!C:C)</f>
        <v>#VALUE!</v>
      </c>
    </row>
    <row r="361" spans="1:23" ht="15" customHeight="1" x14ac:dyDescent="0.2">
      <c r="A361" s="3" t="s">
        <v>856</v>
      </c>
      <c r="B361" s="50">
        <v>1010</v>
      </c>
      <c r="C361" s="50">
        <v>102069</v>
      </c>
      <c r="D361" s="51" t="s">
        <v>59</v>
      </c>
      <c r="E361" s="51">
        <v>115562</v>
      </c>
      <c r="F361" s="52" t="s">
        <v>60</v>
      </c>
      <c r="G361" s="54">
        <v>21567000</v>
      </c>
      <c r="H361" s="54">
        <v>28156700</v>
      </c>
      <c r="I361" s="54" t="s">
        <v>97</v>
      </c>
      <c r="J361" s="52" t="s">
        <v>857</v>
      </c>
      <c r="K361" s="55">
        <v>39072</v>
      </c>
      <c r="L361" s="56">
        <f t="shared" si="30"/>
        <v>1942.18</v>
      </c>
      <c r="M361" s="56">
        <f t="shared" si="31"/>
        <v>1942.18</v>
      </c>
      <c r="N361" s="56">
        <f t="shared" si="34"/>
        <v>0</v>
      </c>
      <c r="O361" s="56" t="e">
        <f t="shared" si="32"/>
        <v>#VALUE!</v>
      </c>
      <c r="P361" s="56" t="e">
        <f t="shared" si="33"/>
        <v>#VALUE!</v>
      </c>
      <c r="Q361" s="56" t="e">
        <f t="shared" si="35"/>
        <v>#VALUE!</v>
      </c>
      <c r="R361" s="57" t="s">
        <v>72</v>
      </c>
      <c r="S361" s="58">
        <v>43649</v>
      </c>
      <c r="T361" s="59">
        <f>INDEX('[2]Remontée chiffres écritures'!K:K,MATCH(C:C,'[2]Remontée chiffres écritures'!I:I,0))</f>
        <v>-1942.18</v>
      </c>
      <c r="U361" s="59">
        <f>INDEX('[2]Remontée chiffres écritures'!O:O,MATCH(C:C,'[2]Remontée chiffres écritures'!M:M,0))</f>
        <v>1942.18</v>
      </c>
      <c r="V361" s="59" t="e">
        <f>SUMIFS('[2]Remontée chiffres écritures'!C:C,'[2]Remontée chiffres écritures'!A:A,'Liste détaillée sorties IT'!C:C)</f>
        <v>#VALUE!</v>
      </c>
      <c r="W361" s="59" t="e">
        <f>SUMIFS('[2]Remontée chiffres écritures'!G:G,'[2]Remontée chiffres écritures'!E:E,'Liste détaillée sorties IT'!C:C)</f>
        <v>#VALUE!</v>
      </c>
    </row>
    <row r="362" spans="1:23" ht="15" customHeight="1" x14ac:dyDescent="0.2">
      <c r="A362" s="3" t="s">
        <v>858</v>
      </c>
      <c r="B362" s="50">
        <v>1010</v>
      </c>
      <c r="C362" s="50">
        <v>102320</v>
      </c>
      <c r="D362" s="51" t="s">
        <v>59</v>
      </c>
      <c r="E362" s="51" t="s">
        <v>859</v>
      </c>
      <c r="F362" s="52" t="s">
        <v>60</v>
      </c>
      <c r="G362" s="54">
        <v>21831700</v>
      </c>
      <c r="H362" s="54">
        <v>28183170</v>
      </c>
      <c r="I362" s="54" t="s">
        <v>120</v>
      </c>
      <c r="J362" s="52" t="s">
        <v>775</v>
      </c>
      <c r="K362" s="55">
        <v>39072</v>
      </c>
      <c r="L362" s="56">
        <f t="shared" si="30"/>
        <v>2707.31</v>
      </c>
      <c r="M362" s="56">
        <f t="shared" si="31"/>
        <v>2707.31</v>
      </c>
      <c r="N362" s="56">
        <f t="shared" si="34"/>
        <v>0</v>
      </c>
      <c r="O362" s="56" t="e">
        <f t="shared" si="32"/>
        <v>#VALUE!</v>
      </c>
      <c r="P362" s="56" t="e">
        <f t="shared" si="33"/>
        <v>#VALUE!</v>
      </c>
      <c r="Q362" s="56" t="e">
        <f t="shared" si="35"/>
        <v>#VALUE!</v>
      </c>
      <c r="R362" s="57" t="s">
        <v>306</v>
      </c>
      <c r="S362" s="58">
        <v>43649</v>
      </c>
      <c r="T362" s="59">
        <f>INDEX('[2]Remontée chiffres écritures'!K:K,MATCH(C:C,'[2]Remontée chiffres écritures'!I:I,0))</f>
        <v>-2707.31</v>
      </c>
      <c r="U362" s="59">
        <f>INDEX('[2]Remontée chiffres écritures'!O:O,MATCH(C:C,'[2]Remontée chiffres écritures'!M:M,0))</f>
        <v>2707.31</v>
      </c>
      <c r="V362" s="59" t="e">
        <f>SUMIFS('[2]Remontée chiffres écritures'!C:C,'[2]Remontée chiffres écritures'!A:A,'Liste détaillée sorties IT'!C:C)</f>
        <v>#VALUE!</v>
      </c>
      <c r="W362" s="59" t="e">
        <f>SUMIFS('[2]Remontée chiffres écritures'!G:G,'[2]Remontée chiffres écritures'!E:E,'Liste détaillée sorties IT'!C:C)</f>
        <v>#VALUE!</v>
      </c>
    </row>
    <row r="363" spans="1:23" ht="15" customHeight="1" x14ac:dyDescent="0.2">
      <c r="A363" s="3" t="s">
        <v>860</v>
      </c>
      <c r="B363" s="50">
        <v>1010</v>
      </c>
      <c r="C363" s="50">
        <v>103985</v>
      </c>
      <c r="D363" s="51" t="s">
        <v>59</v>
      </c>
      <c r="E363" s="51" t="s">
        <v>861</v>
      </c>
      <c r="F363" s="52" t="s">
        <v>60</v>
      </c>
      <c r="G363" s="54">
        <v>21832700</v>
      </c>
      <c r="H363" s="54">
        <v>28183270</v>
      </c>
      <c r="I363" s="54" t="s">
        <v>139</v>
      </c>
      <c r="J363" s="52" t="s">
        <v>845</v>
      </c>
      <c r="K363" s="55">
        <v>37546</v>
      </c>
      <c r="L363" s="56">
        <f t="shared" si="30"/>
        <v>1341.06</v>
      </c>
      <c r="M363" s="56">
        <f t="shared" si="31"/>
        <v>1341.06</v>
      </c>
      <c r="N363" s="56">
        <f t="shared" si="34"/>
        <v>0</v>
      </c>
      <c r="O363" s="56" t="e">
        <f t="shared" si="32"/>
        <v>#VALUE!</v>
      </c>
      <c r="P363" s="56" t="e">
        <f t="shared" si="33"/>
        <v>#VALUE!</v>
      </c>
      <c r="Q363" s="56" t="e">
        <f t="shared" si="35"/>
        <v>#VALUE!</v>
      </c>
      <c r="R363" s="57" t="s">
        <v>68</v>
      </c>
      <c r="S363" s="58">
        <v>43649</v>
      </c>
      <c r="T363" s="59">
        <f>INDEX('[2]Remontée chiffres écritures'!K:K,MATCH(C:C,'[2]Remontée chiffres écritures'!I:I,0))</f>
        <v>-1341.06</v>
      </c>
      <c r="U363" s="59">
        <f>INDEX('[2]Remontée chiffres écritures'!O:O,MATCH(C:C,'[2]Remontée chiffres écritures'!M:M,0))</f>
        <v>1341.06</v>
      </c>
      <c r="V363" s="59" t="e">
        <f>SUMIFS('[2]Remontée chiffres écritures'!C:C,'[2]Remontée chiffres écritures'!A:A,'Liste détaillée sorties IT'!C:C)</f>
        <v>#VALUE!</v>
      </c>
      <c r="W363" s="59" t="e">
        <f>SUMIFS('[2]Remontée chiffres écritures'!G:G,'[2]Remontée chiffres écritures'!E:E,'Liste détaillée sorties IT'!C:C)</f>
        <v>#VALUE!</v>
      </c>
    </row>
    <row r="364" spans="1:23" ht="15" customHeight="1" x14ac:dyDescent="0.2">
      <c r="A364" s="3" t="s">
        <v>862</v>
      </c>
      <c r="B364" s="51">
        <v>1010</v>
      </c>
      <c r="C364" s="50">
        <v>102491</v>
      </c>
      <c r="D364" s="51" t="s">
        <v>59</v>
      </c>
      <c r="E364" s="51">
        <v>103924</v>
      </c>
      <c r="F364" s="52" t="s">
        <v>289</v>
      </c>
      <c r="G364" s="54">
        <v>21832700</v>
      </c>
      <c r="H364" s="54">
        <v>28183270</v>
      </c>
      <c r="I364" s="54" t="s">
        <v>139</v>
      </c>
      <c r="J364" s="52" t="s">
        <v>863</v>
      </c>
      <c r="K364" s="55">
        <v>39721</v>
      </c>
      <c r="L364" s="56">
        <f t="shared" si="30"/>
        <v>1331.87</v>
      </c>
      <c r="M364" s="56">
        <f t="shared" si="31"/>
        <v>1331.87</v>
      </c>
      <c r="N364" s="56">
        <f t="shared" si="34"/>
        <v>0</v>
      </c>
      <c r="O364" s="56" t="e">
        <f t="shared" si="32"/>
        <v>#VALUE!</v>
      </c>
      <c r="P364" s="56" t="e">
        <f t="shared" si="33"/>
        <v>#VALUE!</v>
      </c>
      <c r="Q364" s="56" t="e">
        <f t="shared" si="35"/>
        <v>#VALUE!</v>
      </c>
      <c r="R364" s="57" t="s">
        <v>72</v>
      </c>
      <c r="S364" s="58">
        <v>43649</v>
      </c>
      <c r="T364" s="59">
        <f>INDEX('[2]Remontée chiffres écritures'!K:K,MATCH(C:C,'[2]Remontée chiffres écritures'!I:I,0))</f>
        <v>-1331.87</v>
      </c>
      <c r="U364" s="59">
        <f>INDEX('[2]Remontée chiffres écritures'!O:O,MATCH(C:C,'[2]Remontée chiffres écritures'!M:M,0))</f>
        <v>1331.87</v>
      </c>
      <c r="V364" s="59" t="e">
        <f>SUMIFS('[2]Remontée chiffres écritures'!C:C,'[2]Remontée chiffres écritures'!A:A,'Liste détaillée sorties IT'!C:C)</f>
        <v>#VALUE!</v>
      </c>
      <c r="W364" s="59" t="e">
        <f>SUMIFS('[2]Remontée chiffres écritures'!G:G,'[2]Remontée chiffres écritures'!E:E,'Liste détaillée sorties IT'!C:C)</f>
        <v>#VALUE!</v>
      </c>
    </row>
    <row r="365" spans="1:23" ht="15" customHeight="1" x14ac:dyDescent="0.2">
      <c r="A365" s="3" t="s">
        <v>864</v>
      </c>
      <c r="B365" s="50">
        <v>1010</v>
      </c>
      <c r="C365" s="50">
        <v>103953</v>
      </c>
      <c r="D365" s="51" t="s">
        <v>59</v>
      </c>
      <c r="E365" s="51" t="s">
        <v>865</v>
      </c>
      <c r="F365" s="52" t="s">
        <v>164</v>
      </c>
      <c r="G365" s="54">
        <v>21832700</v>
      </c>
      <c r="H365" s="54">
        <v>28183270</v>
      </c>
      <c r="I365" s="54" t="s">
        <v>139</v>
      </c>
      <c r="J365" s="52" t="s">
        <v>866</v>
      </c>
      <c r="K365" s="55">
        <v>40115</v>
      </c>
      <c r="L365" s="56">
        <f t="shared" si="30"/>
        <v>1331.79</v>
      </c>
      <c r="M365" s="56">
        <f t="shared" si="31"/>
        <v>1331.79</v>
      </c>
      <c r="N365" s="56">
        <f t="shared" si="34"/>
        <v>0</v>
      </c>
      <c r="O365" s="56" t="e">
        <f t="shared" si="32"/>
        <v>#VALUE!</v>
      </c>
      <c r="P365" s="56" t="e">
        <f t="shared" si="33"/>
        <v>#VALUE!</v>
      </c>
      <c r="Q365" s="56" t="e">
        <f t="shared" si="35"/>
        <v>#VALUE!</v>
      </c>
      <c r="R365" s="57" t="s">
        <v>109</v>
      </c>
      <c r="S365" s="58">
        <v>43649</v>
      </c>
      <c r="T365" s="59">
        <f>INDEX('[2]Remontée chiffres écritures'!K:K,MATCH(C:C,'[2]Remontée chiffres écritures'!I:I,0))</f>
        <v>-1331.79</v>
      </c>
      <c r="U365" s="59">
        <f>INDEX('[2]Remontée chiffres écritures'!O:O,MATCH(C:C,'[2]Remontée chiffres écritures'!M:M,0))</f>
        <v>1331.79</v>
      </c>
      <c r="V365" s="59" t="e">
        <f>SUMIFS('[2]Remontée chiffres écritures'!C:C,'[2]Remontée chiffres écritures'!A:A,'Liste détaillée sorties IT'!C:C)</f>
        <v>#VALUE!</v>
      </c>
      <c r="W365" s="59" t="e">
        <f>SUMIFS('[2]Remontée chiffres écritures'!G:G,'[2]Remontée chiffres écritures'!E:E,'Liste détaillée sorties IT'!C:C)</f>
        <v>#VALUE!</v>
      </c>
    </row>
    <row r="366" spans="1:23" ht="15" customHeight="1" x14ac:dyDescent="0.2">
      <c r="A366" s="3" t="s">
        <v>867</v>
      </c>
      <c r="B366" s="51">
        <v>1010</v>
      </c>
      <c r="C366" s="50">
        <v>104001</v>
      </c>
      <c r="D366" s="51" t="s">
        <v>59</v>
      </c>
      <c r="E366" s="51">
        <v>105620</v>
      </c>
      <c r="F366" s="52" t="s">
        <v>60</v>
      </c>
      <c r="G366" s="54">
        <v>21832700</v>
      </c>
      <c r="H366" s="54">
        <v>28183270</v>
      </c>
      <c r="I366" s="54" t="s">
        <v>139</v>
      </c>
      <c r="J366" s="52" t="s">
        <v>868</v>
      </c>
      <c r="K366" s="55">
        <v>37587</v>
      </c>
      <c r="L366" s="56">
        <f t="shared" si="30"/>
        <v>1330.67</v>
      </c>
      <c r="M366" s="56">
        <f t="shared" si="31"/>
        <v>1330.67</v>
      </c>
      <c r="N366" s="56">
        <f t="shared" si="34"/>
        <v>0</v>
      </c>
      <c r="O366" s="56" t="e">
        <f t="shared" si="32"/>
        <v>#VALUE!</v>
      </c>
      <c r="P366" s="56" t="e">
        <f t="shared" si="33"/>
        <v>#VALUE!</v>
      </c>
      <c r="Q366" s="56" t="e">
        <f t="shared" si="35"/>
        <v>#VALUE!</v>
      </c>
      <c r="R366" s="57" t="s">
        <v>72</v>
      </c>
      <c r="S366" s="58">
        <v>43649</v>
      </c>
      <c r="T366" s="59">
        <f>INDEX('[2]Remontée chiffres écritures'!K:K,MATCH(C:C,'[2]Remontée chiffres écritures'!I:I,0))</f>
        <v>-1330.67</v>
      </c>
      <c r="U366" s="59">
        <f>INDEX('[2]Remontée chiffres écritures'!O:O,MATCH(C:C,'[2]Remontée chiffres écritures'!M:M,0))</f>
        <v>1330.67</v>
      </c>
      <c r="V366" s="59" t="e">
        <f>SUMIFS('[2]Remontée chiffres écritures'!C:C,'[2]Remontée chiffres écritures'!A:A,'Liste détaillée sorties IT'!C:C)</f>
        <v>#VALUE!</v>
      </c>
      <c r="W366" s="59" t="e">
        <f>SUMIFS('[2]Remontée chiffres écritures'!G:G,'[2]Remontée chiffres écritures'!E:E,'Liste détaillée sorties IT'!C:C)</f>
        <v>#VALUE!</v>
      </c>
    </row>
    <row r="367" spans="1:23" ht="15" customHeight="1" x14ac:dyDescent="0.2">
      <c r="A367" s="3" t="s">
        <v>869</v>
      </c>
      <c r="B367" s="50">
        <v>1010</v>
      </c>
      <c r="C367" s="50">
        <v>102335</v>
      </c>
      <c r="D367" s="51" t="s">
        <v>59</v>
      </c>
      <c r="E367" s="51" t="s">
        <v>870</v>
      </c>
      <c r="F367" s="52" t="s">
        <v>77</v>
      </c>
      <c r="G367" s="54">
        <v>21832700</v>
      </c>
      <c r="H367" s="54">
        <v>28183270</v>
      </c>
      <c r="I367" s="54" t="s">
        <v>139</v>
      </c>
      <c r="J367" s="52" t="s">
        <v>871</v>
      </c>
      <c r="K367" s="55">
        <v>39857</v>
      </c>
      <c r="L367" s="56">
        <f t="shared" si="30"/>
        <v>1310.6199999999999</v>
      </c>
      <c r="M367" s="56">
        <f t="shared" si="31"/>
        <v>1310.6199999999999</v>
      </c>
      <c r="N367" s="56">
        <f t="shared" si="34"/>
        <v>0</v>
      </c>
      <c r="O367" s="56" t="e">
        <f t="shared" si="32"/>
        <v>#VALUE!</v>
      </c>
      <c r="P367" s="56" t="e">
        <f t="shared" si="33"/>
        <v>#VALUE!</v>
      </c>
      <c r="Q367" s="56" t="e">
        <f t="shared" si="35"/>
        <v>#VALUE!</v>
      </c>
      <c r="R367" s="57" t="s">
        <v>109</v>
      </c>
      <c r="S367" s="58">
        <v>43649</v>
      </c>
      <c r="T367" s="59">
        <f>INDEX('[2]Remontée chiffres écritures'!K:K,MATCH(C:C,'[2]Remontée chiffres écritures'!I:I,0))</f>
        <v>-1310.6199999999999</v>
      </c>
      <c r="U367" s="59">
        <f>INDEX('[2]Remontée chiffres écritures'!O:O,MATCH(C:C,'[2]Remontée chiffres écritures'!M:M,0))</f>
        <v>1310.6199999999999</v>
      </c>
      <c r="V367" s="59" t="e">
        <f>SUMIFS('[2]Remontée chiffres écritures'!C:C,'[2]Remontée chiffres écritures'!A:A,'Liste détaillée sorties IT'!C:C)</f>
        <v>#VALUE!</v>
      </c>
      <c r="W367" s="59" t="e">
        <f>SUMIFS('[2]Remontée chiffres écritures'!G:G,'[2]Remontée chiffres écritures'!E:E,'Liste détaillée sorties IT'!C:C)</f>
        <v>#VALUE!</v>
      </c>
    </row>
    <row r="368" spans="1:23" ht="15" customHeight="1" x14ac:dyDescent="0.2">
      <c r="A368" s="3" t="s">
        <v>872</v>
      </c>
      <c r="B368" s="50">
        <v>1010</v>
      </c>
      <c r="C368" s="50">
        <v>102319</v>
      </c>
      <c r="D368" s="51" t="s">
        <v>59</v>
      </c>
      <c r="E368" s="51" t="s">
        <v>873</v>
      </c>
      <c r="F368" s="52" t="s">
        <v>60</v>
      </c>
      <c r="G368" s="54">
        <v>21831700</v>
      </c>
      <c r="H368" s="54">
        <v>28183170</v>
      </c>
      <c r="I368" s="54" t="s">
        <v>120</v>
      </c>
      <c r="J368" s="52" t="s">
        <v>874</v>
      </c>
      <c r="K368" s="55">
        <v>39082</v>
      </c>
      <c r="L368" s="56">
        <f t="shared" si="30"/>
        <v>1306</v>
      </c>
      <c r="M368" s="56">
        <f t="shared" si="31"/>
        <v>1306</v>
      </c>
      <c r="N368" s="56">
        <f t="shared" si="34"/>
        <v>0</v>
      </c>
      <c r="O368" s="56" t="e">
        <f t="shared" si="32"/>
        <v>#VALUE!</v>
      </c>
      <c r="P368" s="56" t="e">
        <f t="shared" si="33"/>
        <v>#VALUE!</v>
      </c>
      <c r="Q368" s="56" t="e">
        <f t="shared" si="35"/>
        <v>#VALUE!</v>
      </c>
      <c r="R368" s="57" t="s">
        <v>306</v>
      </c>
      <c r="S368" s="58">
        <v>43649</v>
      </c>
      <c r="T368" s="59">
        <f>INDEX('[2]Remontée chiffres écritures'!K:K,MATCH(C:C,'[2]Remontée chiffres écritures'!I:I,0))</f>
        <v>-1306</v>
      </c>
      <c r="U368" s="59">
        <f>INDEX('[2]Remontée chiffres écritures'!O:O,MATCH(C:C,'[2]Remontée chiffres écritures'!M:M,0))</f>
        <v>1306</v>
      </c>
      <c r="V368" s="59" t="e">
        <f>SUMIFS('[2]Remontée chiffres écritures'!C:C,'[2]Remontée chiffres écritures'!A:A,'Liste détaillée sorties IT'!C:C)</f>
        <v>#VALUE!</v>
      </c>
      <c r="W368" s="59" t="e">
        <f>SUMIFS('[2]Remontée chiffres écritures'!G:G,'[2]Remontée chiffres écritures'!E:E,'Liste détaillée sorties IT'!C:C)</f>
        <v>#VALUE!</v>
      </c>
    </row>
    <row r="369" spans="1:23" ht="15" customHeight="1" x14ac:dyDescent="0.2">
      <c r="A369" s="3" t="s">
        <v>875</v>
      </c>
      <c r="B369" s="50">
        <v>1010</v>
      </c>
      <c r="C369" s="50">
        <v>102887</v>
      </c>
      <c r="D369" s="51" t="s">
        <v>59</v>
      </c>
      <c r="E369" s="51">
        <v>101481</v>
      </c>
      <c r="F369" s="52" t="s">
        <v>164</v>
      </c>
      <c r="G369" s="54">
        <v>21832700</v>
      </c>
      <c r="H369" s="54">
        <v>28183270</v>
      </c>
      <c r="I369" s="54" t="s">
        <v>139</v>
      </c>
      <c r="J369" s="52" t="s">
        <v>569</v>
      </c>
      <c r="K369" s="55">
        <v>40616</v>
      </c>
      <c r="L369" s="56">
        <f t="shared" si="30"/>
        <v>1310.26</v>
      </c>
      <c r="M369" s="56">
        <f t="shared" si="31"/>
        <v>1310.26</v>
      </c>
      <c r="N369" s="56">
        <f t="shared" si="34"/>
        <v>0</v>
      </c>
      <c r="O369" s="56" t="e">
        <f t="shared" si="32"/>
        <v>#VALUE!</v>
      </c>
      <c r="P369" s="56" t="e">
        <f t="shared" si="33"/>
        <v>#VALUE!</v>
      </c>
      <c r="Q369" s="56" t="e">
        <f t="shared" si="35"/>
        <v>#VALUE!</v>
      </c>
      <c r="R369" s="57" t="s">
        <v>72</v>
      </c>
      <c r="S369" s="58">
        <v>43649</v>
      </c>
      <c r="T369" s="59">
        <f>INDEX('[2]Remontée chiffres écritures'!K:K,MATCH(C:C,'[2]Remontée chiffres écritures'!I:I,0))</f>
        <v>-1310.26</v>
      </c>
      <c r="U369" s="59">
        <f>INDEX('[2]Remontée chiffres écritures'!O:O,MATCH(C:C,'[2]Remontée chiffres écritures'!M:M,0))</f>
        <v>1310.26</v>
      </c>
      <c r="V369" s="59" t="e">
        <f>SUMIFS('[2]Remontée chiffres écritures'!C:C,'[2]Remontée chiffres écritures'!A:A,'Liste détaillée sorties IT'!C:C)</f>
        <v>#VALUE!</v>
      </c>
      <c r="W369" s="59" t="e">
        <f>SUMIFS('[2]Remontée chiffres écritures'!G:G,'[2]Remontée chiffres écritures'!E:E,'Liste détaillée sorties IT'!C:C)</f>
        <v>#VALUE!</v>
      </c>
    </row>
    <row r="370" spans="1:23" ht="15" customHeight="1" x14ac:dyDescent="0.2">
      <c r="A370" s="3" t="s">
        <v>876</v>
      </c>
      <c r="B370" s="50">
        <v>1010</v>
      </c>
      <c r="C370" s="50">
        <v>102853</v>
      </c>
      <c r="D370" s="51" t="s">
        <v>59</v>
      </c>
      <c r="E370" s="51">
        <v>102458</v>
      </c>
      <c r="F370" s="52" t="s">
        <v>289</v>
      </c>
      <c r="G370" s="54">
        <v>21832700</v>
      </c>
      <c r="H370" s="54">
        <v>28183270</v>
      </c>
      <c r="I370" s="54" t="s">
        <v>139</v>
      </c>
      <c r="J370" s="52" t="s">
        <v>877</v>
      </c>
      <c r="K370" s="55">
        <v>40543</v>
      </c>
      <c r="L370" s="56">
        <f t="shared" si="30"/>
        <v>1298.98</v>
      </c>
      <c r="M370" s="56">
        <f t="shared" si="31"/>
        <v>1298.98</v>
      </c>
      <c r="N370" s="56">
        <f t="shared" si="34"/>
        <v>0</v>
      </c>
      <c r="O370" s="56" t="e">
        <f t="shared" si="32"/>
        <v>#VALUE!</v>
      </c>
      <c r="P370" s="56" t="e">
        <f t="shared" si="33"/>
        <v>#VALUE!</v>
      </c>
      <c r="Q370" s="56" t="e">
        <f t="shared" si="35"/>
        <v>#VALUE!</v>
      </c>
      <c r="R370" s="57" t="s">
        <v>80</v>
      </c>
      <c r="S370" s="58">
        <v>43649</v>
      </c>
      <c r="T370" s="59">
        <f>INDEX('[2]Remontée chiffres écritures'!K:K,MATCH(C:C,'[2]Remontée chiffres écritures'!I:I,0))</f>
        <v>-1298.98</v>
      </c>
      <c r="U370" s="59">
        <f>INDEX('[2]Remontée chiffres écritures'!O:O,MATCH(C:C,'[2]Remontée chiffres écritures'!M:M,0))</f>
        <v>1298.98</v>
      </c>
      <c r="V370" s="59" t="e">
        <f>SUMIFS('[2]Remontée chiffres écritures'!C:C,'[2]Remontée chiffres écritures'!A:A,'Liste détaillée sorties IT'!C:C)</f>
        <v>#VALUE!</v>
      </c>
      <c r="W370" s="59" t="e">
        <f>SUMIFS('[2]Remontée chiffres écritures'!G:G,'[2]Remontée chiffres écritures'!E:E,'Liste détaillée sorties IT'!C:C)</f>
        <v>#VALUE!</v>
      </c>
    </row>
    <row r="371" spans="1:23" ht="15" customHeight="1" x14ac:dyDescent="0.2">
      <c r="A371" s="3" t="s">
        <v>878</v>
      </c>
      <c r="B371" s="51">
        <v>1010</v>
      </c>
      <c r="C371" s="50">
        <v>104406</v>
      </c>
      <c r="D371" s="51" t="s">
        <v>59</v>
      </c>
      <c r="E371" s="51" t="s">
        <v>879</v>
      </c>
      <c r="F371" s="52" t="s">
        <v>60</v>
      </c>
      <c r="G371" s="54">
        <v>21832700</v>
      </c>
      <c r="H371" s="54">
        <v>28183270</v>
      </c>
      <c r="I371" s="54" t="s">
        <v>139</v>
      </c>
      <c r="J371" s="52" t="s">
        <v>880</v>
      </c>
      <c r="K371" s="55">
        <v>39073</v>
      </c>
      <c r="L371" s="56">
        <f t="shared" si="30"/>
        <v>1297.43</v>
      </c>
      <c r="M371" s="56">
        <f t="shared" si="31"/>
        <v>1297.43</v>
      </c>
      <c r="N371" s="56">
        <f t="shared" si="34"/>
        <v>0</v>
      </c>
      <c r="O371" s="56" t="e">
        <f t="shared" si="32"/>
        <v>#VALUE!</v>
      </c>
      <c r="P371" s="56" t="e">
        <f t="shared" si="33"/>
        <v>#VALUE!</v>
      </c>
      <c r="Q371" s="56" t="e">
        <f t="shared" si="35"/>
        <v>#VALUE!</v>
      </c>
      <c r="R371" s="57" t="s">
        <v>72</v>
      </c>
      <c r="S371" s="58">
        <v>43649</v>
      </c>
      <c r="T371" s="59">
        <f>INDEX('[2]Remontée chiffres écritures'!K:K,MATCH(C:C,'[2]Remontée chiffres écritures'!I:I,0))</f>
        <v>-1297.43</v>
      </c>
      <c r="U371" s="59">
        <f>INDEX('[2]Remontée chiffres écritures'!O:O,MATCH(C:C,'[2]Remontée chiffres écritures'!M:M,0))</f>
        <v>1297.43</v>
      </c>
      <c r="V371" s="59" t="e">
        <f>SUMIFS('[2]Remontée chiffres écritures'!C:C,'[2]Remontée chiffres écritures'!A:A,'Liste détaillée sorties IT'!C:C)</f>
        <v>#VALUE!</v>
      </c>
      <c r="W371" s="59" t="e">
        <f>SUMIFS('[2]Remontée chiffres écritures'!G:G,'[2]Remontée chiffres écritures'!E:E,'Liste détaillée sorties IT'!C:C)</f>
        <v>#VALUE!</v>
      </c>
    </row>
    <row r="372" spans="1:23" ht="15" customHeight="1" x14ac:dyDescent="0.2">
      <c r="A372" s="3" t="s">
        <v>881</v>
      </c>
      <c r="B372" s="50">
        <v>1010</v>
      </c>
      <c r="C372" s="50">
        <v>102764</v>
      </c>
      <c r="D372" s="51" t="s">
        <v>59</v>
      </c>
      <c r="E372" s="51">
        <v>103908</v>
      </c>
      <c r="F372" s="52" t="s">
        <v>149</v>
      </c>
      <c r="G372" s="54">
        <v>21832700</v>
      </c>
      <c r="H372" s="54">
        <v>28183270</v>
      </c>
      <c r="I372" s="54" t="s">
        <v>139</v>
      </c>
      <c r="J372" s="52" t="s">
        <v>882</v>
      </c>
      <c r="K372" s="55">
        <v>40441</v>
      </c>
      <c r="L372" s="56">
        <f t="shared" si="30"/>
        <v>1283.1199999999999</v>
      </c>
      <c r="M372" s="56">
        <f t="shared" si="31"/>
        <v>1283.1199999999999</v>
      </c>
      <c r="N372" s="56">
        <f t="shared" si="34"/>
        <v>0</v>
      </c>
      <c r="O372" s="56" t="e">
        <f t="shared" si="32"/>
        <v>#VALUE!</v>
      </c>
      <c r="P372" s="56" t="e">
        <f t="shared" si="33"/>
        <v>#VALUE!</v>
      </c>
      <c r="Q372" s="56" t="e">
        <f t="shared" si="35"/>
        <v>#VALUE!</v>
      </c>
      <c r="R372" s="57" t="s">
        <v>72</v>
      </c>
      <c r="S372" s="58">
        <v>43649</v>
      </c>
      <c r="T372" s="59">
        <f>INDEX('[2]Remontée chiffres écritures'!K:K,MATCH(C:C,'[2]Remontée chiffres écritures'!I:I,0))</f>
        <v>-1283.1199999999999</v>
      </c>
      <c r="U372" s="59">
        <f>INDEX('[2]Remontée chiffres écritures'!O:O,MATCH(C:C,'[2]Remontée chiffres écritures'!M:M,0))</f>
        <v>1283.1199999999999</v>
      </c>
      <c r="V372" s="59" t="e">
        <f>SUMIFS('[2]Remontée chiffres écritures'!C:C,'[2]Remontée chiffres écritures'!A:A,'Liste détaillée sorties IT'!C:C)</f>
        <v>#VALUE!</v>
      </c>
      <c r="W372" s="59" t="e">
        <f>SUMIFS('[2]Remontée chiffres écritures'!G:G,'[2]Remontée chiffres écritures'!E:E,'Liste détaillée sorties IT'!C:C)</f>
        <v>#VALUE!</v>
      </c>
    </row>
    <row r="373" spans="1:23" ht="15" customHeight="1" x14ac:dyDescent="0.2">
      <c r="A373" s="3" t="s">
        <v>883</v>
      </c>
      <c r="B373" s="51">
        <v>1010</v>
      </c>
      <c r="C373" s="50">
        <v>104412</v>
      </c>
      <c r="D373" s="51" t="s">
        <v>59</v>
      </c>
      <c r="E373" s="51">
        <v>107421</v>
      </c>
      <c r="F373" s="52" t="s">
        <v>200</v>
      </c>
      <c r="G373" s="54">
        <v>21832700</v>
      </c>
      <c r="H373" s="54">
        <v>28183270</v>
      </c>
      <c r="I373" s="54" t="s">
        <v>139</v>
      </c>
      <c r="J373" s="52" t="s">
        <v>884</v>
      </c>
      <c r="K373" s="55">
        <v>39978</v>
      </c>
      <c r="L373" s="56">
        <f t="shared" si="30"/>
        <v>1282.1099999999999</v>
      </c>
      <c r="M373" s="56">
        <f t="shared" si="31"/>
        <v>1282.1099999999999</v>
      </c>
      <c r="N373" s="56">
        <f t="shared" si="34"/>
        <v>0</v>
      </c>
      <c r="O373" s="56" t="e">
        <f t="shared" si="32"/>
        <v>#VALUE!</v>
      </c>
      <c r="P373" s="56" t="e">
        <f t="shared" si="33"/>
        <v>#VALUE!</v>
      </c>
      <c r="Q373" s="56" t="e">
        <f t="shared" si="35"/>
        <v>#VALUE!</v>
      </c>
      <c r="R373" s="57" t="s">
        <v>72</v>
      </c>
      <c r="S373" s="58">
        <v>43649</v>
      </c>
      <c r="T373" s="59">
        <f>INDEX('[2]Remontée chiffres écritures'!K:K,MATCH(C:C,'[2]Remontée chiffres écritures'!I:I,0))</f>
        <v>-1282.1099999999999</v>
      </c>
      <c r="U373" s="59">
        <f>INDEX('[2]Remontée chiffres écritures'!O:O,MATCH(C:C,'[2]Remontée chiffres écritures'!M:M,0))</f>
        <v>1282.1099999999999</v>
      </c>
      <c r="V373" s="59" t="e">
        <f>SUMIFS('[2]Remontée chiffres écritures'!C:C,'[2]Remontée chiffres écritures'!A:A,'Liste détaillée sorties IT'!C:C)</f>
        <v>#VALUE!</v>
      </c>
      <c r="W373" s="59" t="e">
        <f>SUMIFS('[2]Remontée chiffres écritures'!G:G,'[2]Remontée chiffres écritures'!E:E,'Liste détaillée sorties IT'!C:C)</f>
        <v>#VALUE!</v>
      </c>
    </row>
    <row r="374" spans="1:23" ht="15" customHeight="1" x14ac:dyDescent="0.2">
      <c r="A374" s="3" t="s">
        <v>885</v>
      </c>
      <c r="B374" s="50">
        <v>1010</v>
      </c>
      <c r="C374" s="50">
        <v>103111</v>
      </c>
      <c r="D374" s="51" t="s">
        <v>59</v>
      </c>
      <c r="E374" s="51" t="s">
        <v>886</v>
      </c>
      <c r="F374" s="52" t="s">
        <v>234</v>
      </c>
      <c r="G374" s="54">
        <v>21832700</v>
      </c>
      <c r="H374" s="54">
        <v>28183270</v>
      </c>
      <c r="I374" s="54" t="s">
        <v>139</v>
      </c>
      <c r="J374" s="52" t="s">
        <v>887</v>
      </c>
      <c r="K374" s="55">
        <v>40890</v>
      </c>
      <c r="L374" s="56">
        <f t="shared" si="30"/>
        <v>1280.9100000000001</v>
      </c>
      <c r="M374" s="56">
        <f t="shared" si="31"/>
        <v>1280.9100000000001</v>
      </c>
      <c r="N374" s="56">
        <f t="shared" si="34"/>
        <v>0</v>
      </c>
      <c r="O374" s="56" t="e">
        <f t="shared" si="32"/>
        <v>#VALUE!</v>
      </c>
      <c r="P374" s="56" t="e">
        <f t="shared" si="33"/>
        <v>#VALUE!</v>
      </c>
      <c r="Q374" s="56" t="e">
        <f t="shared" si="35"/>
        <v>#VALUE!</v>
      </c>
      <c r="R374" s="57" t="s">
        <v>563</v>
      </c>
      <c r="S374" s="58">
        <v>43649</v>
      </c>
      <c r="T374" s="59">
        <f>INDEX('[2]Remontée chiffres écritures'!K:K,MATCH(C:C,'[2]Remontée chiffres écritures'!I:I,0))</f>
        <v>-1280.9100000000001</v>
      </c>
      <c r="U374" s="59">
        <f>INDEX('[2]Remontée chiffres écritures'!O:O,MATCH(C:C,'[2]Remontée chiffres écritures'!M:M,0))</f>
        <v>1280.9100000000001</v>
      </c>
      <c r="V374" s="59" t="e">
        <f>SUMIFS('[2]Remontée chiffres écritures'!C:C,'[2]Remontée chiffres écritures'!A:A,'Liste détaillée sorties IT'!C:C)</f>
        <v>#VALUE!</v>
      </c>
      <c r="W374" s="59" t="e">
        <f>SUMIFS('[2]Remontée chiffres écritures'!G:G,'[2]Remontée chiffres écritures'!E:E,'Liste détaillée sorties IT'!C:C)</f>
        <v>#VALUE!</v>
      </c>
    </row>
    <row r="375" spans="1:23" ht="15" customHeight="1" x14ac:dyDescent="0.2">
      <c r="A375" s="3" t="s">
        <v>888</v>
      </c>
      <c r="B375" s="51">
        <v>1010</v>
      </c>
      <c r="C375" s="50">
        <v>106160</v>
      </c>
      <c r="D375" s="51" t="s">
        <v>59</v>
      </c>
      <c r="E375" s="51" t="s">
        <v>889</v>
      </c>
      <c r="F375" s="52" t="s">
        <v>263</v>
      </c>
      <c r="G375" s="54">
        <v>21847000</v>
      </c>
      <c r="H375" s="54">
        <v>28184700</v>
      </c>
      <c r="I375" s="54" t="s">
        <v>386</v>
      </c>
      <c r="J375" s="52" t="s">
        <v>890</v>
      </c>
      <c r="K375" s="55">
        <v>39798</v>
      </c>
      <c r="L375" s="56">
        <f t="shared" si="30"/>
        <v>2489.64</v>
      </c>
      <c r="M375" s="56">
        <f t="shared" si="31"/>
        <v>2489.64</v>
      </c>
      <c r="N375" s="56">
        <f t="shared" si="34"/>
        <v>0</v>
      </c>
      <c r="O375" s="56" t="e">
        <f t="shared" si="32"/>
        <v>#VALUE!</v>
      </c>
      <c r="P375" s="56" t="e">
        <f t="shared" si="33"/>
        <v>#VALUE!</v>
      </c>
      <c r="Q375" s="56" t="e">
        <f t="shared" si="35"/>
        <v>#VALUE!</v>
      </c>
      <c r="R375" s="57" t="s">
        <v>306</v>
      </c>
      <c r="S375" s="58">
        <v>43649</v>
      </c>
      <c r="T375" s="59">
        <f>INDEX('[2]Remontée chiffres écritures'!K:K,MATCH(C:C,'[2]Remontée chiffres écritures'!I:I,0))</f>
        <v>-2489.64</v>
      </c>
      <c r="U375" s="59">
        <f>INDEX('[2]Remontée chiffres écritures'!O:O,MATCH(C:C,'[2]Remontée chiffres écritures'!M:M,0))</f>
        <v>2489.64</v>
      </c>
      <c r="V375" s="59" t="e">
        <f>SUMIFS('[2]Remontée chiffres écritures'!C:C,'[2]Remontée chiffres écritures'!A:A,'Liste détaillée sorties IT'!C:C)</f>
        <v>#VALUE!</v>
      </c>
      <c r="W375" s="59" t="e">
        <f>SUMIFS('[2]Remontée chiffres écritures'!G:G,'[2]Remontée chiffres écritures'!E:E,'Liste détaillée sorties IT'!C:C)</f>
        <v>#VALUE!</v>
      </c>
    </row>
    <row r="376" spans="1:23" ht="15" customHeight="1" x14ac:dyDescent="0.2">
      <c r="A376" s="3" t="s">
        <v>891</v>
      </c>
      <c r="B376" s="51">
        <v>1010</v>
      </c>
      <c r="C376" s="50">
        <v>106170</v>
      </c>
      <c r="D376" s="51" t="s">
        <v>59</v>
      </c>
      <c r="E376" s="51" t="s">
        <v>892</v>
      </c>
      <c r="F376" s="52" t="s">
        <v>289</v>
      </c>
      <c r="G376" s="54">
        <v>21847000</v>
      </c>
      <c r="H376" s="54">
        <v>28184700</v>
      </c>
      <c r="I376" s="54" t="s">
        <v>386</v>
      </c>
      <c r="J376" s="52" t="s">
        <v>893</v>
      </c>
      <c r="K376" s="55">
        <v>39359</v>
      </c>
      <c r="L376" s="56">
        <f t="shared" si="30"/>
        <v>2463.7600000000002</v>
      </c>
      <c r="M376" s="56">
        <f t="shared" si="31"/>
        <v>2463.7600000000002</v>
      </c>
      <c r="N376" s="56">
        <f t="shared" si="34"/>
        <v>0</v>
      </c>
      <c r="O376" s="56" t="e">
        <f t="shared" si="32"/>
        <v>#VALUE!</v>
      </c>
      <c r="P376" s="56" t="e">
        <f t="shared" si="33"/>
        <v>#VALUE!</v>
      </c>
      <c r="Q376" s="56" t="e">
        <f t="shared" si="35"/>
        <v>#VALUE!</v>
      </c>
      <c r="R376" s="57" t="s">
        <v>306</v>
      </c>
      <c r="S376" s="58">
        <v>43649</v>
      </c>
      <c r="T376" s="59">
        <f>INDEX('[2]Remontée chiffres écritures'!K:K,MATCH(C:C,'[2]Remontée chiffres écritures'!I:I,0))</f>
        <v>-2463.7600000000002</v>
      </c>
      <c r="U376" s="59">
        <f>INDEX('[2]Remontée chiffres écritures'!O:O,MATCH(C:C,'[2]Remontée chiffres écritures'!M:M,0))</f>
        <v>2463.7600000000002</v>
      </c>
      <c r="V376" s="59" t="e">
        <f>SUMIFS('[2]Remontée chiffres écritures'!C:C,'[2]Remontée chiffres écritures'!A:A,'Liste détaillée sorties IT'!C:C)</f>
        <v>#VALUE!</v>
      </c>
      <c r="W376" s="59" t="e">
        <f>SUMIFS('[2]Remontée chiffres écritures'!G:G,'[2]Remontée chiffres écritures'!E:E,'Liste détaillée sorties IT'!C:C)</f>
        <v>#VALUE!</v>
      </c>
    </row>
    <row r="377" spans="1:23" ht="15" customHeight="1" x14ac:dyDescent="0.2">
      <c r="A377" s="3" t="s">
        <v>894</v>
      </c>
      <c r="B377" s="51">
        <v>1010</v>
      </c>
      <c r="C377" s="50">
        <v>106890</v>
      </c>
      <c r="D377" s="51" t="s">
        <v>59</v>
      </c>
      <c r="E377" s="51">
        <v>104968</v>
      </c>
      <c r="F377" s="52" t="s">
        <v>289</v>
      </c>
      <c r="G377" s="54">
        <v>21887000</v>
      </c>
      <c r="H377" s="54">
        <v>28188700</v>
      </c>
      <c r="I377" s="54" t="s">
        <v>94</v>
      </c>
      <c r="J377" s="52" t="s">
        <v>895</v>
      </c>
      <c r="K377" s="55">
        <v>40136</v>
      </c>
      <c r="L377" s="56">
        <f t="shared" si="30"/>
        <v>2526.54</v>
      </c>
      <c r="M377" s="56">
        <f t="shared" si="31"/>
        <v>2430.3200000000002</v>
      </c>
      <c r="N377" s="56">
        <f t="shared" si="34"/>
        <v>96.2199999999998</v>
      </c>
      <c r="O377" s="56" t="e">
        <f t="shared" si="32"/>
        <v>#VALUE!</v>
      </c>
      <c r="P377" s="56" t="e">
        <f t="shared" si="33"/>
        <v>#VALUE!</v>
      </c>
      <c r="Q377" s="56" t="e">
        <f t="shared" si="35"/>
        <v>#VALUE!</v>
      </c>
      <c r="R377" s="57" t="s">
        <v>68</v>
      </c>
      <c r="S377" s="58">
        <v>43649</v>
      </c>
      <c r="T377" s="59">
        <f>INDEX('[2]Remontée chiffres écritures'!K:K,MATCH(C:C,'[2]Remontée chiffres écritures'!I:I,0))</f>
        <v>-2526.54</v>
      </c>
      <c r="U377" s="59">
        <f>INDEX('[2]Remontée chiffres écritures'!O:O,MATCH(C:C,'[2]Remontée chiffres écritures'!M:M,0))</f>
        <v>2430.3200000000002</v>
      </c>
      <c r="V377" s="59" t="e">
        <f>SUMIFS('[2]Remontée chiffres écritures'!C:C,'[2]Remontée chiffres écritures'!A:A,'Liste détaillée sorties IT'!C:C)</f>
        <v>#VALUE!</v>
      </c>
      <c r="W377" s="59" t="e">
        <f>SUMIFS('[2]Remontée chiffres écritures'!G:G,'[2]Remontée chiffres écritures'!E:E,'Liste détaillée sorties IT'!C:C)</f>
        <v>#VALUE!</v>
      </c>
    </row>
    <row r="378" spans="1:23" ht="15" customHeight="1" x14ac:dyDescent="0.2">
      <c r="A378" s="3" t="s">
        <v>896</v>
      </c>
      <c r="B378" s="51">
        <v>1010</v>
      </c>
      <c r="C378" s="50">
        <v>106907</v>
      </c>
      <c r="D378" s="51" t="s">
        <v>59</v>
      </c>
      <c r="E378" s="51">
        <v>109247</v>
      </c>
      <c r="F378" s="52" t="s">
        <v>60</v>
      </c>
      <c r="G378" s="54">
        <v>21887000</v>
      </c>
      <c r="H378" s="54">
        <v>28188700</v>
      </c>
      <c r="I378" s="54" t="s">
        <v>94</v>
      </c>
      <c r="J378" s="52" t="s">
        <v>897</v>
      </c>
      <c r="K378" s="55">
        <v>37931</v>
      </c>
      <c r="L378" s="56">
        <f t="shared" si="30"/>
        <v>2436.85</v>
      </c>
      <c r="M378" s="56">
        <f t="shared" si="31"/>
        <v>2436.85</v>
      </c>
      <c r="N378" s="56">
        <f t="shared" si="34"/>
        <v>0</v>
      </c>
      <c r="O378" s="56" t="e">
        <f t="shared" si="32"/>
        <v>#VALUE!</v>
      </c>
      <c r="P378" s="56" t="e">
        <f t="shared" si="33"/>
        <v>#VALUE!</v>
      </c>
      <c r="Q378" s="56" t="e">
        <f t="shared" si="35"/>
        <v>#VALUE!</v>
      </c>
      <c r="R378" s="57" t="s">
        <v>80</v>
      </c>
      <c r="S378" s="58">
        <v>43649</v>
      </c>
      <c r="T378" s="59">
        <f>INDEX('[2]Remontée chiffres écritures'!K:K,MATCH(C:C,'[2]Remontée chiffres écritures'!I:I,0))</f>
        <v>-2436.85</v>
      </c>
      <c r="U378" s="59">
        <f>INDEX('[2]Remontée chiffres écritures'!O:O,MATCH(C:C,'[2]Remontée chiffres écritures'!M:M,0))</f>
        <v>2436.85</v>
      </c>
      <c r="V378" s="59" t="e">
        <f>SUMIFS('[2]Remontée chiffres écritures'!C:C,'[2]Remontée chiffres écritures'!A:A,'Liste détaillée sorties IT'!C:C)</f>
        <v>#VALUE!</v>
      </c>
      <c r="W378" s="59" t="e">
        <f>SUMIFS('[2]Remontée chiffres écritures'!G:G,'[2]Remontée chiffres écritures'!E:E,'Liste détaillée sorties IT'!C:C)</f>
        <v>#VALUE!</v>
      </c>
    </row>
    <row r="379" spans="1:23" ht="15" customHeight="1" x14ac:dyDescent="0.2">
      <c r="A379" s="3" t="s">
        <v>898</v>
      </c>
      <c r="B379" s="51">
        <v>1010</v>
      </c>
      <c r="C379" s="50">
        <v>106711</v>
      </c>
      <c r="D379" s="51" t="s">
        <v>59</v>
      </c>
      <c r="E379" s="51">
        <v>105880</v>
      </c>
      <c r="F379" s="52" t="s">
        <v>200</v>
      </c>
      <c r="G379" s="54">
        <v>21887000</v>
      </c>
      <c r="H379" s="54">
        <v>28188700</v>
      </c>
      <c r="I379" s="54" t="s">
        <v>94</v>
      </c>
      <c r="J379" s="52" t="s">
        <v>899</v>
      </c>
      <c r="K379" s="55">
        <v>40459</v>
      </c>
      <c r="L379" s="56">
        <f t="shared" si="30"/>
        <v>2191.0700000000002</v>
      </c>
      <c r="M379" s="56">
        <f t="shared" si="31"/>
        <v>1913.73</v>
      </c>
      <c r="N379" s="56">
        <f t="shared" si="34"/>
        <v>277.34000000000015</v>
      </c>
      <c r="O379" s="56" t="e">
        <f t="shared" si="32"/>
        <v>#VALUE!</v>
      </c>
      <c r="P379" s="56" t="e">
        <f t="shared" si="33"/>
        <v>#VALUE!</v>
      </c>
      <c r="Q379" s="56" t="e">
        <f t="shared" si="35"/>
        <v>#VALUE!</v>
      </c>
      <c r="R379" s="57" t="s">
        <v>80</v>
      </c>
      <c r="S379" s="58">
        <v>43649</v>
      </c>
      <c r="T379" s="59">
        <f>INDEX('[2]Remontée chiffres écritures'!K:K,MATCH(C:C,'[2]Remontée chiffres écritures'!I:I,0))</f>
        <v>-2191.0700000000002</v>
      </c>
      <c r="U379" s="59">
        <f>INDEX('[2]Remontée chiffres écritures'!O:O,MATCH(C:C,'[2]Remontée chiffres écritures'!M:M,0))</f>
        <v>1913.73</v>
      </c>
      <c r="V379" s="59" t="e">
        <f>SUMIFS('[2]Remontée chiffres écritures'!C:C,'[2]Remontée chiffres écritures'!A:A,'Liste détaillée sorties IT'!C:C)</f>
        <v>#VALUE!</v>
      </c>
      <c r="W379" s="59" t="e">
        <f>SUMIFS('[2]Remontée chiffres écritures'!G:G,'[2]Remontée chiffres écritures'!E:E,'Liste détaillée sorties IT'!C:C)</f>
        <v>#VALUE!</v>
      </c>
    </row>
    <row r="380" spans="1:23" ht="15" customHeight="1" x14ac:dyDescent="0.2">
      <c r="A380" s="3" t="s">
        <v>900</v>
      </c>
      <c r="B380" s="50">
        <v>1010</v>
      </c>
      <c r="C380" s="50">
        <v>102330</v>
      </c>
      <c r="D380" s="51" t="s">
        <v>59</v>
      </c>
      <c r="E380" s="51">
        <v>102464</v>
      </c>
      <c r="F380" s="52" t="s">
        <v>289</v>
      </c>
      <c r="G380" s="54">
        <v>21832700</v>
      </c>
      <c r="H380" s="54">
        <v>28183270</v>
      </c>
      <c r="I380" s="54" t="s">
        <v>139</v>
      </c>
      <c r="J380" s="52" t="s">
        <v>390</v>
      </c>
      <c r="K380" s="55">
        <v>39866</v>
      </c>
      <c r="L380" s="56">
        <f t="shared" si="30"/>
        <v>1280.32</v>
      </c>
      <c r="M380" s="56">
        <f t="shared" si="31"/>
        <v>1280.32</v>
      </c>
      <c r="N380" s="56">
        <f t="shared" si="34"/>
        <v>0</v>
      </c>
      <c r="O380" s="56" t="e">
        <f t="shared" si="32"/>
        <v>#VALUE!</v>
      </c>
      <c r="P380" s="56" t="e">
        <f t="shared" si="33"/>
        <v>#VALUE!</v>
      </c>
      <c r="Q380" s="56" t="e">
        <f t="shared" si="35"/>
        <v>#VALUE!</v>
      </c>
      <c r="R380" s="57" t="s">
        <v>80</v>
      </c>
      <c r="S380" s="58">
        <v>43649</v>
      </c>
      <c r="T380" s="59">
        <f>INDEX('[2]Remontée chiffres écritures'!K:K,MATCH(C:C,'[2]Remontée chiffres écritures'!I:I,0))</f>
        <v>-1280.32</v>
      </c>
      <c r="U380" s="59">
        <f>INDEX('[2]Remontée chiffres écritures'!O:O,MATCH(C:C,'[2]Remontée chiffres écritures'!M:M,0))</f>
        <v>1280.32</v>
      </c>
      <c r="V380" s="59" t="e">
        <f>SUMIFS('[2]Remontée chiffres écritures'!C:C,'[2]Remontée chiffres écritures'!A:A,'Liste détaillée sorties IT'!C:C)</f>
        <v>#VALUE!</v>
      </c>
      <c r="W380" s="59" t="e">
        <f>SUMIFS('[2]Remontée chiffres écritures'!G:G,'[2]Remontée chiffres écritures'!E:E,'Liste détaillée sorties IT'!C:C)</f>
        <v>#VALUE!</v>
      </c>
    </row>
    <row r="381" spans="1:23" ht="15" customHeight="1" x14ac:dyDescent="0.2">
      <c r="A381" s="3" t="s">
        <v>901</v>
      </c>
      <c r="B381" s="51">
        <v>1010</v>
      </c>
      <c r="C381" s="50">
        <v>106184</v>
      </c>
      <c r="D381" s="51" t="s">
        <v>59</v>
      </c>
      <c r="E381" s="51" t="s">
        <v>902</v>
      </c>
      <c r="F381" s="52" t="s">
        <v>164</v>
      </c>
      <c r="G381" s="54">
        <v>21847000</v>
      </c>
      <c r="H381" s="54">
        <v>28184700</v>
      </c>
      <c r="I381" s="54" t="s">
        <v>386</v>
      </c>
      <c r="J381" s="52" t="s">
        <v>903</v>
      </c>
      <c r="K381" s="55">
        <v>39146</v>
      </c>
      <c r="L381" s="56">
        <f t="shared" si="30"/>
        <v>2379.7399999999998</v>
      </c>
      <c r="M381" s="56">
        <f t="shared" si="31"/>
        <v>2379.7399999999998</v>
      </c>
      <c r="N381" s="56">
        <f t="shared" si="34"/>
        <v>0</v>
      </c>
      <c r="O381" s="56" t="e">
        <f t="shared" si="32"/>
        <v>#VALUE!</v>
      </c>
      <c r="P381" s="56" t="e">
        <f t="shared" si="33"/>
        <v>#VALUE!</v>
      </c>
      <c r="Q381" s="56" t="e">
        <f t="shared" si="35"/>
        <v>#VALUE!</v>
      </c>
      <c r="R381" s="57" t="s">
        <v>109</v>
      </c>
      <c r="S381" s="58">
        <v>43649</v>
      </c>
      <c r="T381" s="59">
        <f>INDEX('[2]Remontée chiffres écritures'!K:K,MATCH(C:C,'[2]Remontée chiffres écritures'!I:I,0))</f>
        <v>-2379.7399999999998</v>
      </c>
      <c r="U381" s="59">
        <f>INDEX('[2]Remontée chiffres écritures'!O:O,MATCH(C:C,'[2]Remontée chiffres écritures'!M:M,0))</f>
        <v>2379.7399999999998</v>
      </c>
      <c r="V381" s="59" t="e">
        <f>SUMIFS('[2]Remontée chiffres écritures'!C:C,'[2]Remontée chiffres écritures'!A:A,'Liste détaillée sorties IT'!C:C)</f>
        <v>#VALUE!</v>
      </c>
      <c r="W381" s="59" t="e">
        <f>SUMIFS('[2]Remontée chiffres écritures'!G:G,'[2]Remontée chiffres écritures'!E:E,'Liste détaillée sorties IT'!C:C)</f>
        <v>#VALUE!</v>
      </c>
    </row>
    <row r="382" spans="1:23" ht="15" customHeight="1" x14ac:dyDescent="0.2">
      <c r="A382" s="3" t="s">
        <v>904</v>
      </c>
      <c r="B382" s="50">
        <v>1010</v>
      </c>
      <c r="C382" s="50">
        <v>102723</v>
      </c>
      <c r="D382" s="51" t="s">
        <v>59</v>
      </c>
      <c r="E382" s="51">
        <v>105828</v>
      </c>
      <c r="F382" s="52" t="s">
        <v>149</v>
      </c>
      <c r="G382" s="54">
        <v>21832700</v>
      </c>
      <c r="H382" s="54">
        <v>28183270</v>
      </c>
      <c r="I382" s="54" t="s">
        <v>139</v>
      </c>
      <c r="J382" s="52" t="s">
        <v>905</v>
      </c>
      <c r="K382" s="55">
        <v>40304</v>
      </c>
      <c r="L382" s="56">
        <f t="shared" si="30"/>
        <v>1277.77</v>
      </c>
      <c r="M382" s="56">
        <f t="shared" si="31"/>
        <v>1277.77</v>
      </c>
      <c r="N382" s="56">
        <f t="shared" si="34"/>
        <v>0</v>
      </c>
      <c r="O382" s="56" t="e">
        <f t="shared" si="32"/>
        <v>#VALUE!</v>
      </c>
      <c r="P382" s="56" t="e">
        <f t="shared" si="33"/>
        <v>#VALUE!</v>
      </c>
      <c r="Q382" s="56" t="e">
        <f t="shared" si="35"/>
        <v>#VALUE!</v>
      </c>
      <c r="R382" s="57" t="s">
        <v>72</v>
      </c>
      <c r="S382" s="58">
        <v>43649</v>
      </c>
      <c r="T382" s="59">
        <f>INDEX('[2]Remontée chiffres écritures'!K:K,MATCH(C:C,'[2]Remontée chiffres écritures'!I:I,0))</f>
        <v>-1277.77</v>
      </c>
      <c r="U382" s="59">
        <f>INDEX('[2]Remontée chiffres écritures'!O:O,MATCH(C:C,'[2]Remontée chiffres écritures'!M:M,0))</f>
        <v>1277.77</v>
      </c>
      <c r="V382" s="59" t="e">
        <f>SUMIFS('[2]Remontée chiffres écritures'!C:C,'[2]Remontée chiffres écritures'!A:A,'Liste détaillée sorties IT'!C:C)</f>
        <v>#VALUE!</v>
      </c>
      <c r="W382" s="59" t="e">
        <f>SUMIFS('[2]Remontée chiffres écritures'!G:G,'[2]Remontée chiffres écritures'!E:E,'Liste détaillée sorties IT'!C:C)</f>
        <v>#VALUE!</v>
      </c>
    </row>
    <row r="383" spans="1:23" ht="15" customHeight="1" x14ac:dyDescent="0.2">
      <c r="A383" s="3" t="s">
        <v>906</v>
      </c>
      <c r="B383" s="50">
        <v>1010</v>
      </c>
      <c r="C383" s="50">
        <v>101224</v>
      </c>
      <c r="D383" s="51" t="s">
        <v>59</v>
      </c>
      <c r="E383" s="51" t="s">
        <v>907</v>
      </c>
      <c r="F383" s="52" t="s">
        <v>289</v>
      </c>
      <c r="G383" s="54">
        <v>21547000</v>
      </c>
      <c r="H383" s="54">
        <v>28154700</v>
      </c>
      <c r="I383" s="54" t="s">
        <v>78</v>
      </c>
      <c r="J383" s="52" t="s">
        <v>908</v>
      </c>
      <c r="K383" s="55">
        <v>40731</v>
      </c>
      <c r="L383" s="56">
        <f t="shared" si="30"/>
        <v>5451.49</v>
      </c>
      <c r="M383" s="56">
        <f t="shared" si="31"/>
        <v>5444.02</v>
      </c>
      <c r="N383" s="56">
        <f t="shared" si="34"/>
        <v>7.4699999999993452</v>
      </c>
      <c r="O383" s="56" t="e">
        <f t="shared" si="32"/>
        <v>#VALUE!</v>
      </c>
      <c r="P383" s="56" t="e">
        <f t="shared" si="33"/>
        <v>#VALUE!</v>
      </c>
      <c r="Q383" s="56" t="e">
        <f t="shared" si="35"/>
        <v>#VALUE!</v>
      </c>
      <c r="R383" s="57" t="s">
        <v>306</v>
      </c>
      <c r="S383" s="58">
        <v>43649</v>
      </c>
      <c r="T383" s="59">
        <f>INDEX('[2]Remontée chiffres écritures'!K:K,MATCH(C:C,'[2]Remontée chiffres écritures'!I:I,0))</f>
        <v>-5451.49</v>
      </c>
      <c r="U383" s="59">
        <f>INDEX('[2]Remontée chiffres écritures'!O:O,MATCH(C:C,'[2]Remontée chiffres écritures'!M:M,0))</f>
        <v>5444.02</v>
      </c>
      <c r="V383" s="59" t="e">
        <f>SUMIFS('[2]Remontée chiffres écritures'!C:C,'[2]Remontée chiffres écritures'!A:A,'Liste détaillée sorties IT'!C:C)</f>
        <v>#VALUE!</v>
      </c>
      <c r="W383" s="59" t="e">
        <f>SUMIFS('[2]Remontée chiffres écritures'!G:G,'[2]Remontée chiffres écritures'!E:E,'Liste détaillée sorties IT'!C:C)</f>
        <v>#VALUE!</v>
      </c>
    </row>
    <row r="384" spans="1:23" ht="15" customHeight="1" x14ac:dyDescent="0.2">
      <c r="A384" s="3" t="s">
        <v>909</v>
      </c>
      <c r="B384" s="50">
        <v>1010</v>
      </c>
      <c r="C384" s="50">
        <v>100819</v>
      </c>
      <c r="D384" s="51" t="s">
        <v>59</v>
      </c>
      <c r="E384" s="51" t="s">
        <v>910</v>
      </c>
      <c r="F384" s="52" t="s">
        <v>200</v>
      </c>
      <c r="G384" s="54">
        <v>21547000</v>
      </c>
      <c r="H384" s="54">
        <v>28154700</v>
      </c>
      <c r="I384" s="54" t="s">
        <v>78</v>
      </c>
      <c r="J384" s="52" t="s">
        <v>911</v>
      </c>
      <c r="K384" s="55">
        <v>39713</v>
      </c>
      <c r="L384" s="56">
        <f t="shared" si="30"/>
        <v>5435.95</v>
      </c>
      <c r="M384" s="56">
        <f t="shared" si="31"/>
        <v>5435.95</v>
      </c>
      <c r="N384" s="56">
        <f t="shared" si="34"/>
        <v>0</v>
      </c>
      <c r="O384" s="56" t="e">
        <f t="shared" si="32"/>
        <v>#VALUE!</v>
      </c>
      <c r="P384" s="56" t="e">
        <f t="shared" si="33"/>
        <v>#VALUE!</v>
      </c>
      <c r="Q384" s="56" t="e">
        <f t="shared" si="35"/>
        <v>#VALUE!</v>
      </c>
      <c r="R384" s="57" t="s">
        <v>109</v>
      </c>
      <c r="S384" s="58">
        <v>43649</v>
      </c>
      <c r="T384" s="59">
        <f>INDEX('[2]Remontée chiffres écritures'!K:K,MATCH(C:C,'[2]Remontée chiffres écritures'!I:I,0))</f>
        <v>-5435.95</v>
      </c>
      <c r="U384" s="59">
        <f>INDEX('[2]Remontée chiffres écritures'!O:O,MATCH(C:C,'[2]Remontée chiffres écritures'!M:M,0))</f>
        <v>5435.95</v>
      </c>
      <c r="V384" s="59" t="e">
        <f>SUMIFS('[2]Remontée chiffres écritures'!C:C,'[2]Remontée chiffres écritures'!A:A,'Liste détaillée sorties IT'!C:C)</f>
        <v>#VALUE!</v>
      </c>
      <c r="W384" s="59" t="e">
        <f>SUMIFS('[2]Remontée chiffres écritures'!G:G,'[2]Remontée chiffres écritures'!E:E,'Liste détaillée sorties IT'!C:C)</f>
        <v>#VALUE!</v>
      </c>
    </row>
    <row r="385" spans="1:23" ht="15" customHeight="1" x14ac:dyDescent="0.2">
      <c r="A385" s="3" t="s">
        <v>912</v>
      </c>
      <c r="B385" s="51">
        <v>1010</v>
      </c>
      <c r="C385" s="50">
        <v>104138</v>
      </c>
      <c r="D385" s="51" t="s">
        <v>59</v>
      </c>
      <c r="E385" s="51">
        <v>105856</v>
      </c>
      <c r="F385" s="52" t="s">
        <v>60</v>
      </c>
      <c r="G385" s="54">
        <v>21832700</v>
      </c>
      <c r="H385" s="54">
        <v>28183270</v>
      </c>
      <c r="I385" s="54" t="s">
        <v>139</v>
      </c>
      <c r="J385" s="52" t="s">
        <v>913</v>
      </c>
      <c r="K385" s="55">
        <v>38160</v>
      </c>
      <c r="L385" s="56">
        <f t="shared" si="30"/>
        <v>1271.5899999999999</v>
      </c>
      <c r="M385" s="56">
        <f t="shared" si="31"/>
        <v>1271.5899999999999</v>
      </c>
      <c r="N385" s="56">
        <f t="shared" si="34"/>
        <v>0</v>
      </c>
      <c r="O385" s="56" t="e">
        <f t="shared" si="32"/>
        <v>#VALUE!</v>
      </c>
      <c r="P385" s="56" t="e">
        <f t="shared" si="33"/>
        <v>#VALUE!</v>
      </c>
      <c r="Q385" s="56" t="e">
        <f t="shared" si="35"/>
        <v>#VALUE!</v>
      </c>
      <c r="R385" s="57" t="s">
        <v>72</v>
      </c>
      <c r="S385" s="58">
        <v>43649</v>
      </c>
      <c r="T385" s="59">
        <f>INDEX('[2]Remontée chiffres écritures'!K:K,MATCH(C:C,'[2]Remontée chiffres écritures'!I:I,0))</f>
        <v>-1271.5899999999999</v>
      </c>
      <c r="U385" s="59">
        <f>INDEX('[2]Remontée chiffres écritures'!O:O,MATCH(C:C,'[2]Remontée chiffres écritures'!M:M,0))</f>
        <v>1271.5899999999999</v>
      </c>
      <c r="V385" s="59" t="e">
        <f>SUMIFS('[2]Remontée chiffres écritures'!C:C,'[2]Remontée chiffres écritures'!A:A,'Liste détaillée sorties IT'!C:C)</f>
        <v>#VALUE!</v>
      </c>
      <c r="W385" s="59" t="e">
        <f>SUMIFS('[2]Remontée chiffres écritures'!G:G,'[2]Remontée chiffres écritures'!E:E,'Liste détaillée sorties IT'!C:C)</f>
        <v>#VALUE!</v>
      </c>
    </row>
    <row r="386" spans="1:23" ht="15" customHeight="1" x14ac:dyDescent="0.2">
      <c r="A386" s="3" t="s">
        <v>914</v>
      </c>
      <c r="B386" s="51">
        <v>1010</v>
      </c>
      <c r="C386" s="50">
        <v>104108</v>
      </c>
      <c r="D386" s="51" t="s">
        <v>59</v>
      </c>
      <c r="E386" s="51">
        <v>103127</v>
      </c>
      <c r="F386" s="52" t="s">
        <v>60</v>
      </c>
      <c r="G386" s="54">
        <v>21832700</v>
      </c>
      <c r="H386" s="54">
        <v>28183270</v>
      </c>
      <c r="I386" s="54" t="s">
        <v>139</v>
      </c>
      <c r="J386" s="52" t="s">
        <v>915</v>
      </c>
      <c r="K386" s="55">
        <v>38331</v>
      </c>
      <c r="L386" s="56">
        <f t="shared" si="30"/>
        <v>1269.19</v>
      </c>
      <c r="M386" s="56">
        <f t="shared" si="31"/>
        <v>1269.19</v>
      </c>
      <c r="N386" s="56">
        <f t="shared" si="34"/>
        <v>0</v>
      </c>
      <c r="O386" s="56" t="e">
        <f t="shared" si="32"/>
        <v>#VALUE!</v>
      </c>
      <c r="P386" s="56" t="e">
        <f t="shared" si="33"/>
        <v>#VALUE!</v>
      </c>
      <c r="Q386" s="56" t="e">
        <f t="shared" si="35"/>
        <v>#VALUE!</v>
      </c>
      <c r="R386" s="57" t="s">
        <v>324</v>
      </c>
      <c r="S386" s="58">
        <v>43649</v>
      </c>
      <c r="T386" s="59">
        <f>INDEX('[2]Remontée chiffres écritures'!K:K,MATCH(C:C,'[2]Remontée chiffres écritures'!I:I,0))</f>
        <v>-1269.19</v>
      </c>
      <c r="U386" s="59">
        <f>INDEX('[2]Remontée chiffres écritures'!O:O,MATCH(C:C,'[2]Remontée chiffres écritures'!M:M,0))</f>
        <v>1269.19</v>
      </c>
      <c r="V386" s="59" t="e">
        <f>SUMIFS('[2]Remontée chiffres écritures'!C:C,'[2]Remontée chiffres écritures'!A:A,'Liste détaillée sorties IT'!C:C)</f>
        <v>#VALUE!</v>
      </c>
      <c r="W386" s="59" t="e">
        <f>SUMIFS('[2]Remontée chiffres écritures'!G:G,'[2]Remontée chiffres écritures'!E:E,'Liste détaillée sorties IT'!C:C)</f>
        <v>#VALUE!</v>
      </c>
    </row>
    <row r="387" spans="1:23" ht="15" customHeight="1" x14ac:dyDescent="0.2">
      <c r="A387" s="3" t="s">
        <v>916</v>
      </c>
      <c r="B387" s="51">
        <v>1010</v>
      </c>
      <c r="C387" s="50">
        <v>106221</v>
      </c>
      <c r="D387" s="51" t="s">
        <v>59</v>
      </c>
      <c r="E387" s="51" t="s">
        <v>917</v>
      </c>
      <c r="F387" s="52" t="s">
        <v>60</v>
      </c>
      <c r="G387" s="54">
        <v>21847000</v>
      </c>
      <c r="H387" s="54">
        <v>28184700</v>
      </c>
      <c r="I387" s="54" t="s">
        <v>386</v>
      </c>
      <c r="J387" s="52" t="s">
        <v>918</v>
      </c>
      <c r="K387" s="55">
        <v>39051</v>
      </c>
      <c r="L387" s="56">
        <f t="shared" si="30"/>
        <v>2109.7399999999998</v>
      </c>
      <c r="M387" s="56">
        <f t="shared" si="31"/>
        <v>2109.7399999999998</v>
      </c>
      <c r="N387" s="56">
        <f t="shared" si="34"/>
        <v>0</v>
      </c>
      <c r="O387" s="56" t="e">
        <f t="shared" si="32"/>
        <v>#VALUE!</v>
      </c>
      <c r="P387" s="56" t="e">
        <f t="shared" si="33"/>
        <v>#VALUE!</v>
      </c>
      <c r="Q387" s="56" t="e">
        <f t="shared" si="35"/>
        <v>#VALUE!</v>
      </c>
      <c r="R387" s="57" t="s">
        <v>306</v>
      </c>
      <c r="S387" s="58">
        <v>43649</v>
      </c>
      <c r="T387" s="59">
        <f>INDEX('[2]Remontée chiffres écritures'!K:K,MATCH(C:C,'[2]Remontée chiffres écritures'!I:I,0))</f>
        <v>-2109.7399999999998</v>
      </c>
      <c r="U387" s="59">
        <f>INDEX('[2]Remontée chiffres écritures'!O:O,MATCH(C:C,'[2]Remontée chiffres écritures'!M:M,0))</f>
        <v>2109.7399999999998</v>
      </c>
      <c r="V387" s="59" t="e">
        <f>SUMIFS('[2]Remontée chiffres écritures'!C:C,'[2]Remontée chiffres écritures'!A:A,'Liste détaillée sorties IT'!C:C)</f>
        <v>#VALUE!</v>
      </c>
      <c r="W387" s="59" t="e">
        <f>SUMIFS('[2]Remontée chiffres écritures'!G:G,'[2]Remontée chiffres écritures'!E:E,'Liste détaillée sorties IT'!C:C)</f>
        <v>#VALUE!</v>
      </c>
    </row>
    <row r="388" spans="1:23" ht="15" customHeight="1" x14ac:dyDescent="0.2">
      <c r="A388" s="3" t="s">
        <v>919</v>
      </c>
      <c r="B388" s="50">
        <v>1010</v>
      </c>
      <c r="C388" s="50">
        <v>103022</v>
      </c>
      <c r="D388" s="51" t="s">
        <v>59</v>
      </c>
      <c r="E388" s="51">
        <v>108605</v>
      </c>
      <c r="F388" s="52" t="s">
        <v>263</v>
      </c>
      <c r="G388" s="54">
        <v>21832700</v>
      </c>
      <c r="H388" s="54">
        <v>28183270</v>
      </c>
      <c r="I388" s="54" t="s">
        <v>139</v>
      </c>
      <c r="J388" s="52" t="s">
        <v>920</v>
      </c>
      <c r="K388" s="55">
        <v>40694</v>
      </c>
      <c r="L388" s="56">
        <f t="shared" si="30"/>
        <v>1262.98</v>
      </c>
      <c r="M388" s="56">
        <f t="shared" si="31"/>
        <v>1262.98</v>
      </c>
      <c r="N388" s="56">
        <f t="shared" si="34"/>
        <v>0</v>
      </c>
      <c r="O388" s="56" t="e">
        <f t="shared" si="32"/>
        <v>#VALUE!</v>
      </c>
      <c r="P388" s="56" t="e">
        <f t="shared" si="33"/>
        <v>#VALUE!</v>
      </c>
      <c r="Q388" s="56" t="e">
        <f t="shared" si="35"/>
        <v>#VALUE!</v>
      </c>
      <c r="R388" s="57" t="s">
        <v>80</v>
      </c>
      <c r="S388" s="58">
        <v>43649</v>
      </c>
      <c r="T388" s="59">
        <f>INDEX('[2]Remontée chiffres écritures'!K:K,MATCH(C:C,'[2]Remontée chiffres écritures'!I:I,0))</f>
        <v>-1262.98</v>
      </c>
      <c r="U388" s="59">
        <f>INDEX('[2]Remontée chiffres écritures'!O:O,MATCH(C:C,'[2]Remontée chiffres écritures'!M:M,0))</f>
        <v>1262.98</v>
      </c>
      <c r="V388" s="59" t="e">
        <f>SUMIFS('[2]Remontée chiffres écritures'!C:C,'[2]Remontée chiffres écritures'!A:A,'Liste détaillée sorties IT'!C:C)</f>
        <v>#VALUE!</v>
      </c>
      <c r="W388" s="59" t="e">
        <f>SUMIFS('[2]Remontée chiffres écritures'!G:G,'[2]Remontée chiffres écritures'!E:E,'Liste détaillée sorties IT'!C:C)</f>
        <v>#VALUE!</v>
      </c>
    </row>
    <row r="389" spans="1:23" ht="15" customHeight="1" x14ac:dyDescent="0.2">
      <c r="A389" s="3" t="s">
        <v>921</v>
      </c>
      <c r="B389" s="50">
        <v>1010</v>
      </c>
      <c r="C389" s="50">
        <v>101161</v>
      </c>
      <c r="D389" s="51" t="s">
        <v>59</v>
      </c>
      <c r="E389" s="51" t="s">
        <v>922</v>
      </c>
      <c r="F389" s="52" t="s">
        <v>60</v>
      </c>
      <c r="G389" s="54">
        <v>21547000</v>
      </c>
      <c r="H389" s="54">
        <v>28154700</v>
      </c>
      <c r="I389" s="54" t="s">
        <v>78</v>
      </c>
      <c r="J389" s="52" t="s">
        <v>923</v>
      </c>
      <c r="K389" s="55">
        <v>40525</v>
      </c>
      <c r="L389" s="56">
        <f t="shared" si="30"/>
        <v>5172.7</v>
      </c>
      <c r="M389" s="56">
        <f t="shared" si="31"/>
        <v>5172.7</v>
      </c>
      <c r="N389" s="56">
        <f t="shared" si="34"/>
        <v>0</v>
      </c>
      <c r="O389" s="56" t="e">
        <f t="shared" si="32"/>
        <v>#VALUE!</v>
      </c>
      <c r="P389" s="56" t="e">
        <f t="shared" si="33"/>
        <v>#VALUE!</v>
      </c>
      <c r="Q389" s="56" t="e">
        <f t="shared" si="35"/>
        <v>#VALUE!</v>
      </c>
      <c r="R389" s="57" t="s">
        <v>306</v>
      </c>
      <c r="S389" s="58">
        <v>43649</v>
      </c>
      <c r="T389" s="59">
        <f>INDEX('[2]Remontée chiffres écritures'!K:K,MATCH(C:C,'[2]Remontée chiffres écritures'!I:I,0))</f>
        <v>-5172.7</v>
      </c>
      <c r="U389" s="59">
        <f>INDEX('[2]Remontée chiffres écritures'!O:O,MATCH(C:C,'[2]Remontée chiffres écritures'!M:M,0))</f>
        <v>5172.7</v>
      </c>
      <c r="V389" s="59" t="e">
        <f>SUMIFS('[2]Remontée chiffres écritures'!C:C,'[2]Remontée chiffres écritures'!A:A,'Liste détaillée sorties IT'!C:C)</f>
        <v>#VALUE!</v>
      </c>
      <c r="W389" s="59" t="e">
        <f>SUMIFS('[2]Remontée chiffres écritures'!G:G,'[2]Remontée chiffres écritures'!E:E,'Liste détaillée sorties IT'!C:C)</f>
        <v>#VALUE!</v>
      </c>
    </row>
    <row r="390" spans="1:23" ht="15" customHeight="1" x14ac:dyDescent="0.2">
      <c r="A390" s="3" t="s">
        <v>924</v>
      </c>
      <c r="B390" s="50">
        <v>1010</v>
      </c>
      <c r="C390" s="50">
        <v>103986</v>
      </c>
      <c r="D390" s="51" t="s">
        <v>59</v>
      </c>
      <c r="E390" s="51">
        <v>106192</v>
      </c>
      <c r="F390" s="52" t="s">
        <v>60</v>
      </c>
      <c r="G390" s="54">
        <v>21832700</v>
      </c>
      <c r="H390" s="54">
        <v>28183270</v>
      </c>
      <c r="I390" s="54" t="s">
        <v>139</v>
      </c>
      <c r="J390" s="52" t="s">
        <v>925</v>
      </c>
      <c r="K390" s="55">
        <v>37543</v>
      </c>
      <c r="L390" s="56">
        <f t="shared" ref="L390:L453" si="36">T390*-1</f>
        <v>1261.05</v>
      </c>
      <c r="M390" s="56">
        <f t="shared" ref="M390:M453" si="37">U390</f>
        <v>1261.05</v>
      </c>
      <c r="N390" s="56">
        <f t="shared" si="34"/>
        <v>0</v>
      </c>
      <c r="O390" s="56" t="e">
        <f t="shared" ref="O390:O453" si="38">V390</f>
        <v>#VALUE!</v>
      </c>
      <c r="P390" s="56" t="e">
        <f t="shared" ref="P390:P453" si="39">-1*W390</f>
        <v>#VALUE!</v>
      </c>
      <c r="Q390" s="56" t="e">
        <f t="shared" si="35"/>
        <v>#VALUE!</v>
      </c>
      <c r="R390" s="57" t="s">
        <v>72</v>
      </c>
      <c r="S390" s="58">
        <v>43649</v>
      </c>
      <c r="T390" s="59">
        <f>INDEX('[2]Remontée chiffres écritures'!K:K,MATCH(C:C,'[2]Remontée chiffres écritures'!I:I,0))</f>
        <v>-1261.05</v>
      </c>
      <c r="U390" s="59">
        <f>INDEX('[2]Remontée chiffres écritures'!O:O,MATCH(C:C,'[2]Remontée chiffres écritures'!M:M,0))</f>
        <v>1261.05</v>
      </c>
      <c r="V390" s="59" t="e">
        <f>SUMIFS('[2]Remontée chiffres écritures'!C:C,'[2]Remontée chiffres écritures'!A:A,'Liste détaillée sorties IT'!C:C)</f>
        <v>#VALUE!</v>
      </c>
      <c r="W390" s="59" t="e">
        <f>SUMIFS('[2]Remontée chiffres écritures'!G:G,'[2]Remontée chiffres écritures'!E:E,'Liste détaillée sorties IT'!C:C)</f>
        <v>#VALUE!</v>
      </c>
    </row>
    <row r="391" spans="1:23" ht="15" customHeight="1" x14ac:dyDescent="0.2">
      <c r="A391" s="3" t="s">
        <v>926</v>
      </c>
      <c r="B391" s="50">
        <v>1010</v>
      </c>
      <c r="C391" s="50">
        <v>103987</v>
      </c>
      <c r="D391" s="51" t="s">
        <v>59</v>
      </c>
      <c r="E391" s="51">
        <v>106751</v>
      </c>
      <c r="F391" s="52" t="s">
        <v>60</v>
      </c>
      <c r="G391" s="54">
        <v>21832700</v>
      </c>
      <c r="H391" s="54">
        <v>28183270</v>
      </c>
      <c r="I391" s="54" t="s">
        <v>139</v>
      </c>
      <c r="J391" s="52" t="s">
        <v>925</v>
      </c>
      <c r="K391" s="55">
        <v>37543</v>
      </c>
      <c r="L391" s="56">
        <f t="shared" si="36"/>
        <v>1261</v>
      </c>
      <c r="M391" s="56">
        <f t="shared" si="37"/>
        <v>1261</v>
      </c>
      <c r="N391" s="56">
        <f t="shared" ref="N391:N454" si="40">L391-M391</f>
        <v>0</v>
      </c>
      <c r="O391" s="56" t="e">
        <f t="shared" si="38"/>
        <v>#VALUE!</v>
      </c>
      <c r="P391" s="56" t="e">
        <f t="shared" si="39"/>
        <v>#VALUE!</v>
      </c>
      <c r="Q391" s="56" t="e">
        <f t="shared" ref="Q391:Q454" si="41">O391-P391</f>
        <v>#VALUE!</v>
      </c>
      <c r="R391" s="57" t="s">
        <v>72</v>
      </c>
      <c r="S391" s="58">
        <v>43649</v>
      </c>
      <c r="T391" s="59">
        <f>INDEX('[2]Remontée chiffres écritures'!K:K,MATCH(C:C,'[2]Remontée chiffres écritures'!I:I,0))</f>
        <v>-1261</v>
      </c>
      <c r="U391" s="59">
        <f>INDEX('[2]Remontée chiffres écritures'!O:O,MATCH(C:C,'[2]Remontée chiffres écritures'!M:M,0))</f>
        <v>1261</v>
      </c>
      <c r="V391" s="59" t="e">
        <f>SUMIFS('[2]Remontée chiffres écritures'!C:C,'[2]Remontée chiffres écritures'!A:A,'Liste détaillée sorties IT'!C:C)</f>
        <v>#VALUE!</v>
      </c>
      <c r="W391" s="59" t="e">
        <f>SUMIFS('[2]Remontée chiffres écritures'!G:G,'[2]Remontée chiffres écritures'!E:E,'Liste détaillée sorties IT'!C:C)</f>
        <v>#VALUE!</v>
      </c>
    </row>
    <row r="392" spans="1:23" ht="15" customHeight="1" x14ac:dyDescent="0.2">
      <c r="A392" s="3" t="s">
        <v>927</v>
      </c>
      <c r="B392" s="51">
        <v>1010</v>
      </c>
      <c r="C392" s="50">
        <v>106166</v>
      </c>
      <c r="D392" s="51" t="s">
        <v>59</v>
      </c>
      <c r="E392" s="51" t="s">
        <v>928</v>
      </c>
      <c r="F392" s="52" t="s">
        <v>60</v>
      </c>
      <c r="G392" s="54">
        <v>21847000</v>
      </c>
      <c r="H392" s="54">
        <v>28184700</v>
      </c>
      <c r="I392" s="54" t="s">
        <v>386</v>
      </c>
      <c r="J392" s="52" t="s">
        <v>929</v>
      </c>
      <c r="K392" s="55">
        <v>40068</v>
      </c>
      <c r="L392" s="56">
        <f t="shared" si="36"/>
        <v>2106.94</v>
      </c>
      <c r="M392" s="56">
        <f t="shared" si="37"/>
        <v>2065.96</v>
      </c>
      <c r="N392" s="56">
        <f t="shared" si="40"/>
        <v>40.980000000000018</v>
      </c>
      <c r="O392" s="56" t="e">
        <f t="shared" si="38"/>
        <v>#VALUE!</v>
      </c>
      <c r="P392" s="56" t="e">
        <f t="shared" si="39"/>
        <v>#VALUE!</v>
      </c>
      <c r="Q392" s="56" t="e">
        <f t="shared" si="41"/>
        <v>#VALUE!</v>
      </c>
      <c r="R392" s="57" t="s">
        <v>306</v>
      </c>
      <c r="S392" s="58">
        <v>43649</v>
      </c>
      <c r="T392" s="59">
        <f>INDEX('[2]Remontée chiffres écritures'!K:K,MATCH(C:C,'[2]Remontée chiffres écritures'!I:I,0))</f>
        <v>-2106.94</v>
      </c>
      <c r="U392" s="59">
        <f>INDEX('[2]Remontée chiffres écritures'!O:O,MATCH(C:C,'[2]Remontée chiffres écritures'!M:M,0))</f>
        <v>2065.96</v>
      </c>
      <c r="V392" s="59" t="e">
        <f>SUMIFS('[2]Remontée chiffres écritures'!C:C,'[2]Remontée chiffres écritures'!A:A,'Liste détaillée sorties IT'!C:C)</f>
        <v>#VALUE!</v>
      </c>
      <c r="W392" s="59" t="e">
        <f>SUMIFS('[2]Remontée chiffres écritures'!G:G,'[2]Remontée chiffres écritures'!E:E,'Liste détaillée sorties IT'!C:C)</f>
        <v>#VALUE!</v>
      </c>
    </row>
    <row r="393" spans="1:23" ht="15" customHeight="1" x14ac:dyDescent="0.2">
      <c r="A393" s="3" t="s">
        <v>930</v>
      </c>
      <c r="B393" s="50">
        <v>1010</v>
      </c>
      <c r="C393" s="50">
        <v>102693</v>
      </c>
      <c r="D393" s="51" t="s">
        <v>59</v>
      </c>
      <c r="E393" s="51">
        <v>101366</v>
      </c>
      <c r="F393" s="52" t="s">
        <v>60</v>
      </c>
      <c r="G393" s="54">
        <v>21832700</v>
      </c>
      <c r="H393" s="54">
        <v>28183270</v>
      </c>
      <c r="I393" s="54" t="s">
        <v>139</v>
      </c>
      <c r="J393" s="52" t="s">
        <v>931</v>
      </c>
      <c r="K393" s="55">
        <v>39037</v>
      </c>
      <c r="L393" s="56">
        <f t="shared" si="36"/>
        <v>1260.02</v>
      </c>
      <c r="M393" s="56">
        <f t="shared" si="37"/>
        <v>1260.02</v>
      </c>
      <c r="N393" s="56">
        <f t="shared" si="40"/>
        <v>0</v>
      </c>
      <c r="O393" s="56" t="e">
        <f t="shared" si="38"/>
        <v>#VALUE!</v>
      </c>
      <c r="P393" s="56" t="e">
        <f t="shared" si="39"/>
        <v>#VALUE!</v>
      </c>
      <c r="Q393" s="56" t="e">
        <f t="shared" si="41"/>
        <v>#VALUE!</v>
      </c>
      <c r="R393" s="57" t="s">
        <v>68</v>
      </c>
      <c r="S393" s="58">
        <v>43649</v>
      </c>
      <c r="T393" s="59">
        <f>INDEX('[2]Remontée chiffres écritures'!K:K,MATCH(C:C,'[2]Remontée chiffres écritures'!I:I,0))</f>
        <v>-1260.02</v>
      </c>
      <c r="U393" s="59">
        <f>INDEX('[2]Remontée chiffres écritures'!O:O,MATCH(C:C,'[2]Remontée chiffres écritures'!M:M,0))</f>
        <v>1260.02</v>
      </c>
      <c r="V393" s="59" t="e">
        <f>SUMIFS('[2]Remontée chiffres écritures'!C:C,'[2]Remontée chiffres écritures'!A:A,'Liste détaillée sorties IT'!C:C)</f>
        <v>#VALUE!</v>
      </c>
      <c r="W393" s="59" t="e">
        <f>SUMIFS('[2]Remontée chiffres écritures'!G:G,'[2]Remontée chiffres écritures'!E:E,'Liste détaillée sorties IT'!C:C)</f>
        <v>#VALUE!</v>
      </c>
    </row>
    <row r="394" spans="1:23" ht="15" customHeight="1" x14ac:dyDescent="0.2">
      <c r="A394" s="3" t="s">
        <v>932</v>
      </c>
      <c r="B394" s="50">
        <v>1010</v>
      </c>
      <c r="C394" s="50">
        <v>102337</v>
      </c>
      <c r="D394" s="51" t="s">
        <v>59</v>
      </c>
      <c r="E394" s="51">
        <v>100860</v>
      </c>
      <c r="F394" s="52" t="s">
        <v>933</v>
      </c>
      <c r="G394" s="54">
        <v>21832700</v>
      </c>
      <c r="H394" s="54">
        <v>28183270</v>
      </c>
      <c r="I394" s="54" t="s">
        <v>139</v>
      </c>
      <c r="J394" s="52" t="s">
        <v>934</v>
      </c>
      <c r="K394" s="55">
        <v>39974</v>
      </c>
      <c r="L394" s="56">
        <f t="shared" si="36"/>
        <v>1259.1500000000001</v>
      </c>
      <c r="M394" s="56">
        <f t="shared" si="37"/>
        <v>1259.1500000000001</v>
      </c>
      <c r="N394" s="56">
        <f t="shared" si="40"/>
        <v>0</v>
      </c>
      <c r="O394" s="56" t="e">
        <f t="shared" si="38"/>
        <v>#VALUE!</v>
      </c>
      <c r="P394" s="56" t="e">
        <f t="shared" si="39"/>
        <v>#VALUE!</v>
      </c>
      <c r="Q394" s="56" t="e">
        <f t="shared" si="41"/>
        <v>#VALUE!</v>
      </c>
      <c r="R394" s="57" t="s">
        <v>68</v>
      </c>
      <c r="S394" s="58">
        <v>43649</v>
      </c>
      <c r="T394" s="59">
        <f>INDEX('[2]Remontée chiffres écritures'!K:K,MATCH(C:C,'[2]Remontée chiffres écritures'!I:I,0))</f>
        <v>-1259.1500000000001</v>
      </c>
      <c r="U394" s="59">
        <f>INDEX('[2]Remontée chiffres écritures'!O:O,MATCH(C:C,'[2]Remontée chiffres écritures'!M:M,0))</f>
        <v>1259.1500000000001</v>
      </c>
      <c r="V394" s="59" t="e">
        <f>SUMIFS('[2]Remontée chiffres écritures'!C:C,'[2]Remontée chiffres écritures'!A:A,'Liste détaillée sorties IT'!C:C)</f>
        <v>#VALUE!</v>
      </c>
      <c r="W394" s="59" t="e">
        <f>SUMIFS('[2]Remontée chiffres écritures'!G:G,'[2]Remontée chiffres écritures'!E:E,'Liste détaillée sorties IT'!C:C)</f>
        <v>#VALUE!</v>
      </c>
    </row>
    <row r="395" spans="1:23" ht="15" customHeight="1" x14ac:dyDescent="0.2">
      <c r="A395" s="3" t="s">
        <v>935</v>
      </c>
      <c r="B395" s="51">
        <v>1010</v>
      </c>
      <c r="C395" s="50">
        <v>104165</v>
      </c>
      <c r="D395" s="51" t="s">
        <v>59</v>
      </c>
      <c r="E395" s="51">
        <v>106492</v>
      </c>
      <c r="F395" s="52" t="s">
        <v>60</v>
      </c>
      <c r="G395" s="54">
        <v>21832700</v>
      </c>
      <c r="H395" s="54">
        <v>28183270</v>
      </c>
      <c r="I395" s="54" t="s">
        <v>139</v>
      </c>
      <c r="J395" s="52" t="s">
        <v>936</v>
      </c>
      <c r="K395" s="55">
        <v>38646</v>
      </c>
      <c r="L395" s="56">
        <f t="shared" si="36"/>
        <v>1255.8</v>
      </c>
      <c r="M395" s="56">
        <f t="shared" si="37"/>
        <v>1255.8</v>
      </c>
      <c r="N395" s="56">
        <f t="shared" si="40"/>
        <v>0</v>
      </c>
      <c r="O395" s="56" t="e">
        <f t="shared" si="38"/>
        <v>#VALUE!</v>
      </c>
      <c r="P395" s="56" t="e">
        <f t="shared" si="39"/>
        <v>#VALUE!</v>
      </c>
      <c r="Q395" s="56" t="e">
        <f t="shared" si="41"/>
        <v>#VALUE!</v>
      </c>
      <c r="R395" s="57" t="s">
        <v>80</v>
      </c>
      <c r="S395" s="58">
        <v>43649</v>
      </c>
      <c r="T395" s="59">
        <f>INDEX('[2]Remontée chiffres écritures'!K:K,MATCH(C:C,'[2]Remontée chiffres écritures'!I:I,0))</f>
        <v>-1255.8</v>
      </c>
      <c r="U395" s="59">
        <f>INDEX('[2]Remontée chiffres écritures'!O:O,MATCH(C:C,'[2]Remontée chiffres écritures'!M:M,0))</f>
        <v>1255.8</v>
      </c>
      <c r="V395" s="59" t="e">
        <f>SUMIFS('[2]Remontée chiffres écritures'!C:C,'[2]Remontée chiffres écritures'!A:A,'Liste détaillée sorties IT'!C:C)</f>
        <v>#VALUE!</v>
      </c>
      <c r="W395" s="59" t="e">
        <f>SUMIFS('[2]Remontée chiffres écritures'!G:G,'[2]Remontée chiffres écritures'!E:E,'Liste détaillée sorties IT'!C:C)</f>
        <v>#VALUE!</v>
      </c>
    </row>
    <row r="396" spans="1:23" ht="15" customHeight="1" x14ac:dyDescent="0.2">
      <c r="A396" s="3" t="s">
        <v>937</v>
      </c>
      <c r="B396" s="50">
        <v>1010</v>
      </c>
      <c r="C396" s="50">
        <v>101825</v>
      </c>
      <c r="D396" s="51" t="s">
        <v>59</v>
      </c>
      <c r="E396" s="51">
        <v>115563</v>
      </c>
      <c r="F396" s="52" t="s">
        <v>234</v>
      </c>
      <c r="G396" s="54">
        <v>21567000</v>
      </c>
      <c r="H396" s="54">
        <v>28156700</v>
      </c>
      <c r="I396" s="54" t="s">
        <v>97</v>
      </c>
      <c r="J396" s="52" t="s">
        <v>938</v>
      </c>
      <c r="K396" s="55">
        <v>39230</v>
      </c>
      <c r="L396" s="56">
        <f t="shared" si="36"/>
        <v>5229.92</v>
      </c>
      <c r="M396" s="56">
        <f t="shared" si="37"/>
        <v>5229.92</v>
      </c>
      <c r="N396" s="56">
        <f t="shared" si="40"/>
        <v>0</v>
      </c>
      <c r="O396" s="56" t="e">
        <f t="shared" si="38"/>
        <v>#VALUE!</v>
      </c>
      <c r="P396" s="56" t="e">
        <f t="shared" si="39"/>
        <v>#VALUE!</v>
      </c>
      <c r="Q396" s="56" t="e">
        <f t="shared" si="41"/>
        <v>#VALUE!</v>
      </c>
      <c r="R396" s="57" t="s">
        <v>80</v>
      </c>
      <c r="S396" s="58">
        <v>43649</v>
      </c>
      <c r="T396" s="59">
        <f>INDEX('[2]Remontée chiffres écritures'!K:K,MATCH(C:C,'[2]Remontée chiffres écritures'!I:I,0))</f>
        <v>-5229.92</v>
      </c>
      <c r="U396" s="59">
        <f>INDEX('[2]Remontée chiffres écritures'!O:O,MATCH(C:C,'[2]Remontée chiffres écritures'!M:M,0))</f>
        <v>5229.92</v>
      </c>
      <c r="V396" s="59" t="e">
        <f>SUMIFS('[2]Remontée chiffres écritures'!C:C,'[2]Remontée chiffres écritures'!A:A,'Liste détaillée sorties IT'!C:C)</f>
        <v>#VALUE!</v>
      </c>
      <c r="W396" s="59" t="e">
        <f>SUMIFS('[2]Remontée chiffres écritures'!G:G,'[2]Remontée chiffres écritures'!E:E,'Liste détaillée sorties IT'!C:C)</f>
        <v>#VALUE!</v>
      </c>
    </row>
    <row r="397" spans="1:23" ht="15" customHeight="1" x14ac:dyDescent="0.2">
      <c r="A397" s="3" t="s">
        <v>939</v>
      </c>
      <c r="B397" s="50">
        <v>1010</v>
      </c>
      <c r="C397" s="50">
        <v>102226</v>
      </c>
      <c r="D397" s="51" t="s">
        <v>59</v>
      </c>
      <c r="E397" s="51">
        <v>115563</v>
      </c>
      <c r="F397" s="52" t="s">
        <v>234</v>
      </c>
      <c r="G397" s="54">
        <v>21817000</v>
      </c>
      <c r="H397" s="54">
        <v>28181700</v>
      </c>
      <c r="I397" s="54" t="s">
        <v>107</v>
      </c>
      <c r="J397" s="52" t="s">
        <v>940</v>
      </c>
      <c r="K397" s="55">
        <v>39230</v>
      </c>
      <c r="L397" s="56">
        <f t="shared" si="36"/>
        <v>7847.79</v>
      </c>
      <c r="M397" s="56">
        <f t="shared" si="37"/>
        <v>6148.94</v>
      </c>
      <c r="N397" s="56">
        <f t="shared" si="40"/>
        <v>1698.8500000000004</v>
      </c>
      <c r="O397" s="56" t="e">
        <f t="shared" si="38"/>
        <v>#VALUE!</v>
      </c>
      <c r="P397" s="56" t="e">
        <f t="shared" si="39"/>
        <v>#VALUE!</v>
      </c>
      <c r="Q397" s="56" t="e">
        <f t="shared" si="41"/>
        <v>#VALUE!</v>
      </c>
      <c r="R397" s="57" t="s">
        <v>80</v>
      </c>
      <c r="S397" s="58">
        <v>43649</v>
      </c>
      <c r="T397" s="59">
        <f>INDEX('[2]Remontée chiffres écritures'!K:K,MATCH(C:C,'[2]Remontée chiffres écritures'!I:I,0))</f>
        <v>-7847.79</v>
      </c>
      <c r="U397" s="59">
        <f>INDEX('[2]Remontée chiffres écritures'!O:O,MATCH(C:C,'[2]Remontée chiffres écritures'!M:M,0))</f>
        <v>6148.94</v>
      </c>
      <c r="V397" s="59" t="e">
        <f>SUMIFS('[2]Remontée chiffres écritures'!C:C,'[2]Remontée chiffres écritures'!A:A,'Liste détaillée sorties IT'!C:C)</f>
        <v>#VALUE!</v>
      </c>
      <c r="W397" s="59" t="e">
        <f>SUMIFS('[2]Remontée chiffres écritures'!G:G,'[2]Remontée chiffres écritures'!E:E,'Liste détaillée sorties IT'!C:C)</f>
        <v>#VALUE!</v>
      </c>
    </row>
    <row r="398" spans="1:23" ht="15" customHeight="1" x14ac:dyDescent="0.2">
      <c r="A398" s="3" t="s">
        <v>941</v>
      </c>
      <c r="B398" s="51">
        <v>1010</v>
      </c>
      <c r="C398" s="50">
        <v>104169</v>
      </c>
      <c r="D398" s="51" t="s">
        <v>59</v>
      </c>
      <c r="E398" s="51">
        <v>106478</v>
      </c>
      <c r="F398" s="52" t="s">
        <v>60</v>
      </c>
      <c r="G398" s="54">
        <v>21832700</v>
      </c>
      <c r="H398" s="54">
        <v>28183270</v>
      </c>
      <c r="I398" s="54" t="s">
        <v>139</v>
      </c>
      <c r="J398" s="52" t="s">
        <v>936</v>
      </c>
      <c r="K398" s="55">
        <v>38646</v>
      </c>
      <c r="L398" s="56">
        <f t="shared" si="36"/>
        <v>1255.8</v>
      </c>
      <c r="M398" s="56">
        <f t="shared" si="37"/>
        <v>1255.8</v>
      </c>
      <c r="N398" s="56">
        <f t="shared" si="40"/>
        <v>0</v>
      </c>
      <c r="O398" s="56" t="e">
        <f t="shared" si="38"/>
        <v>#VALUE!</v>
      </c>
      <c r="P398" s="56" t="e">
        <f t="shared" si="39"/>
        <v>#VALUE!</v>
      </c>
      <c r="Q398" s="56" t="e">
        <f t="shared" si="41"/>
        <v>#VALUE!</v>
      </c>
      <c r="R398" s="57" t="s">
        <v>68</v>
      </c>
      <c r="S398" s="58">
        <v>43649</v>
      </c>
      <c r="T398" s="59">
        <f>INDEX('[2]Remontée chiffres écritures'!K:K,MATCH(C:C,'[2]Remontée chiffres écritures'!I:I,0))</f>
        <v>-1255.8</v>
      </c>
      <c r="U398" s="59">
        <f>INDEX('[2]Remontée chiffres écritures'!O:O,MATCH(C:C,'[2]Remontée chiffres écritures'!M:M,0))</f>
        <v>1255.8</v>
      </c>
      <c r="V398" s="59" t="e">
        <f>SUMIFS('[2]Remontée chiffres écritures'!C:C,'[2]Remontée chiffres écritures'!A:A,'Liste détaillée sorties IT'!C:C)</f>
        <v>#VALUE!</v>
      </c>
      <c r="W398" s="59" t="e">
        <f>SUMIFS('[2]Remontée chiffres écritures'!G:G,'[2]Remontée chiffres écritures'!E:E,'Liste détaillée sorties IT'!C:C)</f>
        <v>#VALUE!</v>
      </c>
    </row>
    <row r="399" spans="1:23" ht="15" customHeight="1" x14ac:dyDescent="0.2">
      <c r="A399" s="3" t="s">
        <v>942</v>
      </c>
      <c r="B399" s="51">
        <v>1010</v>
      </c>
      <c r="C399" s="50">
        <v>106751</v>
      </c>
      <c r="D399" s="51" t="s">
        <v>59</v>
      </c>
      <c r="E399" s="51">
        <v>108375</v>
      </c>
      <c r="F399" s="52" t="s">
        <v>263</v>
      </c>
      <c r="G399" s="54">
        <v>21887000</v>
      </c>
      <c r="H399" s="54">
        <v>28188700</v>
      </c>
      <c r="I399" s="54" t="s">
        <v>94</v>
      </c>
      <c r="J399" s="52" t="s">
        <v>943</v>
      </c>
      <c r="K399" s="55">
        <v>40884</v>
      </c>
      <c r="L399" s="56">
        <f t="shared" si="36"/>
        <v>2164.7600000000002</v>
      </c>
      <c r="M399" s="56">
        <f t="shared" si="37"/>
        <v>1638.69</v>
      </c>
      <c r="N399" s="56">
        <f t="shared" si="40"/>
        <v>526.07000000000016</v>
      </c>
      <c r="O399" s="56" t="e">
        <f t="shared" si="38"/>
        <v>#VALUE!</v>
      </c>
      <c r="P399" s="56" t="e">
        <f t="shared" si="39"/>
        <v>#VALUE!</v>
      </c>
      <c r="Q399" s="56" t="e">
        <f t="shared" si="41"/>
        <v>#VALUE!</v>
      </c>
      <c r="R399" s="57" t="s">
        <v>80</v>
      </c>
      <c r="S399" s="58">
        <v>43649</v>
      </c>
      <c r="T399" s="59">
        <f>INDEX('[2]Remontée chiffres écritures'!K:K,MATCH(C:C,'[2]Remontée chiffres écritures'!I:I,0))</f>
        <v>-2164.7600000000002</v>
      </c>
      <c r="U399" s="59">
        <f>INDEX('[2]Remontée chiffres écritures'!O:O,MATCH(C:C,'[2]Remontée chiffres écritures'!M:M,0))</f>
        <v>1638.69</v>
      </c>
      <c r="V399" s="59" t="e">
        <f>SUMIFS('[2]Remontée chiffres écritures'!C:C,'[2]Remontée chiffres écritures'!A:A,'Liste détaillée sorties IT'!C:C)</f>
        <v>#VALUE!</v>
      </c>
      <c r="W399" s="59" t="e">
        <f>SUMIFS('[2]Remontée chiffres écritures'!G:G,'[2]Remontée chiffres écritures'!E:E,'Liste détaillée sorties IT'!C:C)</f>
        <v>#VALUE!</v>
      </c>
    </row>
    <row r="400" spans="1:23" ht="15" customHeight="1" x14ac:dyDescent="0.2">
      <c r="A400" s="3" t="s">
        <v>944</v>
      </c>
      <c r="B400" s="51">
        <v>1010</v>
      </c>
      <c r="C400" s="50">
        <v>106651</v>
      </c>
      <c r="D400" s="51" t="s">
        <v>59</v>
      </c>
      <c r="E400" s="51" t="s">
        <v>945</v>
      </c>
      <c r="F400" s="52" t="s">
        <v>635</v>
      </c>
      <c r="G400" s="54">
        <v>21887000</v>
      </c>
      <c r="H400" s="54">
        <v>28188700</v>
      </c>
      <c r="I400" s="54" t="s">
        <v>94</v>
      </c>
      <c r="J400" s="52" t="s">
        <v>946</v>
      </c>
      <c r="K400" s="55">
        <v>40178</v>
      </c>
      <c r="L400" s="56">
        <f t="shared" si="36"/>
        <v>2128.0300000000002</v>
      </c>
      <c r="M400" s="56">
        <f t="shared" si="37"/>
        <v>2022.5</v>
      </c>
      <c r="N400" s="56">
        <f t="shared" si="40"/>
        <v>105.5300000000002</v>
      </c>
      <c r="O400" s="56" t="e">
        <f t="shared" si="38"/>
        <v>#VALUE!</v>
      </c>
      <c r="P400" s="56" t="e">
        <f t="shared" si="39"/>
        <v>#VALUE!</v>
      </c>
      <c r="Q400" s="56" t="e">
        <f t="shared" si="41"/>
        <v>#VALUE!</v>
      </c>
      <c r="R400" s="57" t="s">
        <v>306</v>
      </c>
      <c r="S400" s="58">
        <v>43649</v>
      </c>
      <c r="T400" s="59">
        <f>INDEX('[2]Remontée chiffres écritures'!K:K,MATCH(C:C,'[2]Remontée chiffres écritures'!I:I,0))</f>
        <v>-2128.0300000000002</v>
      </c>
      <c r="U400" s="59">
        <f>INDEX('[2]Remontée chiffres écritures'!O:O,MATCH(C:C,'[2]Remontée chiffres écritures'!M:M,0))</f>
        <v>2022.5</v>
      </c>
      <c r="V400" s="59" t="e">
        <f>SUMIFS('[2]Remontée chiffres écritures'!C:C,'[2]Remontée chiffres écritures'!A:A,'Liste détaillée sorties IT'!C:C)</f>
        <v>#VALUE!</v>
      </c>
      <c r="W400" s="59" t="e">
        <f>SUMIFS('[2]Remontée chiffres écritures'!G:G,'[2]Remontée chiffres écritures'!E:E,'Liste détaillée sorties IT'!C:C)</f>
        <v>#VALUE!</v>
      </c>
    </row>
    <row r="401" spans="1:23" ht="15" customHeight="1" x14ac:dyDescent="0.2">
      <c r="A401" s="3" t="s">
        <v>947</v>
      </c>
      <c r="B401" s="51">
        <v>1010</v>
      </c>
      <c r="C401" s="50">
        <v>106653</v>
      </c>
      <c r="D401" s="51" t="s">
        <v>59</v>
      </c>
      <c r="E401" s="51" t="s">
        <v>948</v>
      </c>
      <c r="F401" s="52" t="s">
        <v>60</v>
      </c>
      <c r="G401" s="54">
        <v>21887000</v>
      </c>
      <c r="H401" s="54">
        <v>28188700</v>
      </c>
      <c r="I401" s="54" t="s">
        <v>94</v>
      </c>
      <c r="J401" s="52" t="s">
        <v>949</v>
      </c>
      <c r="K401" s="55">
        <v>36151</v>
      </c>
      <c r="L401" s="56">
        <f t="shared" si="36"/>
        <v>2054.56</v>
      </c>
      <c r="M401" s="56">
        <f t="shared" si="37"/>
        <v>2054.56</v>
      </c>
      <c r="N401" s="56">
        <f t="shared" si="40"/>
        <v>0</v>
      </c>
      <c r="O401" s="56" t="e">
        <f t="shared" si="38"/>
        <v>#VALUE!</v>
      </c>
      <c r="P401" s="56" t="e">
        <f t="shared" si="39"/>
        <v>#VALUE!</v>
      </c>
      <c r="Q401" s="56" t="e">
        <f t="shared" si="41"/>
        <v>#VALUE!</v>
      </c>
      <c r="R401" s="57" t="s">
        <v>109</v>
      </c>
      <c r="S401" s="58">
        <v>43649</v>
      </c>
      <c r="T401" s="59">
        <f>INDEX('[2]Remontée chiffres écritures'!K:K,MATCH(C:C,'[2]Remontée chiffres écritures'!I:I,0))</f>
        <v>-2054.56</v>
      </c>
      <c r="U401" s="59">
        <f>INDEX('[2]Remontée chiffres écritures'!O:O,MATCH(C:C,'[2]Remontée chiffres écritures'!M:M,0))</f>
        <v>2054.56</v>
      </c>
      <c r="V401" s="59" t="e">
        <f>SUMIFS('[2]Remontée chiffres écritures'!C:C,'[2]Remontée chiffres écritures'!A:A,'Liste détaillée sorties IT'!C:C)</f>
        <v>#VALUE!</v>
      </c>
      <c r="W401" s="59" t="e">
        <f>SUMIFS('[2]Remontée chiffres écritures'!G:G,'[2]Remontée chiffres écritures'!E:E,'Liste détaillée sorties IT'!C:C)</f>
        <v>#VALUE!</v>
      </c>
    </row>
    <row r="402" spans="1:23" ht="15" customHeight="1" x14ac:dyDescent="0.2">
      <c r="A402" s="3" t="s">
        <v>950</v>
      </c>
      <c r="B402" s="51">
        <v>1010</v>
      </c>
      <c r="C402" s="50">
        <v>104171</v>
      </c>
      <c r="D402" s="51" t="s">
        <v>59</v>
      </c>
      <c r="E402" s="51">
        <v>106475</v>
      </c>
      <c r="F402" s="52" t="s">
        <v>60</v>
      </c>
      <c r="G402" s="54">
        <v>21832700</v>
      </c>
      <c r="H402" s="54">
        <v>28183270</v>
      </c>
      <c r="I402" s="54" t="s">
        <v>139</v>
      </c>
      <c r="J402" s="52" t="s">
        <v>936</v>
      </c>
      <c r="K402" s="55">
        <v>38646</v>
      </c>
      <c r="L402" s="56">
        <f t="shared" si="36"/>
        <v>1255.8</v>
      </c>
      <c r="M402" s="56">
        <f t="shared" si="37"/>
        <v>1255.8</v>
      </c>
      <c r="N402" s="56">
        <f t="shared" si="40"/>
        <v>0</v>
      </c>
      <c r="O402" s="56" t="e">
        <f t="shared" si="38"/>
        <v>#VALUE!</v>
      </c>
      <c r="P402" s="56" t="e">
        <f t="shared" si="39"/>
        <v>#VALUE!</v>
      </c>
      <c r="Q402" s="56" t="e">
        <f t="shared" si="41"/>
        <v>#VALUE!</v>
      </c>
      <c r="R402" s="57" t="s">
        <v>80</v>
      </c>
      <c r="S402" s="58">
        <v>43649</v>
      </c>
      <c r="T402" s="59">
        <f>INDEX('[2]Remontée chiffres écritures'!K:K,MATCH(C:C,'[2]Remontée chiffres écritures'!I:I,0))</f>
        <v>-1255.8</v>
      </c>
      <c r="U402" s="59">
        <f>INDEX('[2]Remontée chiffres écritures'!O:O,MATCH(C:C,'[2]Remontée chiffres écritures'!M:M,0))</f>
        <v>1255.8</v>
      </c>
      <c r="V402" s="59" t="e">
        <f>SUMIFS('[2]Remontée chiffres écritures'!C:C,'[2]Remontée chiffres écritures'!A:A,'Liste détaillée sorties IT'!C:C)</f>
        <v>#VALUE!</v>
      </c>
      <c r="W402" s="59" t="e">
        <f>SUMIFS('[2]Remontée chiffres écritures'!G:G,'[2]Remontée chiffres écritures'!E:E,'Liste détaillée sorties IT'!C:C)</f>
        <v>#VALUE!</v>
      </c>
    </row>
    <row r="403" spans="1:23" ht="15" customHeight="1" x14ac:dyDescent="0.2">
      <c r="A403" s="3" t="s">
        <v>951</v>
      </c>
      <c r="B403" s="51">
        <v>1010</v>
      </c>
      <c r="C403" s="50">
        <v>104172</v>
      </c>
      <c r="D403" s="51" t="s">
        <v>59</v>
      </c>
      <c r="E403" s="51">
        <v>106472</v>
      </c>
      <c r="F403" s="52" t="s">
        <v>60</v>
      </c>
      <c r="G403" s="54">
        <v>21832700</v>
      </c>
      <c r="H403" s="54">
        <v>28183270</v>
      </c>
      <c r="I403" s="54" t="s">
        <v>139</v>
      </c>
      <c r="J403" s="52" t="s">
        <v>936</v>
      </c>
      <c r="K403" s="55">
        <v>38646</v>
      </c>
      <c r="L403" s="56">
        <f t="shared" si="36"/>
        <v>1255.8</v>
      </c>
      <c r="M403" s="56">
        <f t="shared" si="37"/>
        <v>1255.8</v>
      </c>
      <c r="N403" s="56">
        <f t="shared" si="40"/>
        <v>0</v>
      </c>
      <c r="O403" s="56" t="e">
        <f t="shared" si="38"/>
        <v>#VALUE!</v>
      </c>
      <c r="P403" s="56" t="e">
        <f t="shared" si="39"/>
        <v>#VALUE!</v>
      </c>
      <c r="Q403" s="56" t="e">
        <f t="shared" si="41"/>
        <v>#VALUE!</v>
      </c>
      <c r="R403" s="57" t="s">
        <v>80</v>
      </c>
      <c r="S403" s="58">
        <v>43649</v>
      </c>
      <c r="T403" s="59">
        <f>INDEX('[2]Remontée chiffres écritures'!K:K,MATCH(C:C,'[2]Remontée chiffres écritures'!I:I,0))</f>
        <v>-1255.8</v>
      </c>
      <c r="U403" s="59">
        <f>INDEX('[2]Remontée chiffres écritures'!O:O,MATCH(C:C,'[2]Remontée chiffres écritures'!M:M,0))</f>
        <v>1255.8</v>
      </c>
      <c r="V403" s="59" t="e">
        <f>SUMIFS('[2]Remontée chiffres écritures'!C:C,'[2]Remontée chiffres écritures'!A:A,'Liste détaillée sorties IT'!C:C)</f>
        <v>#VALUE!</v>
      </c>
      <c r="W403" s="59" t="e">
        <f>SUMIFS('[2]Remontée chiffres écritures'!G:G,'[2]Remontée chiffres écritures'!E:E,'Liste détaillée sorties IT'!C:C)</f>
        <v>#VALUE!</v>
      </c>
    </row>
    <row r="404" spans="1:23" ht="15" customHeight="1" x14ac:dyDescent="0.2">
      <c r="A404" s="3" t="s">
        <v>952</v>
      </c>
      <c r="B404" s="51">
        <v>1010</v>
      </c>
      <c r="C404" s="50">
        <v>104174</v>
      </c>
      <c r="D404" s="51" t="s">
        <v>59</v>
      </c>
      <c r="E404" s="51">
        <v>106115</v>
      </c>
      <c r="F404" s="52" t="s">
        <v>60</v>
      </c>
      <c r="G404" s="54">
        <v>21832700</v>
      </c>
      <c r="H404" s="54">
        <v>28183270</v>
      </c>
      <c r="I404" s="54" t="s">
        <v>139</v>
      </c>
      <c r="J404" s="52" t="s">
        <v>936</v>
      </c>
      <c r="K404" s="55">
        <v>38646</v>
      </c>
      <c r="L404" s="56">
        <f t="shared" si="36"/>
        <v>1255.8</v>
      </c>
      <c r="M404" s="56">
        <f t="shared" si="37"/>
        <v>1255.8</v>
      </c>
      <c r="N404" s="56">
        <f t="shared" si="40"/>
        <v>0</v>
      </c>
      <c r="O404" s="56" t="e">
        <f t="shared" si="38"/>
        <v>#VALUE!</v>
      </c>
      <c r="P404" s="56" t="e">
        <f t="shared" si="39"/>
        <v>#VALUE!</v>
      </c>
      <c r="Q404" s="56" t="e">
        <f t="shared" si="41"/>
        <v>#VALUE!</v>
      </c>
      <c r="R404" s="57" t="s">
        <v>80</v>
      </c>
      <c r="S404" s="58">
        <v>43649</v>
      </c>
      <c r="T404" s="59">
        <f>INDEX('[2]Remontée chiffres écritures'!K:K,MATCH(C:C,'[2]Remontée chiffres écritures'!I:I,0))</f>
        <v>-1255.8</v>
      </c>
      <c r="U404" s="59">
        <f>INDEX('[2]Remontée chiffres écritures'!O:O,MATCH(C:C,'[2]Remontée chiffres écritures'!M:M,0))</f>
        <v>1255.8</v>
      </c>
      <c r="V404" s="59" t="e">
        <f>SUMIFS('[2]Remontée chiffres écritures'!C:C,'[2]Remontée chiffres écritures'!A:A,'Liste détaillée sorties IT'!C:C)</f>
        <v>#VALUE!</v>
      </c>
      <c r="W404" s="59" t="e">
        <f>SUMIFS('[2]Remontée chiffres écritures'!G:G,'[2]Remontée chiffres écritures'!E:E,'Liste détaillée sorties IT'!C:C)</f>
        <v>#VALUE!</v>
      </c>
    </row>
    <row r="405" spans="1:23" ht="15" customHeight="1" x14ac:dyDescent="0.2">
      <c r="A405" s="3" t="s">
        <v>953</v>
      </c>
      <c r="B405" s="51">
        <v>1010</v>
      </c>
      <c r="C405" s="50">
        <v>104175</v>
      </c>
      <c r="D405" s="51" t="s">
        <v>59</v>
      </c>
      <c r="E405" s="51">
        <v>106383</v>
      </c>
      <c r="F405" s="52" t="s">
        <v>60</v>
      </c>
      <c r="G405" s="54">
        <v>21832700</v>
      </c>
      <c r="H405" s="54">
        <v>28183270</v>
      </c>
      <c r="I405" s="54" t="s">
        <v>139</v>
      </c>
      <c r="J405" s="52" t="s">
        <v>936</v>
      </c>
      <c r="K405" s="55">
        <v>38646</v>
      </c>
      <c r="L405" s="56">
        <f t="shared" si="36"/>
        <v>1255.8</v>
      </c>
      <c r="M405" s="56">
        <f t="shared" si="37"/>
        <v>1255.8</v>
      </c>
      <c r="N405" s="56">
        <f t="shared" si="40"/>
        <v>0</v>
      </c>
      <c r="O405" s="56" t="e">
        <f t="shared" si="38"/>
        <v>#VALUE!</v>
      </c>
      <c r="P405" s="56" t="e">
        <f t="shared" si="39"/>
        <v>#VALUE!</v>
      </c>
      <c r="Q405" s="56" t="e">
        <f t="shared" si="41"/>
        <v>#VALUE!</v>
      </c>
      <c r="R405" s="57" t="s">
        <v>80</v>
      </c>
      <c r="S405" s="58">
        <v>43649</v>
      </c>
      <c r="T405" s="59">
        <f>INDEX('[2]Remontée chiffres écritures'!K:K,MATCH(C:C,'[2]Remontée chiffres écritures'!I:I,0))</f>
        <v>-1255.8</v>
      </c>
      <c r="U405" s="59">
        <f>INDEX('[2]Remontée chiffres écritures'!O:O,MATCH(C:C,'[2]Remontée chiffres écritures'!M:M,0))</f>
        <v>1255.8</v>
      </c>
      <c r="V405" s="59" t="e">
        <f>SUMIFS('[2]Remontée chiffres écritures'!C:C,'[2]Remontée chiffres écritures'!A:A,'Liste détaillée sorties IT'!C:C)</f>
        <v>#VALUE!</v>
      </c>
      <c r="W405" s="59" t="e">
        <f>SUMIFS('[2]Remontée chiffres écritures'!G:G,'[2]Remontée chiffres écritures'!E:E,'Liste détaillée sorties IT'!C:C)</f>
        <v>#VALUE!</v>
      </c>
    </row>
    <row r="406" spans="1:23" ht="15" customHeight="1" x14ac:dyDescent="0.2">
      <c r="A406" s="3" t="s">
        <v>954</v>
      </c>
      <c r="B406" s="51">
        <v>1010</v>
      </c>
      <c r="C406" s="50">
        <v>104176</v>
      </c>
      <c r="D406" s="51" t="s">
        <v>59</v>
      </c>
      <c r="E406" s="51">
        <v>107160</v>
      </c>
      <c r="F406" s="52" t="s">
        <v>60</v>
      </c>
      <c r="G406" s="54">
        <v>21832700</v>
      </c>
      <c r="H406" s="54">
        <v>28183270</v>
      </c>
      <c r="I406" s="54" t="s">
        <v>139</v>
      </c>
      <c r="J406" s="52" t="s">
        <v>955</v>
      </c>
      <c r="K406" s="55">
        <v>38646</v>
      </c>
      <c r="L406" s="56">
        <f t="shared" si="36"/>
        <v>1255.8</v>
      </c>
      <c r="M406" s="56">
        <f t="shared" si="37"/>
        <v>1255.8</v>
      </c>
      <c r="N406" s="56">
        <f t="shared" si="40"/>
        <v>0</v>
      </c>
      <c r="O406" s="56" t="e">
        <f t="shared" si="38"/>
        <v>#VALUE!</v>
      </c>
      <c r="P406" s="56" t="e">
        <f t="shared" si="39"/>
        <v>#VALUE!</v>
      </c>
      <c r="Q406" s="56" t="e">
        <f t="shared" si="41"/>
        <v>#VALUE!</v>
      </c>
      <c r="R406" s="57" t="s">
        <v>72</v>
      </c>
      <c r="S406" s="58">
        <v>43649</v>
      </c>
      <c r="T406" s="59">
        <f>INDEX('[2]Remontée chiffres écritures'!K:K,MATCH(C:C,'[2]Remontée chiffres écritures'!I:I,0))</f>
        <v>-1255.8</v>
      </c>
      <c r="U406" s="59">
        <f>INDEX('[2]Remontée chiffres écritures'!O:O,MATCH(C:C,'[2]Remontée chiffres écritures'!M:M,0))</f>
        <v>1255.8</v>
      </c>
      <c r="V406" s="59" t="e">
        <f>SUMIFS('[2]Remontée chiffres écritures'!C:C,'[2]Remontée chiffres écritures'!A:A,'Liste détaillée sorties IT'!C:C)</f>
        <v>#VALUE!</v>
      </c>
      <c r="W406" s="59" t="e">
        <f>SUMIFS('[2]Remontée chiffres écritures'!G:G,'[2]Remontée chiffres écritures'!E:E,'Liste détaillée sorties IT'!C:C)</f>
        <v>#VALUE!</v>
      </c>
    </row>
    <row r="407" spans="1:23" ht="15" customHeight="1" x14ac:dyDescent="0.2">
      <c r="A407" s="3" t="s">
        <v>956</v>
      </c>
      <c r="B407" s="51">
        <v>1010</v>
      </c>
      <c r="C407" s="50">
        <v>104178</v>
      </c>
      <c r="D407" s="51" t="s">
        <v>59</v>
      </c>
      <c r="E407" s="51">
        <v>107084</v>
      </c>
      <c r="F407" s="52" t="s">
        <v>60</v>
      </c>
      <c r="G407" s="54">
        <v>21832700</v>
      </c>
      <c r="H407" s="54">
        <v>28183270</v>
      </c>
      <c r="I407" s="54" t="s">
        <v>139</v>
      </c>
      <c r="J407" s="52" t="s">
        <v>955</v>
      </c>
      <c r="K407" s="55">
        <v>38646</v>
      </c>
      <c r="L407" s="56">
        <f t="shared" si="36"/>
        <v>1255.8</v>
      </c>
      <c r="M407" s="56">
        <f t="shared" si="37"/>
        <v>1255.8</v>
      </c>
      <c r="N407" s="56">
        <f t="shared" si="40"/>
        <v>0</v>
      </c>
      <c r="O407" s="56" t="e">
        <f t="shared" si="38"/>
        <v>#VALUE!</v>
      </c>
      <c r="P407" s="56" t="e">
        <f t="shared" si="39"/>
        <v>#VALUE!</v>
      </c>
      <c r="Q407" s="56" t="e">
        <f t="shared" si="41"/>
        <v>#VALUE!</v>
      </c>
      <c r="R407" s="57" t="s">
        <v>68</v>
      </c>
      <c r="S407" s="58">
        <v>43649</v>
      </c>
      <c r="T407" s="59">
        <f>INDEX('[2]Remontée chiffres écritures'!K:K,MATCH(C:C,'[2]Remontée chiffres écritures'!I:I,0))</f>
        <v>-1255.8</v>
      </c>
      <c r="U407" s="59">
        <f>INDEX('[2]Remontée chiffres écritures'!O:O,MATCH(C:C,'[2]Remontée chiffres écritures'!M:M,0))</f>
        <v>1255.8</v>
      </c>
      <c r="V407" s="59" t="e">
        <f>SUMIFS('[2]Remontée chiffres écritures'!C:C,'[2]Remontée chiffres écritures'!A:A,'Liste détaillée sorties IT'!C:C)</f>
        <v>#VALUE!</v>
      </c>
      <c r="W407" s="59" t="e">
        <f>SUMIFS('[2]Remontée chiffres écritures'!G:G,'[2]Remontée chiffres écritures'!E:E,'Liste détaillée sorties IT'!C:C)</f>
        <v>#VALUE!</v>
      </c>
    </row>
    <row r="408" spans="1:23" ht="15" customHeight="1" x14ac:dyDescent="0.2">
      <c r="A408" s="3" t="s">
        <v>957</v>
      </c>
      <c r="B408" s="51">
        <v>1010</v>
      </c>
      <c r="C408" s="50">
        <v>106195</v>
      </c>
      <c r="D408" s="51" t="s">
        <v>59</v>
      </c>
      <c r="E408" s="51" t="s">
        <v>958</v>
      </c>
      <c r="F408" s="52" t="s">
        <v>289</v>
      </c>
      <c r="G408" s="54">
        <v>21847000</v>
      </c>
      <c r="H408" s="54">
        <v>28184700</v>
      </c>
      <c r="I408" s="54" t="s">
        <v>386</v>
      </c>
      <c r="J408" s="52" t="s">
        <v>959</v>
      </c>
      <c r="K408" s="55">
        <v>40148</v>
      </c>
      <c r="L408" s="56">
        <f t="shared" si="36"/>
        <v>2104.96</v>
      </c>
      <c r="M408" s="56">
        <f t="shared" si="37"/>
        <v>2017.88</v>
      </c>
      <c r="N408" s="56">
        <f t="shared" si="40"/>
        <v>87.079999999999927</v>
      </c>
      <c r="O408" s="56" t="e">
        <f t="shared" si="38"/>
        <v>#VALUE!</v>
      </c>
      <c r="P408" s="56" t="e">
        <f t="shared" si="39"/>
        <v>#VALUE!</v>
      </c>
      <c r="Q408" s="56" t="e">
        <f t="shared" si="41"/>
        <v>#VALUE!</v>
      </c>
      <c r="R408" s="57" t="s">
        <v>306</v>
      </c>
      <c r="S408" s="58">
        <v>43649</v>
      </c>
      <c r="T408" s="59">
        <f>INDEX('[2]Remontée chiffres écritures'!K:K,MATCH(C:C,'[2]Remontée chiffres écritures'!I:I,0))</f>
        <v>-2104.96</v>
      </c>
      <c r="U408" s="59">
        <f>INDEX('[2]Remontée chiffres écritures'!O:O,MATCH(C:C,'[2]Remontée chiffres écritures'!M:M,0))</f>
        <v>2017.88</v>
      </c>
      <c r="V408" s="59" t="e">
        <f>SUMIFS('[2]Remontée chiffres écritures'!C:C,'[2]Remontée chiffres écritures'!A:A,'Liste détaillée sorties IT'!C:C)</f>
        <v>#VALUE!</v>
      </c>
      <c r="W408" s="59" t="e">
        <f>SUMIFS('[2]Remontée chiffres écritures'!G:G,'[2]Remontée chiffres écritures'!E:E,'Liste détaillée sorties IT'!C:C)</f>
        <v>#VALUE!</v>
      </c>
    </row>
    <row r="409" spans="1:23" ht="15" customHeight="1" x14ac:dyDescent="0.2">
      <c r="A409" s="3" t="s">
        <v>960</v>
      </c>
      <c r="B409" s="51">
        <v>1010</v>
      </c>
      <c r="C409" s="50">
        <v>106163</v>
      </c>
      <c r="D409" s="51" t="s">
        <v>59</v>
      </c>
      <c r="E409" s="51" t="s">
        <v>961</v>
      </c>
      <c r="F409" s="52" t="s">
        <v>289</v>
      </c>
      <c r="G409" s="54">
        <v>21847000</v>
      </c>
      <c r="H409" s="54">
        <v>28184700</v>
      </c>
      <c r="I409" s="54" t="s">
        <v>386</v>
      </c>
      <c r="J409" s="52" t="s">
        <v>962</v>
      </c>
      <c r="K409" s="55">
        <v>39595</v>
      </c>
      <c r="L409" s="56">
        <f t="shared" si="36"/>
        <v>2090.61</v>
      </c>
      <c r="M409" s="56">
        <f t="shared" si="37"/>
        <v>2090.61</v>
      </c>
      <c r="N409" s="56">
        <f t="shared" si="40"/>
        <v>0</v>
      </c>
      <c r="O409" s="56" t="e">
        <f t="shared" si="38"/>
        <v>#VALUE!</v>
      </c>
      <c r="P409" s="56" t="e">
        <f t="shared" si="39"/>
        <v>#VALUE!</v>
      </c>
      <c r="Q409" s="56" t="e">
        <f t="shared" si="41"/>
        <v>#VALUE!</v>
      </c>
      <c r="R409" s="57" t="s">
        <v>306</v>
      </c>
      <c r="S409" s="58">
        <v>43649</v>
      </c>
      <c r="T409" s="59">
        <f>INDEX('[2]Remontée chiffres écritures'!K:K,MATCH(C:C,'[2]Remontée chiffres écritures'!I:I,0))</f>
        <v>-2090.61</v>
      </c>
      <c r="U409" s="59">
        <f>INDEX('[2]Remontée chiffres écritures'!O:O,MATCH(C:C,'[2]Remontée chiffres écritures'!M:M,0))</f>
        <v>2090.61</v>
      </c>
      <c r="V409" s="59" t="e">
        <f>SUMIFS('[2]Remontée chiffres écritures'!C:C,'[2]Remontée chiffres écritures'!A:A,'Liste détaillée sorties IT'!C:C)</f>
        <v>#VALUE!</v>
      </c>
      <c r="W409" s="59" t="e">
        <f>SUMIFS('[2]Remontée chiffres écritures'!G:G,'[2]Remontée chiffres écritures'!E:E,'Liste détaillée sorties IT'!C:C)</f>
        <v>#VALUE!</v>
      </c>
    </row>
    <row r="410" spans="1:23" ht="15" customHeight="1" x14ac:dyDescent="0.2">
      <c r="A410" s="3" t="s">
        <v>963</v>
      </c>
      <c r="B410" s="50">
        <v>1010</v>
      </c>
      <c r="C410" s="50">
        <v>101818</v>
      </c>
      <c r="D410" s="51" t="s">
        <v>59</v>
      </c>
      <c r="E410" s="51">
        <v>103311</v>
      </c>
      <c r="F410" s="52" t="s">
        <v>289</v>
      </c>
      <c r="G410" s="54">
        <v>21567000</v>
      </c>
      <c r="H410" s="54">
        <v>28156700</v>
      </c>
      <c r="I410" s="54" t="s">
        <v>97</v>
      </c>
      <c r="J410" s="52" t="s">
        <v>964</v>
      </c>
      <c r="K410" s="55">
        <v>39268</v>
      </c>
      <c r="L410" s="56">
        <f t="shared" si="36"/>
        <v>1012.34</v>
      </c>
      <c r="M410" s="56">
        <f t="shared" si="37"/>
        <v>1012.34</v>
      </c>
      <c r="N410" s="56">
        <f t="shared" si="40"/>
        <v>0</v>
      </c>
      <c r="O410" s="56" t="e">
        <f t="shared" si="38"/>
        <v>#VALUE!</v>
      </c>
      <c r="P410" s="56" t="e">
        <f t="shared" si="39"/>
        <v>#VALUE!</v>
      </c>
      <c r="Q410" s="56" t="e">
        <f t="shared" si="41"/>
        <v>#VALUE!</v>
      </c>
      <c r="R410" s="57" t="s">
        <v>72</v>
      </c>
      <c r="S410" s="58">
        <v>43649</v>
      </c>
      <c r="T410" s="59">
        <f>INDEX('[2]Remontée chiffres écritures'!K:K,MATCH(C:C,'[2]Remontée chiffres écritures'!I:I,0))</f>
        <v>-1012.34</v>
      </c>
      <c r="U410" s="59">
        <f>INDEX('[2]Remontée chiffres écritures'!O:O,MATCH(C:C,'[2]Remontée chiffres écritures'!M:M,0))</f>
        <v>1012.34</v>
      </c>
      <c r="V410" s="59" t="e">
        <f>SUMIFS('[2]Remontée chiffres écritures'!C:C,'[2]Remontée chiffres écritures'!A:A,'Liste détaillée sorties IT'!C:C)</f>
        <v>#VALUE!</v>
      </c>
      <c r="W410" s="59" t="e">
        <f>SUMIFS('[2]Remontée chiffres écritures'!G:G,'[2]Remontée chiffres écritures'!E:E,'Liste détaillée sorties IT'!C:C)</f>
        <v>#VALUE!</v>
      </c>
    </row>
    <row r="411" spans="1:23" ht="15" customHeight="1" x14ac:dyDescent="0.2">
      <c r="A411" s="3" t="s">
        <v>965</v>
      </c>
      <c r="B411" s="51">
        <v>1010</v>
      </c>
      <c r="C411" s="50">
        <v>104179</v>
      </c>
      <c r="D411" s="51" t="s">
        <v>59</v>
      </c>
      <c r="E411" s="51">
        <v>106997</v>
      </c>
      <c r="F411" s="52" t="s">
        <v>60</v>
      </c>
      <c r="G411" s="54">
        <v>21832700</v>
      </c>
      <c r="H411" s="54">
        <v>28183270</v>
      </c>
      <c r="I411" s="54" t="s">
        <v>139</v>
      </c>
      <c r="J411" s="52" t="s">
        <v>955</v>
      </c>
      <c r="K411" s="55">
        <v>38646</v>
      </c>
      <c r="L411" s="56">
        <f t="shared" si="36"/>
        <v>1255.8</v>
      </c>
      <c r="M411" s="56">
        <f t="shared" si="37"/>
        <v>1255.8</v>
      </c>
      <c r="N411" s="56">
        <f t="shared" si="40"/>
        <v>0</v>
      </c>
      <c r="O411" s="56" t="e">
        <f t="shared" si="38"/>
        <v>#VALUE!</v>
      </c>
      <c r="P411" s="56" t="e">
        <f t="shared" si="39"/>
        <v>#VALUE!</v>
      </c>
      <c r="Q411" s="56" t="e">
        <f t="shared" si="41"/>
        <v>#VALUE!</v>
      </c>
      <c r="R411" s="57" t="s">
        <v>72</v>
      </c>
      <c r="S411" s="58">
        <v>43649</v>
      </c>
      <c r="T411" s="59">
        <f>INDEX('[2]Remontée chiffres écritures'!K:K,MATCH(C:C,'[2]Remontée chiffres écritures'!I:I,0))</f>
        <v>-1255.8</v>
      </c>
      <c r="U411" s="59">
        <f>INDEX('[2]Remontée chiffres écritures'!O:O,MATCH(C:C,'[2]Remontée chiffres écritures'!M:M,0))</f>
        <v>1255.8</v>
      </c>
      <c r="V411" s="59" t="e">
        <f>SUMIFS('[2]Remontée chiffres écritures'!C:C,'[2]Remontée chiffres écritures'!A:A,'Liste détaillée sorties IT'!C:C)</f>
        <v>#VALUE!</v>
      </c>
      <c r="W411" s="59" t="e">
        <f>SUMIFS('[2]Remontée chiffres écritures'!G:G,'[2]Remontée chiffres écritures'!E:E,'Liste détaillée sorties IT'!C:C)</f>
        <v>#VALUE!</v>
      </c>
    </row>
    <row r="412" spans="1:23" ht="15" customHeight="1" x14ac:dyDescent="0.2">
      <c r="A412" s="3" t="s">
        <v>966</v>
      </c>
      <c r="B412" s="51">
        <v>1010</v>
      </c>
      <c r="C412" s="50">
        <v>107280</v>
      </c>
      <c r="D412" s="51" t="s">
        <v>59</v>
      </c>
      <c r="E412" s="51">
        <v>104857</v>
      </c>
      <c r="F412" s="52" t="s">
        <v>200</v>
      </c>
      <c r="G412" s="54">
        <v>21888000</v>
      </c>
      <c r="H412" s="54">
        <v>28188800</v>
      </c>
      <c r="I412" s="54" t="s">
        <v>135</v>
      </c>
      <c r="J412" s="52" t="s">
        <v>967</v>
      </c>
      <c r="K412" s="55">
        <v>39275</v>
      </c>
      <c r="L412" s="56">
        <f t="shared" si="36"/>
        <v>1340.71</v>
      </c>
      <c r="M412" s="56">
        <f t="shared" si="37"/>
        <v>1340.71</v>
      </c>
      <c r="N412" s="56">
        <f t="shared" si="40"/>
        <v>0</v>
      </c>
      <c r="O412" s="56" t="e">
        <f t="shared" si="38"/>
        <v>#VALUE!</v>
      </c>
      <c r="P412" s="56" t="e">
        <f t="shared" si="39"/>
        <v>#VALUE!</v>
      </c>
      <c r="Q412" s="56" t="e">
        <f t="shared" si="41"/>
        <v>#VALUE!</v>
      </c>
      <c r="R412" s="57" t="s">
        <v>324</v>
      </c>
      <c r="S412" s="58">
        <v>43649</v>
      </c>
      <c r="T412" s="59">
        <f>INDEX('[2]Remontée chiffres écritures'!K:K,MATCH(C:C,'[2]Remontée chiffres écritures'!I:I,0))</f>
        <v>-1340.71</v>
      </c>
      <c r="U412" s="59">
        <f>INDEX('[2]Remontée chiffres écritures'!O:O,MATCH(C:C,'[2]Remontée chiffres écritures'!M:M,0))</f>
        <v>1340.71</v>
      </c>
      <c r="V412" s="59" t="e">
        <f>SUMIFS('[2]Remontée chiffres écritures'!C:C,'[2]Remontée chiffres écritures'!A:A,'Liste détaillée sorties IT'!C:C)</f>
        <v>#VALUE!</v>
      </c>
      <c r="W412" s="59" t="e">
        <f>SUMIFS('[2]Remontée chiffres écritures'!G:G,'[2]Remontée chiffres écritures'!E:E,'Liste détaillée sorties IT'!C:C)</f>
        <v>#VALUE!</v>
      </c>
    </row>
    <row r="413" spans="1:23" ht="15" customHeight="1" x14ac:dyDescent="0.2">
      <c r="A413" s="3" t="s">
        <v>968</v>
      </c>
      <c r="B413" s="51">
        <v>1010</v>
      </c>
      <c r="C413" s="50">
        <v>104360</v>
      </c>
      <c r="D413" s="51" t="s">
        <v>59</v>
      </c>
      <c r="E413" s="51">
        <v>104063</v>
      </c>
      <c r="F413" s="52" t="s">
        <v>60</v>
      </c>
      <c r="G413" s="54">
        <v>21832700</v>
      </c>
      <c r="H413" s="54">
        <v>28183270</v>
      </c>
      <c r="I413" s="54" t="s">
        <v>139</v>
      </c>
      <c r="J413" s="52" t="s">
        <v>969</v>
      </c>
      <c r="K413" s="55">
        <v>38916</v>
      </c>
      <c r="L413" s="56">
        <f t="shared" si="36"/>
        <v>1250</v>
      </c>
      <c r="M413" s="56">
        <f t="shared" si="37"/>
        <v>1250</v>
      </c>
      <c r="N413" s="56">
        <f t="shared" si="40"/>
        <v>0</v>
      </c>
      <c r="O413" s="56" t="e">
        <f t="shared" si="38"/>
        <v>#VALUE!</v>
      </c>
      <c r="P413" s="56" t="e">
        <f t="shared" si="39"/>
        <v>#VALUE!</v>
      </c>
      <c r="Q413" s="56" t="e">
        <f t="shared" si="41"/>
        <v>#VALUE!</v>
      </c>
      <c r="R413" s="57" t="s">
        <v>72</v>
      </c>
      <c r="S413" s="58">
        <v>43649</v>
      </c>
      <c r="T413" s="59">
        <f>INDEX('[2]Remontée chiffres écritures'!K:K,MATCH(C:C,'[2]Remontée chiffres écritures'!I:I,0))</f>
        <v>-1250</v>
      </c>
      <c r="U413" s="59">
        <f>INDEX('[2]Remontée chiffres écritures'!O:O,MATCH(C:C,'[2]Remontée chiffres écritures'!M:M,0))</f>
        <v>1250</v>
      </c>
      <c r="V413" s="59" t="e">
        <f>SUMIFS('[2]Remontée chiffres écritures'!C:C,'[2]Remontée chiffres écritures'!A:A,'Liste détaillée sorties IT'!C:C)</f>
        <v>#VALUE!</v>
      </c>
      <c r="W413" s="59" t="e">
        <f>SUMIFS('[2]Remontée chiffres écritures'!G:G,'[2]Remontée chiffres écritures'!E:E,'Liste détaillée sorties IT'!C:C)</f>
        <v>#VALUE!</v>
      </c>
    </row>
    <row r="414" spans="1:23" ht="15" customHeight="1" x14ac:dyDescent="0.2">
      <c r="A414" s="3" t="s">
        <v>970</v>
      </c>
      <c r="B414" s="51">
        <v>1010</v>
      </c>
      <c r="C414" s="50">
        <v>104078</v>
      </c>
      <c r="D414" s="51" t="s">
        <v>59</v>
      </c>
      <c r="E414" s="51">
        <v>101176</v>
      </c>
      <c r="F414" s="52" t="s">
        <v>60</v>
      </c>
      <c r="G414" s="54">
        <v>21832700</v>
      </c>
      <c r="H414" s="54">
        <v>28183270</v>
      </c>
      <c r="I414" s="54" t="s">
        <v>139</v>
      </c>
      <c r="J414" s="52" t="s">
        <v>971</v>
      </c>
      <c r="K414" s="55">
        <v>38085</v>
      </c>
      <c r="L414" s="56">
        <f t="shared" si="36"/>
        <v>1248.6199999999999</v>
      </c>
      <c r="M414" s="56">
        <f t="shared" si="37"/>
        <v>1248.6199999999999</v>
      </c>
      <c r="N414" s="56">
        <f t="shared" si="40"/>
        <v>0</v>
      </c>
      <c r="O414" s="56" t="e">
        <f t="shared" si="38"/>
        <v>#VALUE!</v>
      </c>
      <c r="P414" s="56" t="e">
        <f t="shared" si="39"/>
        <v>#VALUE!</v>
      </c>
      <c r="Q414" s="56" t="e">
        <f t="shared" si="41"/>
        <v>#VALUE!</v>
      </c>
      <c r="R414" s="57" t="s">
        <v>72</v>
      </c>
      <c r="S414" s="58">
        <v>43649</v>
      </c>
      <c r="T414" s="59">
        <f>INDEX('[2]Remontée chiffres écritures'!K:K,MATCH(C:C,'[2]Remontée chiffres écritures'!I:I,0))</f>
        <v>-1248.6199999999999</v>
      </c>
      <c r="U414" s="59">
        <f>INDEX('[2]Remontée chiffres écritures'!O:O,MATCH(C:C,'[2]Remontée chiffres écritures'!M:M,0))</f>
        <v>1248.6199999999999</v>
      </c>
      <c r="V414" s="59" t="e">
        <f>SUMIFS('[2]Remontée chiffres écritures'!C:C,'[2]Remontée chiffres écritures'!A:A,'Liste détaillée sorties IT'!C:C)</f>
        <v>#VALUE!</v>
      </c>
      <c r="W414" s="59" t="e">
        <f>SUMIFS('[2]Remontée chiffres écritures'!G:G,'[2]Remontée chiffres écritures'!E:E,'Liste détaillée sorties IT'!C:C)</f>
        <v>#VALUE!</v>
      </c>
    </row>
    <row r="415" spans="1:23" ht="15" customHeight="1" x14ac:dyDescent="0.2">
      <c r="A415" s="3" t="s">
        <v>972</v>
      </c>
      <c r="B415" s="51">
        <v>1010</v>
      </c>
      <c r="C415" s="50">
        <v>104079</v>
      </c>
      <c r="D415" s="51" t="s">
        <v>59</v>
      </c>
      <c r="E415" s="51">
        <v>101159</v>
      </c>
      <c r="F415" s="52" t="s">
        <v>60</v>
      </c>
      <c r="G415" s="54">
        <v>21832700</v>
      </c>
      <c r="H415" s="54">
        <v>28183270</v>
      </c>
      <c r="I415" s="54" t="s">
        <v>139</v>
      </c>
      <c r="J415" s="52" t="s">
        <v>971</v>
      </c>
      <c r="K415" s="55">
        <v>38085</v>
      </c>
      <c r="L415" s="56">
        <f t="shared" si="36"/>
        <v>1248.6199999999999</v>
      </c>
      <c r="M415" s="56">
        <f t="shared" si="37"/>
        <v>1248.6199999999999</v>
      </c>
      <c r="N415" s="56">
        <f t="shared" si="40"/>
        <v>0</v>
      </c>
      <c r="O415" s="56" t="e">
        <f t="shared" si="38"/>
        <v>#VALUE!</v>
      </c>
      <c r="P415" s="56" t="e">
        <f t="shared" si="39"/>
        <v>#VALUE!</v>
      </c>
      <c r="Q415" s="56" t="e">
        <f t="shared" si="41"/>
        <v>#VALUE!</v>
      </c>
      <c r="R415" s="57" t="s">
        <v>68</v>
      </c>
      <c r="S415" s="58">
        <v>43649</v>
      </c>
      <c r="T415" s="59">
        <f>INDEX('[2]Remontée chiffres écritures'!K:K,MATCH(C:C,'[2]Remontée chiffres écritures'!I:I,0))</f>
        <v>-1248.6199999999999</v>
      </c>
      <c r="U415" s="59">
        <f>INDEX('[2]Remontée chiffres écritures'!O:O,MATCH(C:C,'[2]Remontée chiffres écritures'!M:M,0))</f>
        <v>1248.6199999999999</v>
      </c>
      <c r="V415" s="59" t="e">
        <f>SUMIFS('[2]Remontée chiffres écritures'!C:C,'[2]Remontée chiffres écritures'!A:A,'Liste détaillée sorties IT'!C:C)</f>
        <v>#VALUE!</v>
      </c>
      <c r="W415" s="59" t="e">
        <f>SUMIFS('[2]Remontée chiffres écritures'!G:G,'[2]Remontée chiffres écritures'!E:E,'Liste détaillée sorties IT'!C:C)</f>
        <v>#VALUE!</v>
      </c>
    </row>
    <row r="416" spans="1:23" ht="15" customHeight="1" x14ac:dyDescent="0.2">
      <c r="A416" s="3" t="s">
        <v>973</v>
      </c>
      <c r="B416" s="51">
        <v>1010</v>
      </c>
      <c r="C416" s="50">
        <v>104080</v>
      </c>
      <c r="D416" s="51" t="s">
        <v>59</v>
      </c>
      <c r="E416" s="51">
        <v>103160</v>
      </c>
      <c r="F416" s="52" t="s">
        <v>60</v>
      </c>
      <c r="G416" s="54">
        <v>21832700</v>
      </c>
      <c r="H416" s="54">
        <v>28183270</v>
      </c>
      <c r="I416" s="54" t="s">
        <v>139</v>
      </c>
      <c r="J416" s="52" t="s">
        <v>971</v>
      </c>
      <c r="K416" s="55">
        <v>38085</v>
      </c>
      <c r="L416" s="56">
        <f t="shared" si="36"/>
        <v>1248.6199999999999</v>
      </c>
      <c r="M416" s="56">
        <f t="shared" si="37"/>
        <v>1248.6199999999999</v>
      </c>
      <c r="N416" s="56">
        <f t="shared" si="40"/>
        <v>0</v>
      </c>
      <c r="O416" s="56" t="e">
        <f t="shared" si="38"/>
        <v>#VALUE!</v>
      </c>
      <c r="P416" s="56" t="e">
        <f t="shared" si="39"/>
        <v>#VALUE!</v>
      </c>
      <c r="Q416" s="56" t="e">
        <f t="shared" si="41"/>
        <v>#VALUE!</v>
      </c>
      <c r="R416" s="57" t="s">
        <v>68</v>
      </c>
      <c r="S416" s="58">
        <v>43649</v>
      </c>
      <c r="T416" s="59">
        <f>INDEX('[2]Remontée chiffres écritures'!K:K,MATCH(C:C,'[2]Remontée chiffres écritures'!I:I,0))</f>
        <v>-1248.6199999999999</v>
      </c>
      <c r="U416" s="59">
        <f>INDEX('[2]Remontée chiffres écritures'!O:O,MATCH(C:C,'[2]Remontée chiffres écritures'!M:M,0))</f>
        <v>1248.6199999999999</v>
      </c>
      <c r="V416" s="59" t="e">
        <f>SUMIFS('[2]Remontée chiffres écritures'!C:C,'[2]Remontée chiffres écritures'!A:A,'Liste détaillée sorties IT'!C:C)</f>
        <v>#VALUE!</v>
      </c>
      <c r="W416" s="59" t="e">
        <f>SUMIFS('[2]Remontée chiffres écritures'!G:G,'[2]Remontée chiffres écritures'!E:E,'Liste détaillée sorties IT'!C:C)</f>
        <v>#VALUE!</v>
      </c>
    </row>
    <row r="417" spans="1:23" ht="15" customHeight="1" x14ac:dyDescent="0.2">
      <c r="A417" s="3" t="s">
        <v>974</v>
      </c>
      <c r="B417" s="51">
        <v>1010</v>
      </c>
      <c r="C417" s="50">
        <v>104083</v>
      </c>
      <c r="D417" s="51" t="s">
        <v>59</v>
      </c>
      <c r="E417" s="51">
        <v>102225</v>
      </c>
      <c r="F417" s="52" t="s">
        <v>60</v>
      </c>
      <c r="G417" s="54">
        <v>21832700</v>
      </c>
      <c r="H417" s="54">
        <v>28183270</v>
      </c>
      <c r="I417" s="54" t="s">
        <v>139</v>
      </c>
      <c r="J417" s="52" t="s">
        <v>971</v>
      </c>
      <c r="K417" s="55">
        <v>38085</v>
      </c>
      <c r="L417" s="56">
        <f t="shared" si="36"/>
        <v>1248.6199999999999</v>
      </c>
      <c r="M417" s="56">
        <f t="shared" si="37"/>
        <v>1248.6199999999999</v>
      </c>
      <c r="N417" s="56">
        <f t="shared" si="40"/>
        <v>0</v>
      </c>
      <c r="O417" s="56" t="e">
        <f t="shared" si="38"/>
        <v>#VALUE!</v>
      </c>
      <c r="P417" s="56" t="e">
        <f t="shared" si="39"/>
        <v>#VALUE!</v>
      </c>
      <c r="Q417" s="56" t="e">
        <f t="shared" si="41"/>
        <v>#VALUE!</v>
      </c>
      <c r="R417" s="57" t="s">
        <v>80</v>
      </c>
      <c r="S417" s="58">
        <v>43649</v>
      </c>
      <c r="T417" s="59">
        <f>INDEX('[2]Remontée chiffres écritures'!K:K,MATCH(C:C,'[2]Remontée chiffres écritures'!I:I,0))</f>
        <v>-1248.6199999999999</v>
      </c>
      <c r="U417" s="59">
        <f>INDEX('[2]Remontée chiffres écritures'!O:O,MATCH(C:C,'[2]Remontée chiffres écritures'!M:M,0))</f>
        <v>1248.6199999999999</v>
      </c>
      <c r="V417" s="59" t="e">
        <f>SUMIFS('[2]Remontée chiffres écritures'!C:C,'[2]Remontée chiffres écritures'!A:A,'Liste détaillée sorties IT'!C:C)</f>
        <v>#VALUE!</v>
      </c>
      <c r="W417" s="59" t="e">
        <f>SUMIFS('[2]Remontée chiffres écritures'!G:G,'[2]Remontée chiffres écritures'!E:E,'Liste détaillée sorties IT'!C:C)</f>
        <v>#VALUE!</v>
      </c>
    </row>
    <row r="418" spans="1:23" ht="15" customHeight="1" x14ac:dyDescent="0.2">
      <c r="A418" s="3" t="s">
        <v>975</v>
      </c>
      <c r="B418" s="50">
        <v>1010</v>
      </c>
      <c r="C418" s="50">
        <v>103156</v>
      </c>
      <c r="D418" s="51" t="s">
        <v>59</v>
      </c>
      <c r="E418" s="51">
        <v>104103</v>
      </c>
      <c r="F418" s="52" t="s">
        <v>149</v>
      </c>
      <c r="G418" s="54">
        <v>21832700</v>
      </c>
      <c r="H418" s="54">
        <v>28183270</v>
      </c>
      <c r="I418" s="54" t="s">
        <v>139</v>
      </c>
      <c r="J418" s="52" t="s">
        <v>976</v>
      </c>
      <c r="K418" s="55">
        <v>40884</v>
      </c>
      <c r="L418" s="56">
        <f t="shared" si="36"/>
        <v>1237.73</v>
      </c>
      <c r="M418" s="56">
        <f t="shared" si="37"/>
        <v>1237.73</v>
      </c>
      <c r="N418" s="56">
        <f t="shared" si="40"/>
        <v>0</v>
      </c>
      <c r="O418" s="56" t="e">
        <f t="shared" si="38"/>
        <v>#VALUE!</v>
      </c>
      <c r="P418" s="56" t="e">
        <f t="shared" si="39"/>
        <v>#VALUE!</v>
      </c>
      <c r="Q418" s="56" t="e">
        <f t="shared" si="41"/>
        <v>#VALUE!</v>
      </c>
      <c r="R418" s="57" t="s">
        <v>72</v>
      </c>
      <c r="S418" s="58">
        <v>43649</v>
      </c>
      <c r="T418" s="59">
        <f>INDEX('[2]Remontée chiffres écritures'!K:K,MATCH(C:C,'[2]Remontée chiffres écritures'!I:I,0))</f>
        <v>-1237.73</v>
      </c>
      <c r="U418" s="59">
        <f>INDEX('[2]Remontée chiffres écritures'!O:O,MATCH(C:C,'[2]Remontée chiffres écritures'!M:M,0))</f>
        <v>1237.73</v>
      </c>
      <c r="V418" s="59" t="e">
        <f>SUMIFS('[2]Remontée chiffres écritures'!C:C,'[2]Remontée chiffres écritures'!A:A,'Liste détaillée sorties IT'!C:C)</f>
        <v>#VALUE!</v>
      </c>
      <c r="W418" s="59" t="e">
        <f>SUMIFS('[2]Remontée chiffres écritures'!G:G,'[2]Remontée chiffres écritures'!E:E,'Liste détaillée sorties IT'!C:C)</f>
        <v>#VALUE!</v>
      </c>
    </row>
    <row r="419" spans="1:23" ht="15" customHeight="1" x14ac:dyDescent="0.2">
      <c r="A419" s="3" t="s">
        <v>977</v>
      </c>
      <c r="B419" s="50">
        <v>1010</v>
      </c>
      <c r="C419" s="50">
        <v>102640</v>
      </c>
      <c r="D419" s="51" t="s">
        <v>59</v>
      </c>
      <c r="E419" s="51">
        <v>104297</v>
      </c>
      <c r="F419" s="52" t="s">
        <v>60</v>
      </c>
      <c r="G419" s="54">
        <v>21832700</v>
      </c>
      <c r="H419" s="54">
        <v>28183270</v>
      </c>
      <c r="I419" s="54" t="s">
        <v>139</v>
      </c>
      <c r="J419" s="52" t="s">
        <v>978</v>
      </c>
      <c r="K419" s="55">
        <v>38677</v>
      </c>
      <c r="L419" s="56">
        <f t="shared" si="36"/>
        <v>1230</v>
      </c>
      <c r="M419" s="56">
        <f t="shared" si="37"/>
        <v>1230</v>
      </c>
      <c r="N419" s="56">
        <f t="shared" si="40"/>
        <v>0</v>
      </c>
      <c r="O419" s="56" t="e">
        <f t="shared" si="38"/>
        <v>#VALUE!</v>
      </c>
      <c r="P419" s="56" t="e">
        <f t="shared" si="39"/>
        <v>#VALUE!</v>
      </c>
      <c r="Q419" s="56" t="e">
        <f t="shared" si="41"/>
        <v>#VALUE!</v>
      </c>
      <c r="R419" s="57" t="s">
        <v>68</v>
      </c>
      <c r="S419" s="58">
        <v>43649</v>
      </c>
      <c r="T419" s="59">
        <f>INDEX('[2]Remontée chiffres écritures'!K:K,MATCH(C:C,'[2]Remontée chiffres écritures'!I:I,0))</f>
        <v>-1230</v>
      </c>
      <c r="U419" s="59">
        <f>INDEX('[2]Remontée chiffres écritures'!O:O,MATCH(C:C,'[2]Remontée chiffres écritures'!M:M,0))</f>
        <v>1230</v>
      </c>
      <c r="V419" s="59" t="e">
        <f>SUMIFS('[2]Remontée chiffres écritures'!C:C,'[2]Remontée chiffres écritures'!A:A,'Liste détaillée sorties IT'!C:C)</f>
        <v>#VALUE!</v>
      </c>
      <c r="W419" s="59" t="e">
        <f>SUMIFS('[2]Remontée chiffres écritures'!G:G,'[2]Remontée chiffres écritures'!E:E,'Liste détaillée sorties IT'!C:C)</f>
        <v>#VALUE!</v>
      </c>
    </row>
    <row r="420" spans="1:23" ht="15" customHeight="1" x14ac:dyDescent="0.2">
      <c r="A420" s="3" t="s">
        <v>979</v>
      </c>
      <c r="B420" s="50">
        <v>1010</v>
      </c>
      <c r="C420" s="50">
        <v>102663</v>
      </c>
      <c r="D420" s="51" t="s">
        <v>59</v>
      </c>
      <c r="E420" s="51">
        <v>101155</v>
      </c>
      <c r="F420" s="52" t="s">
        <v>60</v>
      </c>
      <c r="G420" s="54">
        <v>21832700</v>
      </c>
      <c r="H420" s="54">
        <v>28183270</v>
      </c>
      <c r="I420" s="54" t="s">
        <v>139</v>
      </c>
      <c r="J420" s="52" t="s">
        <v>980</v>
      </c>
      <c r="K420" s="55">
        <v>38666</v>
      </c>
      <c r="L420" s="56">
        <f t="shared" si="36"/>
        <v>1228.29</v>
      </c>
      <c r="M420" s="56">
        <f t="shared" si="37"/>
        <v>1228.29</v>
      </c>
      <c r="N420" s="56">
        <f t="shared" si="40"/>
        <v>0</v>
      </c>
      <c r="O420" s="56" t="e">
        <f t="shared" si="38"/>
        <v>#VALUE!</v>
      </c>
      <c r="P420" s="56" t="e">
        <f t="shared" si="39"/>
        <v>#VALUE!</v>
      </c>
      <c r="Q420" s="56" t="e">
        <f t="shared" si="41"/>
        <v>#VALUE!</v>
      </c>
      <c r="R420" s="57" t="s">
        <v>72</v>
      </c>
      <c r="S420" s="58">
        <v>43649</v>
      </c>
      <c r="T420" s="59">
        <f>INDEX('[2]Remontée chiffres écritures'!K:K,MATCH(C:C,'[2]Remontée chiffres écritures'!I:I,0))</f>
        <v>-1228.29</v>
      </c>
      <c r="U420" s="59">
        <f>INDEX('[2]Remontée chiffres écritures'!O:O,MATCH(C:C,'[2]Remontée chiffres écritures'!M:M,0))</f>
        <v>1228.29</v>
      </c>
      <c r="V420" s="59" t="e">
        <f>SUMIFS('[2]Remontée chiffres écritures'!C:C,'[2]Remontée chiffres écritures'!A:A,'Liste détaillée sorties IT'!C:C)</f>
        <v>#VALUE!</v>
      </c>
      <c r="W420" s="59" t="e">
        <f>SUMIFS('[2]Remontée chiffres écritures'!G:G,'[2]Remontée chiffres écritures'!E:E,'Liste détaillée sorties IT'!C:C)</f>
        <v>#VALUE!</v>
      </c>
    </row>
    <row r="421" spans="1:23" ht="15" customHeight="1" x14ac:dyDescent="0.2">
      <c r="A421" s="3" t="s">
        <v>981</v>
      </c>
      <c r="B421" s="50">
        <v>1010</v>
      </c>
      <c r="C421" s="50">
        <v>100888</v>
      </c>
      <c r="D421" s="51" t="s">
        <v>59</v>
      </c>
      <c r="E421" s="51">
        <v>100335</v>
      </c>
      <c r="F421" s="52" t="s">
        <v>200</v>
      </c>
      <c r="G421" s="54">
        <v>21547000</v>
      </c>
      <c r="H421" s="54">
        <v>28154700</v>
      </c>
      <c r="I421" s="54" t="s">
        <v>78</v>
      </c>
      <c r="J421" s="52" t="s">
        <v>982</v>
      </c>
      <c r="K421" s="55">
        <v>40154</v>
      </c>
      <c r="L421" s="56">
        <f t="shared" si="36"/>
        <v>5096.68</v>
      </c>
      <c r="M421" s="56">
        <f t="shared" si="37"/>
        <v>5096.68</v>
      </c>
      <c r="N421" s="56">
        <f t="shared" si="40"/>
        <v>0</v>
      </c>
      <c r="O421" s="56" t="e">
        <f t="shared" si="38"/>
        <v>#VALUE!</v>
      </c>
      <c r="P421" s="56" t="e">
        <f t="shared" si="39"/>
        <v>#VALUE!</v>
      </c>
      <c r="Q421" s="56" t="e">
        <f t="shared" si="41"/>
        <v>#VALUE!</v>
      </c>
      <c r="R421" s="57" t="s">
        <v>68</v>
      </c>
      <c r="S421" s="58">
        <v>43649</v>
      </c>
      <c r="T421" s="59">
        <f>INDEX('[2]Remontée chiffres écritures'!K:K,MATCH(C:C,'[2]Remontée chiffres écritures'!I:I,0))</f>
        <v>-5096.68</v>
      </c>
      <c r="U421" s="59">
        <f>INDEX('[2]Remontée chiffres écritures'!O:O,MATCH(C:C,'[2]Remontée chiffres écritures'!M:M,0))</f>
        <v>5096.68</v>
      </c>
      <c r="V421" s="59" t="e">
        <f>SUMIFS('[2]Remontée chiffres écritures'!C:C,'[2]Remontée chiffres écritures'!A:A,'Liste détaillée sorties IT'!C:C)</f>
        <v>#VALUE!</v>
      </c>
      <c r="W421" s="59" t="e">
        <f>SUMIFS('[2]Remontée chiffres écritures'!G:G,'[2]Remontée chiffres écritures'!E:E,'Liste détaillée sorties IT'!C:C)</f>
        <v>#VALUE!</v>
      </c>
    </row>
    <row r="422" spans="1:23" ht="15" customHeight="1" x14ac:dyDescent="0.2">
      <c r="A422" s="3" t="s">
        <v>983</v>
      </c>
      <c r="B422" s="50">
        <v>1010</v>
      </c>
      <c r="C422" s="50">
        <v>101753</v>
      </c>
      <c r="D422" s="51" t="s">
        <v>59</v>
      </c>
      <c r="E422" s="51" t="s">
        <v>984</v>
      </c>
      <c r="F422" s="52" t="s">
        <v>310</v>
      </c>
      <c r="G422" s="54">
        <v>21557000</v>
      </c>
      <c r="H422" s="54">
        <v>28155700</v>
      </c>
      <c r="I422" s="54" t="s">
        <v>292</v>
      </c>
      <c r="J422" s="52" t="s">
        <v>985</v>
      </c>
      <c r="K422" s="55">
        <v>39342</v>
      </c>
      <c r="L422" s="56">
        <f t="shared" si="36"/>
        <v>2857.24</v>
      </c>
      <c r="M422" s="56">
        <f t="shared" si="37"/>
        <v>2857.24</v>
      </c>
      <c r="N422" s="56">
        <f t="shared" si="40"/>
        <v>0</v>
      </c>
      <c r="O422" s="56" t="e">
        <f t="shared" si="38"/>
        <v>#VALUE!</v>
      </c>
      <c r="P422" s="56" t="e">
        <f t="shared" si="39"/>
        <v>#VALUE!</v>
      </c>
      <c r="Q422" s="56" t="e">
        <f t="shared" si="41"/>
        <v>#VALUE!</v>
      </c>
      <c r="R422" s="57" t="s">
        <v>306</v>
      </c>
      <c r="S422" s="58">
        <v>43649</v>
      </c>
      <c r="T422" s="59">
        <f>INDEX('[2]Remontée chiffres écritures'!K:K,MATCH(C:C,'[2]Remontée chiffres écritures'!I:I,0))</f>
        <v>-2857.24</v>
      </c>
      <c r="U422" s="59">
        <f>INDEX('[2]Remontée chiffres écritures'!O:O,MATCH(C:C,'[2]Remontée chiffres écritures'!M:M,0))</f>
        <v>2857.24</v>
      </c>
      <c r="V422" s="59" t="e">
        <f>SUMIFS('[2]Remontée chiffres écritures'!C:C,'[2]Remontée chiffres écritures'!A:A,'Liste détaillée sorties IT'!C:C)</f>
        <v>#VALUE!</v>
      </c>
      <c r="W422" s="59" t="e">
        <f>SUMIFS('[2]Remontée chiffres écritures'!G:G,'[2]Remontée chiffres écritures'!E:E,'Liste détaillée sorties IT'!C:C)</f>
        <v>#VALUE!</v>
      </c>
    </row>
    <row r="423" spans="1:23" ht="15" customHeight="1" x14ac:dyDescent="0.2">
      <c r="A423" s="3" t="s">
        <v>986</v>
      </c>
      <c r="B423" s="50">
        <v>1010</v>
      </c>
      <c r="C423" s="50">
        <v>101754</v>
      </c>
      <c r="D423" s="51" t="s">
        <v>59</v>
      </c>
      <c r="E423" s="51" t="s">
        <v>987</v>
      </c>
      <c r="F423" s="52" t="s">
        <v>310</v>
      </c>
      <c r="G423" s="54">
        <v>21557000</v>
      </c>
      <c r="H423" s="54">
        <v>28155700</v>
      </c>
      <c r="I423" s="54" t="s">
        <v>292</v>
      </c>
      <c r="J423" s="52" t="s">
        <v>988</v>
      </c>
      <c r="K423" s="55">
        <v>39342</v>
      </c>
      <c r="L423" s="56">
        <f t="shared" si="36"/>
        <v>8534.66</v>
      </c>
      <c r="M423" s="56">
        <f t="shared" si="37"/>
        <v>8534.66</v>
      </c>
      <c r="N423" s="56">
        <f t="shared" si="40"/>
        <v>0</v>
      </c>
      <c r="O423" s="56" t="e">
        <f t="shared" si="38"/>
        <v>#VALUE!</v>
      </c>
      <c r="P423" s="56" t="e">
        <f t="shared" si="39"/>
        <v>#VALUE!</v>
      </c>
      <c r="Q423" s="56" t="e">
        <f t="shared" si="41"/>
        <v>#VALUE!</v>
      </c>
      <c r="R423" s="57" t="s">
        <v>109</v>
      </c>
      <c r="S423" s="58">
        <v>43649</v>
      </c>
      <c r="T423" s="59">
        <f>INDEX('[2]Remontée chiffres écritures'!K:K,MATCH(C:C,'[2]Remontée chiffres écritures'!I:I,0))</f>
        <v>-8534.66</v>
      </c>
      <c r="U423" s="59">
        <f>INDEX('[2]Remontée chiffres écritures'!O:O,MATCH(C:C,'[2]Remontée chiffres écritures'!M:M,0))</f>
        <v>8534.66</v>
      </c>
      <c r="V423" s="59" t="e">
        <f>SUMIFS('[2]Remontée chiffres écritures'!C:C,'[2]Remontée chiffres écritures'!A:A,'Liste détaillée sorties IT'!C:C)</f>
        <v>#VALUE!</v>
      </c>
      <c r="W423" s="59" t="e">
        <f>SUMIFS('[2]Remontée chiffres écritures'!G:G,'[2]Remontée chiffres écritures'!E:E,'Liste détaillée sorties IT'!C:C)</f>
        <v>#VALUE!</v>
      </c>
    </row>
    <row r="424" spans="1:23" ht="15" customHeight="1" x14ac:dyDescent="0.2">
      <c r="A424" s="3" t="s">
        <v>989</v>
      </c>
      <c r="B424" s="51">
        <v>1010</v>
      </c>
      <c r="C424" s="50">
        <v>105455</v>
      </c>
      <c r="D424" s="51" t="s">
        <v>59</v>
      </c>
      <c r="E424" s="51">
        <v>112214</v>
      </c>
      <c r="F424" s="52" t="s">
        <v>234</v>
      </c>
      <c r="G424" s="54">
        <v>21832700</v>
      </c>
      <c r="H424" s="54">
        <v>28183270</v>
      </c>
      <c r="I424" s="54" t="s">
        <v>139</v>
      </c>
      <c r="J424" s="52" t="s">
        <v>990</v>
      </c>
      <c r="K424" s="55">
        <v>41981</v>
      </c>
      <c r="L424" s="56">
        <f t="shared" si="36"/>
        <v>1228.24</v>
      </c>
      <c r="M424" s="56">
        <f t="shared" si="37"/>
        <v>1121.9100000000001</v>
      </c>
      <c r="N424" s="56">
        <f t="shared" si="40"/>
        <v>106.32999999999993</v>
      </c>
      <c r="O424" s="56" t="e">
        <f t="shared" si="38"/>
        <v>#VALUE!</v>
      </c>
      <c r="P424" s="56" t="e">
        <f t="shared" si="39"/>
        <v>#VALUE!</v>
      </c>
      <c r="Q424" s="56" t="e">
        <f t="shared" si="41"/>
        <v>#VALUE!</v>
      </c>
      <c r="R424" s="57" t="s">
        <v>80</v>
      </c>
      <c r="S424" s="58">
        <v>43649</v>
      </c>
      <c r="T424" s="59">
        <f>INDEX('[2]Remontée chiffres écritures'!K:K,MATCH(C:C,'[2]Remontée chiffres écritures'!I:I,0))</f>
        <v>-1228.24</v>
      </c>
      <c r="U424" s="59">
        <f>INDEX('[2]Remontée chiffres écritures'!O:O,MATCH(C:C,'[2]Remontée chiffres écritures'!M:M,0))</f>
        <v>1121.9100000000001</v>
      </c>
      <c r="V424" s="59" t="e">
        <f>SUMIFS('[2]Remontée chiffres écritures'!C:C,'[2]Remontée chiffres écritures'!A:A,'Liste détaillée sorties IT'!C:C)</f>
        <v>#VALUE!</v>
      </c>
      <c r="W424" s="59" t="e">
        <f>SUMIFS('[2]Remontée chiffres écritures'!G:G,'[2]Remontée chiffres écritures'!E:E,'Liste détaillée sorties IT'!C:C)</f>
        <v>#VALUE!</v>
      </c>
    </row>
    <row r="425" spans="1:23" ht="15" customHeight="1" x14ac:dyDescent="0.2">
      <c r="A425" s="3" t="s">
        <v>991</v>
      </c>
      <c r="B425" s="50">
        <v>1010</v>
      </c>
      <c r="C425" s="50">
        <v>102929</v>
      </c>
      <c r="D425" s="51" t="s">
        <v>59</v>
      </c>
      <c r="E425" s="51">
        <v>104486</v>
      </c>
      <c r="F425" s="52" t="s">
        <v>149</v>
      </c>
      <c r="G425" s="54">
        <v>21832700</v>
      </c>
      <c r="H425" s="54">
        <v>28183270</v>
      </c>
      <c r="I425" s="54" t="s">
        <v>139</v>
      </c>
      <c r="J425" s="52" t="s">
        <v>992</v>
      </c>
      <c r="K425" s="55">
        <v>40654</v>
      </c>
      <c r="L425" s="56">
        <f t="shared" si="36"/>
        <v>1226.31</v>
      </c>
      <c r="M425" s="56">
        <f t="shared" si="37"/>
        <v>1226.31</v>
      </c>
      <c r="N425" s="56">
        <f t="shared" si="40"/>
        <v>0</v>
      </c>
      <c r="O425" s="56" t="e">
        <f t="shared" si="38"/>
        <v>#VALUE!</v>
      </c>
      <c r="P425" s="56" t="e">
        <f t="shared" si="39"/>
        <v>#VALUE!</v>
      </c>
      <c r="Q425" s="56" t="e">
        <f t="shared" si="41"/>
        <v>#VALUE!</v>
      </c>
      <c r="R425" s="57" t="s">
        <v>72</v>
      </c>
      <c r="S425" s="58">
        <v>43649</v>
      </c>
      <c r="T425" s="59">
        <f>INDEX('[2]Remontée chiffres écritures'!K:K,MATCH(C:C,'[2]Remontée chiffres écritures'!I:I,0))</f>
        <v>-1226.31</v>
      </c>
      <c r="U425" s="59">
        <f>INDEX('[2]Remontée chiffres écritures'!O:O,MATCH(C:C,'[2]Remontée chiffres écritures'!M:M,0))</f>
        <v>1226.31</v>
      </c>
      <c r="V425" s="59" t="e">
        <f>SUMIFS('[2]Remontée chiffres écritures'!C:C,'[2]Remontée chiffres écritures'!A:A,'Liste détaillée sorties IT'!C:C)</f>
        <v>#VALUE!</v>
      </c>
      <c r="W425" s="59" t="e">
        <f>SUMIFS('[2]Remontée chiffres écritures'!G:G,'[2]Remontée chiffres écritures'!E:E,'Liste détaillée sorties IT'!C:C)</f>
        <v>#VALUE!</v>
      </c>
    </row>
    <row r="426" spans="1:23" ht="15" customHeight="1" x14ac:dyDescent="0.2">
      <c r="A426" s="3" t="s">
        <v>993</v>
      </c>
      <c r="B426" s="51">
        <v>1010</v>
      </c>
      <c r="C426" s="50">
        <v>104368</v>
      </c>
      <c r="D426" s="51" t="s">
        <v>59</v>
      </c>
      <c r="E426" s="51">
        <v>100255</v>
      </c>
      <c r="F426" s="52" t="s">
        <v>60</v>
      </c>
      <c r="G426" s="54">
        <v>21832700</v>
      </c>
      <c r="H426" s="54">
        <v>28183270</v>
      </c>
      <c r="I426" s="54" t="s">
        <v>139</v>
      </c>
      <c r="J426" s="52" t="s">
        <v>969</v>
      </c>
      <c r="K426" s="55">
        <v>38916</v>
      </c>
      <c r="L426" s="56">
        <f t="shared" si="36"/>
        <v>1219.92</v>
      </c>
      <c r="M426" s="56">
        <f t="shared" si="37"/>
        <v>1219.92</v>
      </c>
      <c r="N426" s="56">
        <f t="shared" si="40"/>
        <v>0</v>
      </c>
      <c r="O426" s="56" t="e">
        <f t="shared" si="38"/>
        <v>#VALUE!</v>
      </c>
      <c r="P426" s="56" t="e">
        <f t="shared" si="39"/>
        <v>#VALUE!</v>
      </c>
      <c r="Q426" s="56" t="e">
        <f t="shared" si="41"/>
        <v>#VALUE!</v>
      </c>
      <c r="R426" s="57" t="s">
        <v>68</v>
      </c>
      <c r="S426" s="58">
        <v>43649</v>
      </c>
      <c r="T426" s="59">
        <f>INDEX('[2]Remontée chiffres écritures'!K:K,MATCH(C:C,'[2]Remontée chiffres écritures'!I:I,0))</f>
        <v>-1219.92</v>
      </c>
      <c r="U426" s="59">
        <f>INDEX('[2]Remontée chiffres écritures'!O:O,MATCH(C:C,'[2]Remontée chiffres écritures'!M:M,0))</f>
        <v>1219.92</v>
      </c>
      <c r="V426" s="59" t="e">
        <f>SUMIFS('[2]Remontée chiffres écritures'!C:C,'[2]Remontée chiffres écritures'!A:A,'Liste détaillée sorties IT'!C:C)</f>
        <v>#VALUE!</v>
      </c>
      <c r="W426" s="59" t="e">
        <f>SUMIFS('[2]Remontée chiffres écritures'!G:G,'[2]Remontée chiffres écritures'!E:E,'Liste détaillée sorties IT'!C:C)</f>
        <v>#VALUE!</v>
      </c>
    </row>
    <row r="427" spans="1:23" ht="15" customHeight="1" x14ac:dyDescent="0.2">
      <c r="A427" s="3" t="s">
        <v>994</v>
      </c>
      <c r="B427" s="51">
        <v>1010</v>
      </c>
      <c r="C427" s="50">
        <v>104369</v>
      </c>
      <c r="D427" s="51" t="s">
        <v>59</v>
      </c>
      <c r="E427" s="51">
        <v>100433</v>
      </c>
      <c r="F427" s="52" t="s">
        <v>60</v>
      </c>
      <c r="G427" s="54">
        <v>21832700</v>
      </c>
      <c r="H427" s="54">
        <v>28183270</v>
      </c>
      <c r="I427" s="54" t="s">
        <v>139</v>
      </c>
      <c r="J427" s="52" t="s">
        <v>969</v>
      </c>
      <c r="K427" s="55">
        <v>38916</v>
      </c>
      <c r="L427" s="56">
        <f t="shared" si="36"/>
        <v>1219.92</v>
      </c>
      <c r="M427" s="56">
        <f t="shared" si="37"/>
        <v>1219.92</v>
      </c>
      <c r="N427" s="56">
        <f t="shared" si="40"/>
        <v>0</v>
      </c>
      <c r="O427" s="56" t="e">
        <f t="shared" si="38"/>
        <v>#VALUE!</v>
      </c>
      <c r="P427" s="56" t="e">
        <f t="shared" si="39"/>
        <v>#VALUE!</v>
      </c>
      <c r="Q427" s="56" t="e">
        <f t="shared" si="41"/>
        <v>#VALUE!</v>
      </c>
      <c r="R427" s="57" t="s">
        <v>68</v>
      </c>
      <c r="S427" s="58">
        <v>43649</v>
      </c>
      <c r="T427" s="59">
        <f>INDEX('[2]Remontée chiffres écritures'!K:K,MATCH(C:C,'[2]Remontée chiffres écritures'!I:I,0))</f>
        <v>-1219.92</v>
      </c>
      <c r="U427" s="59">
        <f>INDEX('[2]Remontée chiffres écritures'!O:O,MATCH(C:C,'[2]Remontée chiffres écritures'!M:M,0))</f>
        <v>1219.92</v>
      </c>
      <c r="V427" s="59" t="e">
        <f>SUMIFS('[2]Remontée chiffres écritures'!C:C,'[2]Remontée chiffres écritures'!A:A,'Liste détaillée sorties IT'!C:C)</f>
        <v>#VALUE!</v>
      </c>
      <c r="W427" s="59" t="e">
        <f>SUMIFS('[2]Remontée chiffres écritures'!G:G,'[2]Remontée chiffres écritures'!E:E,'Liste détaillée sorties IT'!C:C)</f>
        <v>#VALUE!</v>
      </c>
    </row>
    <row r="428" spans="1:23" ht="15" customHeight="1" x14ac:dyDescent="0.2">
      <c r="A428" s="3" t="s">
        <v>995</v>
      </c>
      <c r="B428" s="50">
        <v>1010</v>
      </c>
      <c r="C428" s="50">
        <v>102370</v>
      </c>
      <c r="D428" s="51" t="s">
        <v>59</v>
      </c>
      <c r="E428" s="51">
        <v>102000</v>
      </c>
      <c r="F428" s="52" t="s">
        <v>187</v>
      </c>
      <c r="G428" s="54">
        <v>21832700</v>
      </c>
      <c r="H428" s="54">
        <v>28183270</v>
      </c>
      <c r="I428" s="54" t="s">
        <v>139</v>
      </c>
      <c r="J428" s="52" t="s">
        <v>996</v>
      </c>
      <c r="K428" s="55">
        <v>39521</v>
      </c>
      <c r="L428" s="56">
        <f t="shared" si="36"/>
        <v>1213.94</v>
      </c>
      <c r="M428" s="56">
        <f t="shared" si="37"/>
        <v>1213.94</v>
      </c>
      <c r="N428" s="56">
        <f t="shared" si="40"/>
        <v>0</v>
      </c>
      <c r="O428" s="56" t="e">
        <f t="shared" si="38"/>
        <v>#VALUE!</v>
      </c>
      <c r="P428" s="56" t="e">
        <f t="shared" si="39"/>
        <v>#VALUE!</v>
      </c>
      <c r="Q428" s="56" t="e">
        <f t="shared" si="41"/>
        <v>#VALUE!</v>
      </c>
      <c r="R428" s="57" t="s">
        <v>68</v>
      </c>
      <c r="S428" s="58">
        <v>43649</v>
      </c>
      <c r="T428" s="59">
        <f>INDEX('[2]Remontée chiffres écritures'!K:K,MATCH(C:C,'[2]Remontée chiffres écritures'!I:I,0))</f>
        <v>-1213.94</v>
      </c>
      <c r="U428" s="59">
        <f>INDEX('[2]Remontée chiffres écritures'!O:O,MATCH(C:C,'[2]Remontée chiffres écritures'!M:M,0))</f>
        <v>1213.94</v>
      </c>
      <c r="V428" s="59" t="e">
        <f>SUMIFS('[2]Remontée chiffres écritures'!C:C,'[2]Remontée chiffres écritures'!A:A,'Liste détaillée sorties IT'!C:C)</f>
        <v>#VALUE!</v>
      </c>
      <c r="W428" s="59" t="e">
        <f>SUMIFS('[2]Remontée chiffres écritures'!G:G,'[2]Remontée chiffres écritures'!E:E,'Liste détaillée sorties IT'!C:C)</f>
        <v>#VALUE!</v>
      </c>
    </row>
    <row r="429" spans="1:23" ht="15" customHeight="1" x14ac:dyDescent="0.2">
      <c r="A429" s="3" t="s">
        <v>997</v>
      </c>
      <c r="B429" s="51">
        <v>1010</v>
      </c>
      <c r="C429" s="50">
        <v>103053</v>
      </c>
      <c r="D429" s="51" t="s">
        <v>59</v>
      </c>
      <c r="E429" s="51">
        <v>109003</v>
      </c>
      <c r="F429" s="52" t="s">
        <v>263</v>
      </c>
      <c r="G429" s="54">
        <v>21832700</v>
      </c>
      <c r="H429" s="54">
        <v>28183270</v>
      </c>
      <c r="I429" s="54" t="s">
        <v>139</v>
      </c>
      <c r="J429" s="52" t="s">
        <v>998</v>
      </c>
      <c r="K429" s="55">
        <v>40844</v>
      </c>
      <c r="L429" s="56">
        <f t="shared" si="36"/>
        <v>1211.55</v>
      </c>
      <c r="M429" s="56">
        <f t="shared" si="37"/>
        <v>1211.55</v>
      </c>
      <c r="N429" s="56">
        <f t="shared" si="40"/>
        <v>0</v>
      </c>
      <c r="O429" s="56" t="e">
        <f t="shared" si="38"/>
        <v>#VALUE!</v>
      </c>
      <c r="P429" s="56" t="e">
        <f t="shared" si="39"/>
        <v>#VALUE!</v>
      </c>
      <c r="Q429" s="56" t="e">
        <f t="shared" si="41"/>
        <v>#VALUE!</v>
      </c>
      <c r="R429" s="57" t="s">
        <v>80</v>
      </c>
      <c r="S429" s="58">
        <v>43649</v>
      </c>
      <c r="T429" s="59">
        <f>INDEX('[2]Remontée chiffres écritures'!K:K,MATCH(C:C,'[2]Remontée chiffres écritures'!I:I,0))</f>
        <v>-1211.55</v>
      </c>
      <c r="U429" s="59">
        <f>INDEX('[2]Remontée chiffres écritures'!O:O,MATCH(C:C,'[2]Remontée chiffres écritures'!M:M,0))</f>
        <v>1211.55</v>
      </c>
      <c r="V429" s="59" t="e">
        <f>SUMIFS('[2]Remontée chiffres écritures'!C:C,'[2]Remontée chiffres écritures'!A:A,'Liste détaillée sorties IT'!C:C)</f>
        <v>#VALUE!</v>
      </c>
      <c r="W429" s="59" t="e">
        <f>SUMIFS('[2]Remontée chiffres écritures'!G:G,'[2]Remontée chiffres écritures'!E:E,'Liste détaillée sorties IT'!C:C)</f>
        <v>#VALUE!</v>
      </c>
    </row>
    <row r="430" spans="1:23" ht="15" customHeight="1" x14ac:dyDescent="0.2">
      <c r="A430" s="3" t="s">
        <v>999</v>
      </c>
      <c r="B430" s="50">
        <v>1010</v>
      </c>
      <c r="C430" s="50">
        <v>103409</v>
      </c>
      <c r="D430" s="51" t="s">
        <v>59</v>
      </c>
      <c r="E430" s="51">
        <v>108543</v>
      </c>
      <c r="F430" s="52" t="s">
        <v>263</v>
      </c>
      <c r="G430" s="54">
        <v>21832700</v>
      </c>
      <c r="H430" s="54">
        <v>28183270</v>
      </c>
      <c r="I430" s="54" t="s">
        <v>139</v>
      </c>
      <c r="J430" s="52" t="s">
        <v>511</v>
      </c>
      <c r="K430" s="55">
        <v>41250</v>
      </c>
      <c r="L430" s="56">
        <f t="shared" si="36"/>
        <v>1211.55</v>
      </c>
      <c r="M430" s="56">
        <f t="shared" si="37"/>
        <v>1211.55</v>
      </c>
      <c r="N430" s="56">
        <f t="shared" si="40"/>
        <v>0</v>
      </c>
      <c r="O430" s="56" t="e">
        <f t="shared" si="38"/>
        <v>#VALUE!</v>
      </c>
      <c r="P430" s="56" t="e">
        <f t="shared" si="39"/>
        <v>#VALUE!</v>
      </c>
      <c r="Q430" s="56" t="e">
        <f t="shared" si="41"/>
        <v>#VALUE!</v>
      </c>
      <c r="R430" s="57" t="s">
        <v>80</v>
      </c>
      <c r="S430" s="58">
        <v>43649</v>
      </c>
      <c r="T430" s="59">
        <f>INDEX('[2]Remontée chiffres écritures'!K:K,MATCH(C:C,'[2]Remontée chiffres écritures'!I:I,0))</f>
        <v>-1211.55</v>
      </c>
      <c r="U430" s="59">
        <f>INDEX('[2]Remontée chiffres écritures'!O:O,MATCH(C:C,'[2]Remontée chiffres écritures'!M:M,0))</f>
        <v>1211.55</v>
      </c>
      <c r="V430" s="59" t="e">
        <f>SUMIFS('[2]Remontée chiffres écritures'!C:C,'[2]Remontée chiffres écritures'!A:A,'Liste détaillée sorties IT'!C:C)</f>
        <v>#VALUE!</v>
      </c>
      <c r="W430" s="59" t="e">
        <f>SUMIFS('[2]Remontée chiffres écritures'!G:G,'[2]Remontée chiffres écritures'!E:E,'Liste détaillée sorties IT'!C:C)</f>
        <v>#VALUE!</v>
      </c>
    </row>
    <row r="431" spans="1:23" ht="15" customHeight="1" x14ac:dyDescent="0.2">
      <c r="A431" s="3" t="s">
        <v>1000</v>
      </c>
      <c r="B431" s="51">
        <v>1010</v>
      </c>
      <c r="C431" s="50">
        <v>106167</v>
      </c>
      <c r="D431" s="51" t="s">
        <v>59</v>
      </c>
      <c r="E431" s="51" t="s">
        <v>1001</v>
      </c>
      <c r="F431" s="52" t="s">
        <v>263</v>
      </c>
      <c r="G431" s="54">
        <v>21847000</v>
      </c>
      <c r="H431" s="54">
        <v>28184700</v>
      </c>
      <c r="I431" s="54" t="s">
        <v>386</v>
      </c>
      <c r="J431" s="52" t="s">
        <v>1002</v>
      </c>
      <c r="K431" s="55">
        <v>40070</v>
      </c>
      <c r="L431" s="56">
        <f t="shared" si="36"/>
        <v>2076.16</v>
      </c>
      <c r="M431" s="56">
        <f t="shared" si="37"/>
        <v>2034.64</v>
      </c>
      <c r="N431" s="56">
        <f t="shared" si="40"/>
        <v>41.519999999999754</v>
      </c>
      <c r="O431" s="56" t="e">
        <f t="shared" si="38"/>
        <v>#VALUE!</v>
      </c>
      <c r="P431" s="56" t="e">
        <f t="shared" si="39"/>
        <v>#VALUE!</v>
      </c>
      <c r="Q431" s="56" t="e">
        <f t="shared" si="41"/>
        <v>#VALUE!</v>
      </c>
      <c r="R431" s="57" t="s">
        <v>306</v>
      </c>
      <c r="S431" s="58">
        <v>43649</v>
      </c>
      <c r="T431" s="59">
        <f>INDEX('[2]Remontée chiffres écritures'!K:K,MATCH(C:C,'[2]Remontée chiffres écritures'!I:I,0))</f>
        <v>-2076.16</v>
      </c>
      <c r="U431" s="59">
        <f>INDEX('[2]Remontée chiffres écritures'!O:O,MATCH(C:C,'[2]Remontée chiffres écritures'!M:M,0))</f>
        <v>2034.64</v>
      </c>
      <c r="V431" s="59" t="e">
        <f>SUMIFS('[2]Remontée chiffres écritures'!C:C,'[2]Remontée chiffres écritures'!A:A,'Liste détaillée sorties IT'!C:C)</f>
        <v>#VALUE!</v>
      </c>
      <c r="W431" s="59" t="e">
        <f>SUMIFS('[2]Remontée chiffres écritures'!G:G,'[2]Remontée chiffres écritures'!E:E,'Liste détaillée sorties IT'!C:C)</f>
        <v>#VALUE!</v>
      </c>
    </row>
    <row r="432" spans="1:23" ht="15" customHeight="1" x14ac:dyDescent="0.2">
      <c r="A432" s="3" t="s">
        <v>1003</v>
      </c>
      <c r="B432" s="50">
        <v>1010</v>
      </c>
      <c r="C432" s="50">
        <v>102643</v>
      </c>
      <c r="D432" s="51" t="s">
        <v>59</v>
      </c>
      <c r="E432" s="51">
        <v>100978</v>
      </c>
      <c r="F432" s="52" t="s">
        <v>60</v>
      </c>
      <c r="G432" s="54">
        <v>21832700</v>
      </c>
      <c r="H432" s="54">
        <v>28183270</v>
      </c>
      <c r="I432" s="54" t="s">
        <v>139</v>
      </c>
      <c r="J432" s="52" t="s">
        <v>1004</v>
      </c>
      <c r="K432" s="55">
        <v>38540</v>
      </c>
      <c r="L432" s="56">
        <f t="shared" si="36"/>
        <v>1207.96</v>
      </c>
      <c r="M432" s="56">
        <f t="shared" si="37"/>
        <v>1207.96</v>
      </c>
      <c r="N432" s="56">
        <f t="shared" si="40"/>
        <v>0</v>
      </c>
      <c r="O432" s="56" t="e">
        <f t="shared" si="38"/>
        <v>#VALUE!</v>
      </c>
      <c r="P432" s="56" t="e">
        <f t="shared" si="39"/>
        <v>#VALUE!</v>
      </c>
      <c r="Q432" s="56" t="e">
        <f t="shared" si="41"/>
        <v>#VALUE!</v>
      </c>
      <c r="R432" s="57" t="s">
        <v>68</v>
      </c>
      <c r="S432" s="58">
        <v>43649</v>
      </c>
      <c r="T432" s="59">
        <f>INDEX('[2]Remontée chiffres écritures'!K:K,MATCH(C:C,'[2]Remontée chiffres écritures'!I:I,0))</f>
        <v>-1207.96</v>
      </c>
      <c r="U432" s="59">
        <f>INDEX('[2]Remontée chiffres écritures'!O:O,MATCH(C:C,'[2]Remontée chiffres écritures'!M:M,0))</f>
        <v>1207.96</v>
      </c>
      <c r="V432" s="59" t="e">
        <f>SUMIFS('[2]Remontée chiffres écritures'!C:C,'[2]Remontée chiffres écritures'!A:A,'Liste détaillée sorties IT'!C:C)</f>
        <v>#VALUE!</v>
      </c>
      <c r="W432" s="59" t="e">
        <f>SUMIFS('[2]Remontée chiffres écritures'!G:G,'[2]Remontée chiffres écritures'!E:E,'Liste détaillée sorties IT'!C:C)</f>
        <v>#VALUE!</v>
      </c>
    </row>
    <row r="433" spans="1:23" ht="15" customHeight="1" x14ac:dyDescent="0.2">
      <c r="A433" s="3" t="s">
        <v>1005</v>
      </c>
      <c r="B433" s="50">
        <v>1010</v>
      </c>
      <c r="C433" s="50">
        <v>102359</v>
      </c>
      <c r="D433" s="51" t="s">
        <v>59</v>
      </c>
      <c r="E433" s="51">
        <v>107994</v>
      </c>
      <c r="F433" s="52" t="s">
        <v>200</v>
      </c>
      <c r="G433" s="54">
        <v>21832700</v>
      </c>
      <c r="H433" s="54">
        <v>28183270</v>
      </c>
      <c r="I433" s="54" t="s">
        <v>139</v>
      </c>
      <c r="J433" s="52" t="s">
        <v>828</v>
      </c>
      <c r="K433" s="55">
        <v>39998</v>
      </c>
      <c r="L433" s="56">
        <f t="shared" si="36"/>
        <v>1200.79</v>
      </c>
      <c r="M433" s="56">
        <f t="shared" si="37"/>
        <v>1200.79</v>
      </c>
      <c r="N433" s="56">
        <f t="shared" si="40"/>
        <v>0</v>
      </c>
      <c r="O433" s="56" t="e">
        <f t="shared" si="38"/>
        <v>#VALUE!</v>
      </c>
      <c r="P433" s="56" t="e">
        <f t="shared" si="39"/>
        <v>#VALUE!</v>
      </c>
      <c r="Q433" s="56" t="e">
        <f t="shared" si="41"/>
        <v>#VALUE!</v>
      </c>
      <c r="R433" s="57" t="s">
        <v>68</v>
      </c>
      <c r="S433" s="58">
        <v>43649</v>
      </c>
      <c r="T433" s="59">
        <f>INDEX('[2]Remontée chiffres écritures'!K:K,MATCH(C:C,'[2]Remontée chiffres écritures'!I:I,0))</f>
        <v>-1200.79</v>
      </c>
      <c r="U433" s="59">
        <f>INDEX('[2]Remontée chiffres écritures'!O:O,MATCH(C:C,'[2]Remontée chiffres écritures'!M:M,0))</f>
        <v>1200.79</v>
      </c>
      <c r="V433" s="59" t="e">
        <f>SUMIFS('[2]Remontée chiffres écritures'!C:C,'[2]Remontée chiffres écritures'!A:A,'Liste détaillée sorties IT'!C:C)</f>
        <v>#VALUE!</v>
      </c>
      <c r="W433" s="59" t="e">
        <f>SUMIFS('[2]Remontée chiffres écritures'!G:G,'[2]Remontée chiffres écritures'!E:E,'Liste détaillée sorties IT'!C:C)</f>
        <v>#VALUE!</v>
      </c>
    </row>
    <row r="434" spans="1:23" ht="15" customHeight="1" x14ac:dyDescent="0.2">
      <c r="A434" s="3" t="s">
        <v>1006</v>
      </c>
      <c r="B434" s="50">
        <v>1010</v>
      </c>
      <c r="C434" s="50">
        <v>100826</v>
      </c>
      <c r="D434" s="51" t="s">
        <v>59</v>
      </c>
      <c r="E434" s="51" t="s">
        <v>1007</v>
      </c>
      <c r="F434" s="52" t="s">
        <v>60</v>
      </c>
      <c r="G434" s="54">
        <v>21547000</v>
      </c>
      <c r="H434" s="54">
        <v>28154700</v>
      </c>
      <c r="I434" s="54" t="s">
        <v>78</v>
      </c>
      <c r="J434" s="52" t="s">
        <v>1008</v>
      </c>
      <c r="K434" s="55">
        <v>40056</v>
      </c>
      <c r="L434" s="56">
        <f t="shared" si="36"/>
        <v>5030.93</v>
      </c>
      <c r="M434" s="56">
        <f t="shared" si="37"/>
        <v>5030.93</v>
      </c>
      <c r="N434" s="56">
        <f t="shared" si="40"/>
        <v>0</v>
      </c>
      <c r="O434" s="56" t="e">
        <f t="shared" si="38"/>
        <v>#VALUE!</v>
      </c>
      <c r="P434" s="56" t="e">
        <f t="shared" si="39"/>
        <v>#VALUE!</v>
      </c>
      <c r="Q434" s="56" t="e">
        <f t="shared" si="41"/>
        <v>#VALUE!</v>
      </c>
      <c r="R434" s="57" t="s">
        <v>306</v>
      </c>
      <c r="S434" s="58">
        <v>43649</v>
      </c>
      <c r="T434" s="59">
        <f>INDEX('[2]Remontée chiffres écritures'!K:K,MATCH(C:C,'[2]Remontée chiffres écritures'!I:I,0))</f>
        <v>-5030.93</v>
      </c>
      <c r="U434" s="59">
        <f>INDEX('[2]Remontée chiffres écritures'!O:O,MATCH(C:C,'[2]Remontée chiffres écritures'!M:M,0))</f>
        <v>5030.93</v>
      </c>
      <c r="V434" s="59" t="e">
        <f>SUMIFS('[2]Remontée chiffres écritures'!C:C,'[2]Remontée chiffres écritures'!A:A,'Liste détaillée sorties IT'!C:C)</f>
        <v>#VALUE!</v>
      </c>
      <c r="W434" s="59" t="e">
        <f>SUMIFS('[2]Remontée chiffres écritures'!G:G,'[2]Remontée chiffres écritures'!E:E,'Liste détaillée sorties IT'!C:C)</f>
        <v>#VALUE!</v>
      </c>
    </row>
    <row r="435" spans="1:23" ht="15" customHeight="1" x14ac:dyDescent="0.2">
      <c r="A435" s="3" t="s">
        <v>1009</v>
      </c>
      <c r="B435" s="50">
        <v>1010</v>
      </c>
      <c r="C435" s="50">
        <v>102711</v>
      </c>
      <c r="D435" s="51" t="s">
        <v>59</v>
      </c>
      <c r="E435" s="51">
        <v>103361</v>
      </c>
      <c r="F435" s="52" t="s">
        <v>269</v>
      </c>
      <c r="G435" s="54">
        <v>21832700</v>
      </c>
      <c r="H435" s="54">
        <v>28183270</v>
      </c>
      <c r="I435" s="54" t="s">
        <v>139</v>
      </c>
      <c r="J435" s="52" t="s">
        <v>1010</v>
      </c>
      <c r="K435" s="55">
        <v>40247</v>
      </c>
      <c r="L435" s="56">
        <f t="shared" si="36"/>
        <v>1196</v>
      </c>
      <c r="M435" s="56">
        <f t="shared" si="37"/>
        <v>1196</v>
      </c>
      <c r="N435" s="56">
        <f t="shared" si="40"/>
        <v>0</v>
      </c>
      <c r="O435" s="56" t="e">
        <f t="shared" si="38"/>
        <v>#VALUE!</v>
      </c>
      <c r="P435" s="56" t="e">
        <f t="shared" si="39"/>
        <v>#VALUE!</v>
      </c>
      <c r="Q435" s="56" t="e">
        <f t="shared" si="41"/>
        <v>#VALUE!</v>
      </c>
      <c r="R435" s="57" t="s">
        <v>72</v>
      </c>
      <c r="S435" s="58">
        <v>43649</v>
      </c>
      <c r="T435" s="59">
        <f>INDEX('[2]Remontée chiffres écritures'!K:K,MATCH(C:C,'[2]Remontée chiffres écritures'!I:I,0))</f>
        <v>-1196</v>
      </c>
      <c r="U435" s="59">
        <f>INDEX('[2]Remontée chiffres écritures'!O:O,MATCH(C:C,'[2]Remontée chiffres écritures'!M:M,0))</f>
        <v>1196</v>
      </c>
      <c r="V435" s="59" t="e">
        <f>SUMIFS('[2]Remontée chiffres écritures'!C:C,'[2]Remontée chiffres écritures'!A:A,'Liste détaillée sorties IT'!C:C)</f>
        <v>#VALUE!</v>
      </c>
      <c r="W435" s="59" t="e">
        <f>SUMIFS('[2]Remontée chiffres écritures'!G:G,'[2]Remontée chiffres écritures'!E:E,'Liste détaillée sorties IT'!C:C)</f>
        <v>#VALUE!</v>
      </c>
    </row>
    <row r="436" spans="1:23" ht="15" customHeight="1" x14ac:dyDescent="0.2">
      <c r="A436" s="3" t="s">
        <v>1011</v>
      </c>
      <c r="B436" s="50">
        <v>1010</v>
      </c>
      <c r="C436" s="50">
        <v>102657</v>
      </c>
      <c r="D436" s="51" t="s">
        <v>59</v>
      </c>
      <c r="E436" s="51">
        <v>103359</v>
      </c>
      <c r="F436" s="52" t="s">
        <v>60</v>
      </c>
      <c r="G436" s="54">
        <v>21832700</v>
      </c>
      <c r="H436" s="54">
        <v>28183270</v>
      </c>
      <c r="I436" s="54" t="s">
        <v>139</v>
      </c>
      <c r="J436" s="52" t="s">
        <v>1012</v>
      </c>
      <c r="K436" s="55">
        <v>38717</v>
      </c>
      <c r="L436" s="56">
        <f t="shared" si="36"/>
        <v>1195</v>
      </c>
      <c r="M436" s="56">
        <f t="shared" si="37"/>
        <v>1195</v>
      </c>
      <c r="N436" s="56">
        <f t="shared" si="40"/>
        <v>0</v>
      </c>
      <c r="O436" s="56" t="e">
        <f t="shared" si="38"/>
        <v>#VALUE!</v>
      </c>
      <c r="P436" s="56" t="e">
        <f t="shared" si="39"/>
        <v>#VALUE!</v>
      </c>
      <c r="Q436" s="56" t="e">
        <f t="shared" si="41"/>
        <v>#VALUE!</v>
      </c>
      <c r="R436" s="57" t="s">
        <v>72</v>
      </c>
      <c r="S436" s="58">
        <v>43649</v>
      </c>
      <c r="T436" s="59">
        <f>INDEX('[2]Remontée chiffres écritures'!K:K,MATCH(C:C,'[2]Remontée chiffres écritures'!I:I,0))</f>
        <v>-1195</v>
      </c>
      <c r="U436" s="59">
        <f>INDEX('[2]Remontée chiffres écritures'!O:O,MATCH(C:C,'[2]Remontée chiffres écritures'!M:M,0))</f>
        <v>1195</v>
      </c>
      <c r="V436" s="59" t="e">
        <f>SUMIFS('[2]Remontée chiffres écritures'!C:C,'[2]Remontée chiffres écritures'!A:A,'Liste détaillée sorties IT'!C:C)</f>
        <v>#VALUE!</v>
      </c>
      <c r="W436" s="59" t="e">
        <f>SUMIFS('[2]Remontée chiffres écritures'!G:G,'[2]Remontée chiffres écritures'!E:E,'Liste détaillée sorties IT'!C:C)</f>
        <v>#VALUE!</v>
      </c>
    </row>
    <row r="437" spans="1:23" ht="15" customHeight="1" x14ac:dyDescent="0.2">
      <c r="A437" s="3" t="s">
        <v>1013</v>
      </c>
      <c r="B437" s="50">
        <v>1010</v>
      </c>
      <c r="C437" s="50">
        <v>103964</v>
      </c>
      <c r="D437" s="51" t="s">
        <v>59</v>
      </c>
      <c r="E437" s="51">
        <v>102367</v>
      </c>
      <c r="F437" s="52" t="s">
        <v>149</v>
      </c>
      <c r="G437" s="54">
        <v>21832700</v>
      </c>
      <c r="H437" s="54">
        <v>28183270</v>
      </c>
      <c r="I437" s="54" t="s">
        <v>139</v>
      </c>
      <c r="J437" s="52" t="s">
        <v>405</v>
      </c>
      <c r="K437" s="55">
        <v>40142</v>
      </c>
      <c r="L437" s="56">
        <f t="shared" si="36"/>
        <v>1194.92</v>
      </c>
      <c r="M437" s="56">
        <f t="shared" si="37"/>
        <v>1194.92</v>
      </c>
      <c r="N437" s="56">
        <f t="shared" si="40"/>
        <v>0</v>
      </c>
      <c r="O437" s="56" t="e">
        <f t="shared" si="38"/>
        <v>#VALUE!</v>
      </c>
      <c r="P437" s="56" t="e">
        <f t="shared" si="39"/>
        <v>#VALUE!</v>
      </c>
      <c r="Q437" s="56" t="e">
        <f t="shared" si="41"/>
        <v>#VALUE!</v>
      </c>
      <c r="R437" s="57" t="s">
        <v>72</v>
      </c>
      <c r="S437" s="58">
        <v>43649</v>
      </c>
      <c r="T437" s="59">
        <f>INDEX('[2]Remontée chiffres écritures'!K:K,MATCH(C:C,'[2]Remontée chiffres écritures'!I:I,0))</f>
        <v>-1194.92</v>
      </c>
      <c r="U437" s="59">
        <f>INDEX('[2]Remontée chiffres écritures'!O:O,MATCH(C:C,'[2]Remontée chiffres écritures'!M:M,0))</f>
        <v>1194.92</v>
      </c>
      <c r="V437" s="59" t="e">
        <f>SUMIFS('[2]Remontée chiffres écritures'!C:C,'[2]Remontée chiffres écritures'!A:A,'Liste détaillée sorties IT'!C:C)</f>
        <v>#VALUE!</v>
      </c>
      <c r="W437" s="59" t="e">
        <f>SUMIFS('[2]Remontée chiffres écritures'!G:G,'[2]Remontée chiffres écritures'!E:E,'Liste détaillée sorties IT'!C:C)</f>
        <v>#VALUE!</v>
      </c>
    </row>
    <row r="438" spans="1:23" ht="15" customHeight="1" x14ac:dyDescent="0.2">
      <c r="A438" s="3" t="s">
        <v>1014</v>
      </c>
      <c r="B438" s="50">
        <v>1010</v>
      </c>
      <c r="C438" s="50">
        <v>103965</v>
      </c>
      <c r="D438" s="51" t="s">
        <v>59</v>
      </c>
      <c r="E438" s="51">
        <v>103868</v>
      </c>
      <c r="F438" s="52" t="s">
        <v>149</v>
      </c>
      <c r="G438" s="54">
        <v>21832700</v>
      </c>
      <c r="H438" s="54">
        <v>28183270</v>
      </c>
      <c r="I438" s="54" t="s">
        <v>139</v>
      </c>
      <c r="J438" s="52" t="s">
        <v>405</v>
      </c>
      <c r="K438" s="55">
        <v>40142</v>
      </c>
      <c r="L438" s="56">
        <f t="shared" si="36"/>
        <v>1194.92</v>
      </c>
      <c r="M438" s="56">
        <f t="shared" si="37"/>
        <v>1194.92</v>
      </c>
      <c r="N438" s="56">
        <f t="shared" si="40"/>
        <v>0</v>
      </c>
      <c r="O438" s="56" t="e">
        <f t="shared" si="38"/>
        <v>#VALUE!</v>
      </c>
      <c r="P438" s="56" t="e">
        <f t="shared" si="39"/>
        <v>#VALUE!</v>
      </c>
      <c r="Q438" s="56" t="e">
        <f t="shared" si="41"/>
        <v>#VALUE!</v>
      </c>
      <c r="R438" s="57" t="s">
        <v>72</v>
      </c>
      <c r="S438" s="58">
        <v>43649</v>
      </c>
      <c r="T438" s="59">
        <f>INDEX('[2]Remontée chiffres écritures'!K:K,MATCH(C:C,'[2]Remontée chiffres écritures'!I:I,0))</f>
        <v>-1194.92</v>
      </c>
      <c r="U438" s="59">
        <f>INDEX('[2]Remontée chiffres écritures'!O:O,MATCH(C:C,'[2]Remontée chiffres écritures'!M:M,0))</f>
        <v>1194.92</v>
      </c>
      <c r="V438" s="59" t="e">
        <f>SUMIFS('[2]Remontée chiffres écritures'!C:C,'[2]Remontée chiffres écritures'!A:A,'Liste détaillée sorties IT'!C:C)</f>
        <v>#VALUE!</v>
      </c>
      <c r="W438" s="59" t="e">
        <f>SUMIFS('[2]Remontée chiffres écritures'!G:G,'[2]Remontée chiffres écritures'!E:E,'Liste détaillée sorties IT'!C:C)</f>
        <v>#VALUE!</v>
      </c>
    </row>
    <row r="439" spans="1:23" ht="15" customHeight="1" x14ac:dyDescent="0.2">
      <c r="A439" s="3" t="s">
        <v>1015</v>
      </c>
      <c r="B439" s="50">
        <v>1010</v>
      </c>
      <c r="C439" s="50">
        <v>103966</v>
      </c>
      <c r="D439" s="51" t="s">
        <v>59</v>
      </c>
      <c r="E439" s="51" t="s">
        <v>1016</v>
      </c>
      <c r="F439" s="52" t="s">
        <v>149</v>
      </c>
      <c r="G439" s="54">
        <v>21832700</v>
      </c>
      <c r="H439" s="54">
        <v>28183270</v>
      </c>
      <c r="I439" s="54" t="s">
        <v>139</v>
      </c>
      <c r="J439" s="52" t="s">
        <v>405</v>
      </c>
      <c r="K439" s="55">
        <v>40142</v>
      </c>
      <c r="L439" s="56">
        <f t="shared" si="36"/>
        <v>1194.92</v>
      </c>
      <c r="M439" s="56">
        <f t="shared" si="37"/>
        <v>1194.92</v>
      </c>
      <c r="N439" s="56">
        <f t="shared" si="40"/>
        <v>0</v>
      </c>
      <c r="O439" s="56" t="e">
        <f t="shared" si="38"/>
        <v>#VALUE!</v>
      </c>
      <c r="P439" s="56" t="e">
        <f t="shared" si="39"/>
        <v>#VALUE!</v>
      </c>
      <c r="Q439" s="56" t="e">
        <f t="shared" si="41"/>
        <v>#VALUE!</v>
      </c>
      <c r="R439" s="57" t="s">
        <v>109</v>
      </c>
      <c r="S439" s="58">
        <v>43649</v>
      </c>
      <c r="T439" s="59">
        <f>INDEX('[2]Remontée chiffres écritures'!K:K,MATCH(C:C,'[2]Remontée chiffres écritures'!I:I,0))</f>
        <v>-1194.92</v>
      </c>
      <c r="U439" s="59">
        <f>INDEX('[2]Remontée chiffres écritures'!O:O,MATCH(C:C,'[2]Remontée chiffres écritures'!M:M,0))</f>
        <v>1194.92</v>
      </c>
      <c r="V439" s="59" t="e">
        <f>SUMIFS('[2]Remontée chiffres écritures'!C:C,'[2]Remontée chiffres écritures'!A:A,'Liste détaillée sorties IT'!C:C)</f>
        <v>#VALUE!</v>
      </c>
      <c r="W439" s="59" t="e">
        <f>SUMIFS('[2]Remontée chiffres écritures'!G:G,'[2]Remontée chiffres écritures'!E:E,'Liste détaillée sorties IT'!C:C)</f>
        <v>#VALUE!</v>
      </c>
    </row>
    <row r="440" spans="1:23" ht="15" customHeight="1" x14ac:dyDescent="0.2">
      <c r="A440" s="3" t="s">
        <v>1017</v>
      </c>
      <c r="B440" s="50">
        <v>1010</v>
      </c>
      <c r="C440" s="50">
        <v>103967</v>
      </c>
      <c r="D440" s="51" t="s">
        <v>59</v>
      </c>
      <c r="E440" s="51">
        <v>104433</v>
      </c>
      <c r="F440" s="52" t="s">
        <v>149</v>
      </c>
      <c r="G440" s="54">
        <v>21832700</v>
      </c>
      <c r="H440" s="54">
        <v>28183270</v>
      </c>
      <c r="I440" s="54" t="s">
        <v>139</v>
      </c>
      <c r="J440" s="52" t="s">
        <v>405</v>
      </c>
      <c r="K440" s="55">
        <v>40142</v>
      </c>
      <c r="L440" s="56">
        <f t="shared" si="36"/>
        <v>1194.92</v>
      </c>
      <c r="M440" s="56">
        <f t="shared" si="37"/>
        <v>1194.92</v>
      </c>
      <c r="N440" s="56">
        <f t="shared" si="40"/>
        <v>0</v>
      </c>
      <c r="O440" s="56" t="e">
        <f t="shared" si="38"/>
        <v>#VALUE!</v>
      </c>
      <c r="P440" s="56" t="e">
        <f t="shared" si="39"/>
        <v>#VALUE!</v>
      </c>
      <c r="Q440" s="56" t="e">
        <f t="shared" si="41"/>
        <v>#VALUE!</v>
      </c>
      <c r="R440" s="57" t="s">
        <v>72</v>
      </c>
      <c r="S440" s="58">
        <v>43649</v>
      </c>
      <c r="T440" s="59">
        <f>INDEX('[2]Remontée chiffres écritures'!K:K,MATCH(C:C,'[2]Remontée chiffres écritures'!I:I,0))</f>
        <v>-1194.92</v>
      </c>
      <c r="U440" s="59">
        <f>INDEX('[2]Remontée chiffres écritures'!O:O,MATCH(C:C,'[2]Remontée chiffres écritures'!M:M,0))</f>
        <v>1194.92</v>
      </c>
      <c r="V440" s="59" t="e">
        <f>SUMIFS('[2]Remontée chiffres écritures'!C:C,'[2]Remontée chiffres écritures'!A:A,'Liste détaillée sorties IT'!C:C)</f>
        <v>#VALUE!</v>
      </c>
      <c r="W440" s="59" t="e">
        <f>SUMIFS('[2]Remontée chiffres écritures'!G:G,'[2]Remontée chiffres écritures'!E:E,'Liste détaillée sorties IT'!C:C)</f>
        <v>#VALUE!</v>
      </c>
    </row>
    <row r="441" spans="1:23" ht="15" customHeight="1" x14ac:dyDescent="0.2">
      <c r="A441" s="3" t="s">
        <v>1018</v>
      </c>
      <c r="B441" s="50">
        <v>1010</v>
      </c>
      <c r="C441" s="50">
        <v>103241</v>
      </c>
      <c r="D441" s="51" t="s">
        <v>59</v>
      </c>
      <c r="E441" s="51" t="s">
        <v>1019</v>
      </c>
      <c r="F441" s="52" t="s">
        <v>200</v>
      </c>
      <c r="G441" s="54">
        <v>21832700</v>
      </c>
      <c r="H441" s="54">
        <v>28183270</v>
      </c>
      <c r="I441" s="54" t="s">
        <v>139</v>
      </c>
      <c r="J441" s="52" t="s">
        <v>1020</v>
      </c>
      <c r="K441" s="55">
        <v>41033</v>
      </c>
      <c r="L441" s="56">
        <f t="shared" si="36"/>
        <v>1194.8</v>
      </c>
      <c r="M441" s="56">
        <f t="shared" si="37"/>
        <v>1194.8</v>
      </c>
      <c r="N441" s="56">
        <f t="shared" si="40"/>
        <v>0</v>
      </c>
      <c r="O441" s="56" t="e">
        <f t="shared" si="38"/>
        <v>#VALUE!</v>
      </c>
      <c r="P441" s="56" t="e">
        <f t="shared" si="39"/>
        <v>#VALUE!</v>
      </c>
      <c r="Q441" s="56" t="e">
        <f t="shared" si="41"/>
        <v>#VALUE!</v>
      </c>
      <c r="R441" s="57" t="s">
        <v>563</v>
      </c>
      <c r="S441" s="58">
        <v>43649</v>
      </c>
      <c r="T441" s="59">
        <f>INDEX('[2]Remontée chiffres écritures'!K:K,MATCH(C:C,'[2]Remontée chiffres écritures'!I:I,0))</f>
        <v>-1194.8</v>
      </c>
      <c r="U441" s="59">
        <f>INDEX('[2]Remontée chiffres écritures'!O:O,MATCH(C:C,'[2]Remontée chiffres écritures'!M:M,0))</f>
        <v>1194.8</v>
      </c>
      <c r="V441" s="59" t="e">
        <f>SUMIFS('[2]Remontée chiffres écritures'!C:C,'[2]Remontée chiffres écritures'!A:A,'Liste détaillée sorties IT'!C:C)</f>
        <v>#VALUE!</v>
      </c>
      <c r="W441" s="59" t="e">
        <f>SUMIFS('[2]Remontée chiffres écritures'!G:G,'[2]Remontée chiffres écritures'!E:E,'Liste détaillée sorties IT'!C:C)</f>
        <v>#VALUE!</v>
      </c>
    </row>
    <row r="442" spans="1:23" ht="15" customHeight="1" x14ac:dyDescent="0.2">
      <c r="A442" s="3" t="s">
        <v>1021</v>
      </c>
      <c r="B442" s="51">
        <v>1010</v>
      </c>
      <c r="C442" s="50">
        <v>106225</v>
      </c>
      <c r="D442" s="51" t="s">
        <v>59</v>
      </c>
      <c r="E442" s="51" t="s">
        <v>1022</v>
      </c>
      <c r="F442" s="52" t="s">
        <v>60</v>
      </c>
      <c r="G442" s="54">
        <v>21847000</v>
      </c>
      <c r="H442" s="54">
        <v>28184700</v>
      </c>
      <c r="I442" s="54" t="s">
        <v>386</v>
      </c>
      <c r="J442" s="52" t="s">
        <v>1023</v>
      </c>
      <c r="K442" s="55">
        <v>39017</v>
      </c>
      <c r="L442" s="56">
        <f t="shared" si="36"/>
        <v>1963.84</v>
      </c>
      <c r="M442" s="56">
        <f t="shared" si="37"/>
        <v>1963.84</v>
      </c>
      <c r="N442" s="56">
        <f t="shared" si="40"/>
        <v>0</v>
      </c>
      <c r="O442" s="56" t="e">
        <f t="shared" si="38"/>
        <v>#VALUE!</v>
      </c>
      <c r="P442" s="56" t="e">
        <f t="shared" si="39"/>
        <v>#VALUE!</v>
      </c>
      <c r="Q442" s="56" t="e">
        <f t="shared" si="41"/>
        <v>#VALUE!</v>
      </c>
      <c r="R442" s="57" t="s">
        <v>306</v>
      </c>
      <c r="S442" s="58">
        <v>43649</v>
      </c>
      <c r="T442" s="59">
        <f>INDEX('[2]Remontée chiffres écritures'!K:K,MATCH(C:C,'[2]Remontée chiffres écritures'!I:I,0))</f>
        <v>-1963.84</v>
      </c>
      <c r="U442" s="59">
        <f>INDEX('[2]Remontée chiffres écritures'!O:O,MATCH(C:C,'[2]Remontée chiffres écritures'!M:M,0))</f>
        <v>1963.84</v>
      </c>
      <c r="V442" s="59" t="e">
        <f>SUMIFS('[2]Remontée chiffres écritures'!C:C,'[2]Remontée chiffres écritures'!A:A,'Liste détaillée sorties IT'!C:C)</f>
        <v>#VALUE!</v>
      </c>
      <c r="W442" s="59" t="e">
        <f>SUMIFS('[2]Remontée chiffres écritures'!G:G,'[2]Remontée chiffres écritures'!E:E,'Liste détaillée sorties IT'!C:C)</f>
        <v>#VALUE!</v>
      </c>
    </row>
    <row r="443" spans="1:23" ht="15" customHeight="1" x14ac:dyDescent="0.2">
      <c r="A443" s="3" t="s">
        <v>1024</v>
      </c>
      <c r="B443" s="51">
        <v>1010</v>
      </c>
      <c r="C443" s="50">
        <v>106234</v>
      </c>
      <c r="D443" s="51" t="s">
        <v>59</v>
      </c>
      <c r="E443" s="51" t="s">
        <v>1025</v>
      </c>
      <c r="F443" s="52" t="s">
        <v>60</v>
      </c>
      <c r="G443" s="54">
        <v>21847000</v>
      </c>
      <c r="H443" s="54">
        <v>28184700</v>
      </c>
      <c r="I443" s="54" t="s">
        <v>386</v>
      </c>
      <c r="J443" s="52" t="s">
        <v>1026</v>
      </c>
      <c r="K443" s="55">
        <v>38786</v>
      </c>
      <c r="L443" s="56">
        <f t="shared" si="36"/>
        <v>1956.48</v>
      </c>
      <c r="M443" s="56">
        <f t="shared" si="37"/>
        <v>1956.48</v>
      </c>
      <c r="N443" s="56">
        <f t="shared" si="40"/>
        <v>0</v>
      </c>
      <c r="O443" s="56" t="e">
        <f t="shared" si="38"/>
        <v>#VALUE!</v>
      </c>
      <c r="P443" s="56" t="e">
        <f t="shared" si="39"/>
        <v>#VALUE!</v>
      </c>
      <c r="Q443" s="56" t="e">
        <f t="shared" si="41"/>
        <v>#VALUE!</v>
      </c>
      <c r="R443" s="57" t="s">
        <v>306</v>
      </c>
      <c r="S443" s="58">
        <v>43649</v>
      </c>
      <c r="T443" s="59">
        <f>INDEX('[2]Remontée chiffres écritures'!K:K,MATCH(C:C,'[2]Remontée chiffres écritures'!I:I,0))</f>
        <v>-1956.48</v>
      </c>
      <c r="U443" s="59">
        <f>INDEX('[2]Remontée chiffres écritures'!O:O,MATCH(C:C,'[2]Remontée chiffres écritures'!M:M,0))</f>
        <v>1956.48</v>
      </c>
      <c r="V443" s="59" t="e">
        <f>SUMIFS('[2]Remontée chiffres écritures'!C:C,'[2]Remontée chiffres écritures'!A:A,'Liste détaillée sorties IT'!C:C)</f>
        <v>#VALUE!</v>
      </c>
      <c r="W443" s="59" t="e">
        <f>SUMIFS('[2]Remontée chiffres écritures'!G:G,'[2]Remontée chiffres écritures'!E:E,'Liste détaillée sorties IT'!C:C)</f>
        <v>#VALUE!</v>
      </c>
    </row>
    <row r="444" spans="1:23" ht="15" customHeight="1" x14ac:dyDescent="0.2">
      <c r="A444" s="3" t="s">
        <v>1027</v>
      </c>
      <c r="B444" s="50">
        <v>1010</v>
      </c>
      <c r="C444" s="50">
        <v>102305</v>
      </c>
      <c r="D444" s="51" t="s">
        <v>59</v>
      </c>
      <c r="E444" s="51" t="s">
        <v>1028</v>
      </c>
      <c r="F444" s="52" t="s">
        <v>60</v>
      </c>
      <c r="G444" s="54">
        <v>21831700</v>
      </c>
      <c r="H444" s="54">
        <v>28183170</v>
      </c>
      <c r="I444" s="54" t="s">
        <v>120</v>
      </c>
      <c r="J444" s="52" t="s">
        <v>1029</v>
      </c>
      <c r="K444" s="55">
        <v>39356</v>
      </c>
      <c r="L444" s="56">
        <f t="shared" si="36"/>
        <v>1196</v>
      </c>
      <c r="M444" s="56">
        <f t="shared" si="37"/>
        <v>1196</v>
      </c>
      <c r="N444" s="56">
        <f t="shared" si="40"/>
        <v>0</v>
      </c>
      <c r="O444" s="56" t="e">
        <f t="shared" si="38"/>
        <v>#VALUE!</v>
      </c>
      <c r="P444" s="56" t="e">
        <f t="shared" si="39"/>
        <v>#VALUE!</v>
      </c>
      <c r="Q444" s="56" t="e">
        <f t="shared" si="41"/>
        <v>#VALUE!</v>
      </c>
      <c r="R444" s="57" t="s">
        <v>109</v>
      </c>
      <c r="S444" s="58">
        <v>43649</v>
      </c>
      <c r="T444" s="59">
        <f>INDEX('[2]Remontée chiffres écritures'!K:K,MATCH(C:C,'[2]Remontée chiffres écritures'!I:I,0))</f>
        <v>-1196</v>
      </c>
      <c r="U444" s="59">
        <f>INDEX('[2]Remontée chiffres écritures'!O:O,MATCH(C:C,'[2]Remontée chiffres écritures'!M:M,0))</f>
        <v>1196</v>
      </c>
      <c r="V444" s="59" t="e">
        <f>SUMIFS('[2]Remontée chiffres écritures'!C:C,'[2]Remontée chiffres écritures'!A:A,'Liste détaillée sorties IT'!C:C)</f>
        <v>#VALUE!</v>
      </c>
      <c r="W444" s="59" t="e">
        <f>SUMIFS('[2]Remontée chiffres écritures'!G:G,'[2]Remontée chiffres écritures'!E:E,'Liste détaillée sorties IT'!C:C)</f>
        <v>#VALUE!</v>
      </c>
    </row>
    <row r="445" spans="1:23" ht="15" customHeight="1" x14ac:dyDescent="0.2">
      <c r="A445" s="3" t="s">
        <v>1030</v>
      </c>
      <c r="B445" s="51">
        <v>1010</v>
      </c>
      <c r="C445" s="50">
        <v>104397</v>
      </c>
      <c r="D445" s="51" t="s">
        <v>59</v>
      </c>
      <c r="E445" s="51">
        <v>101165</v>
      </c>
      <c r="F445" s="52" t="s">
        <v>60</v>
      </c>
      <c r="G445" s="54">
        <v>21832700</v>
      </c>
      <c r="H445" s="54">
        <v>28183270</v>
      </c>
      <c r="I445" s="54" t="s">
        <v>139</v>
      </c>
      <c r="J445" s="52" t="s">
        <v>660</v>
      </c>
      <c r="K445" s="55">
        <v>39006</v>
      </c>
      <c r="L445" s="56">
        <f t="shared" si="36"/>
        <v>1189.96</v>
      </c>
      <c r="M445" s="56">
        <f t="shared" si="37"/>
        <v>1189.96</v>
      </c>
      <c r="N445" s="56">
        <f t="shared" si="40"/>
        <v>0</v>
      </c>
      <c r="O445" s="56" t="e">
        <f t="shared" si="38"/>
        <v>#VALUE!</v>
      </c>
      <c r="P445" s="56" t="e">
        <f t="shared" si="39"/>
        <v>#VALUE!</v>
      </c>
      <c r="Q445" s="56" t="e">
        <f t="shared" si="41"/>
        <v>#VALUE!</v>
      </c>
      <c r="R445" s="57" t="s">
        <v>80</v>
      </c>
      <c r="S445" s="58">
        <v>43649</v>
      </c>
      <c r="T445" s="59">
        <f>INDEX('[2]Remontée chiffres écritures'!K:K,MATCH(C:C,'[2]Remontée chiffres écritures'!I:I,0))</f>
        <v>-1189.96</v>
      </c>
      <c r="U445" s="59">
        <f>INDEX('[2]Remontée chiffres écritures'!O:O,MATCH(C:C,'[2]Remontée chiffres écritures'!M:M,0))</f>
        <v>1189.96</v>
      </c>
      <c r="V445" s="59" t="e">
        <f>SUMIFS('[2]Remontée chiffres écritures'!C:C,'[2]Remontée chiffres écritures'!A:A,'Liste détaillée sorties IT'!C:C)</f>
        <v>#VALUE!</v>
      </c>
      <c r="W445" s="59" t="e">
        <f>SUMIFS('[2]Remontée chiffres écritures'!G:G,'[2]Remontée chiffres écritures'!E:E,'Liste détaillée sorties IT'!C:C)</f>
        <v>#VALUE!</v>
      </c>
    </row>
    <row r="446" spans="1:23" ht="15" customHeight="1" x14ac:dyDescent="0.2">
      <c r="A446" s="3" t="s">
        <v>1031</v>
      </c>
      <c r="B446" s="51">
        <v>1010</v>
      </c>
      <c r="C446" s="50">
        <v>104383</v>
      </c>
      <c r="D446" s="51" t="s">
        <v>59</v>
      </c>
      <c r="E446" s="51">
        <v>101340</v>
      </c>
      <c r="F446" s="52" t="s">
        <v>60</v>
      </c>
      <c r="G446" s="54">
        <v>21832700</v>
      </c>
      <c r="H446" s="54">
        <v>28183270</v>
      </c>
      <c r="I446" s="54" t="s">
        <v>139</v>
      </c>
      <c r="J446" s="52" t="s">
        <v>660</v>
      </c>
      <c r="K446" s="55">
        <v>39031</v>
      </c>
      <c r="L446" s="56">
        <f t="shared" si="36"/>
        <v>1189.96</v>
      </c>
      <c r="M446" s="56">
        <f t="shared" si="37"/>
        <v>1189.96</v>
      </c>
      <c r="N446" s="56">
        <f t="shared" si="40"/>
        <v>0</v>
      </c>
      <c r="O446" s="56" t="e">
        <f t="shared" si="38"/>
        <v>#VALUE!</v>
      </c>
      <c r="P446" s="56" t="e">
        <f t="shared" si="39"/>
        <v>#VALUE!</v>
      </c>
      <c r="Q446" s="56" t="e">
        <f t="shared" si="41"/>
        <v>#VALUE!</v>
      </c>
      <c r="R446" s="57" t="s">
        <v>68</v>
      </c>
      <c r="S446" s="58">
        <v>43649</v>
      </c>
      <c r="T446" s="59">
        <f>INDEX('[2]Remontée chiffres écritures'!K:K,MATCH(C:C,'[2]Remontée chiffres écritures'!I:I,0))</f>
        <v>-1189.96</v>
      </c>
      <c r="U446" s="59">
        <f>INDEX('[2]Remontée chiffres écritures'!O:O,MATCH(C:C,'[2]Remontée chiffres écritures'!M:M,0))</f>
        <v>1189.96</v>
      </c>
      <c r="V446" s="59" t="e">
        <f>SUMIFS('[2]Remontée chiffres écritures'!C:C,'[2]Remontée chiffres écritures'!A:A,'Liste détaillée sorties IT'!C:C)</f>
        <v>#VALUE!</v>
      </c>
      <c r="W446" s="59" t="e">
        <f>SUMIFS('[2]Remontée chiffres écritures'!G:G,'[2]Remontée chiffres écritures'!E:E,'Liste détaillée sorties IT'!C:C)</f>
        <v>#VALUE!</v>
      </c>
    </row>
    <row r="447" spans="1:23" ht="15" customHeight="1" x14ac:dyDescent="0.2">
      <c r="A447" s="3" t="s">
        <v>1032</v>
      </c>
      <c r="B447" s="51">
        <v>1010</v>
      </c>
      <c r="C447" s="50">
        <v>104384</v>
      </c>
      <c r="D447" s="51" t="s">
        <v>59</v>
      </c>
      <c r="E447" s="51">
        <v>101283</v>
      </c>
      <c r="F447" s="52" t="s">
        <v>60</v>
      </c>
      <c r="G447" s="54">
        <v>21832700</v>
      </c>
      <c r="H447" s="54">
        <v>28183270</v>
      </c>
      <c r="I447" s="54" t="s">
        <v>139</v>
      </c>
      <c r="J447" s="52" t="s">
        <v>660</v>
      </c>
      <c r="K447" s="55">
        <v>39031</v>
      </c>
      <c r="L447" s="56">
        <f t="shared" si="36"/>
        <v>1189.96</v>
      </c>
      <c r="M447" s="56">
        <f t="shared" si="37"/>
        <v>1189.96</v>
      </c>
      <c r="N447" s="56">
        <f t="shared" si="40"/>
        <v>0</v>
      </c>
      <c r="O447" s="56" t="e">
        <f t="shared" si="38"/>
        <v>#VALUE!</v>
      </c>
      <c r="P447" s="56" t="e">
        <f t="shared" si="39"/>
        <v>#VALUE!</v>
      </c>
      <c r="Q447" s="56" t="e">
        <f t="shared" si="41"/>
        <v>#VALUE!</v>
      </c>
      <c r="R447" s="57" t="s">
        <v>68</v>
      </c>
      <c r="S447" s="58">
        <v>43649</v>
      </c>
      <c r="T447" s="59">
        <f>INDEX('[2]Remontée chiffres écritures'!K:K,MATCH(C:C,'[2]Remontée chiffres écritures'!I:I,0))</f>
        <v>-1189.96</v>
      </c>
      <c r="U447" s="59">
        <f>INDEX('[2]Remontée chiffres écritures'!O:O,MATCH(C:C,'[2]Remontée chiffres écritures'!M:M,0))</f>
        <v>1189.96</v>
      </c>
      <c r="V447" s="59" t="e">
        <f>SUMIFS('[2]Remontée chiffres écritures'!C:C,'[2]Remontée chiffres écritures'!A:A,'Liste détaillée sorties IT'!C:C)</f>
        <v>#VALUE!</v>
      </c>
      <c r="W447" s="59" t="e">
        <f>SUMIFS('[2]Remontée chiffres écritures'!G:G,'[2]Remontée chiffres écritures'!E:E,'Liste détaillée sorties IT'!C:C)</f>
        <v>#VALUE!</v>
      </c>
    </row>
    <row r="448" spans="1:23" ht="15" customHeight="1" x14ac:dyDescent="0.2">
      <c r="A448" s="3" t="s">
        <v>1033</v>
      </c>
      <c r="B448" s="51">
        <v>1010</v>
      </c>
      <c r="C448" s="50">
        <v>104385</v>
      </c>
      <c r="D448" s="51" t="s">
        <v>59</v>
      </c>
      <c r="E448" s="51">
        <v>101258</v>
      </c>
      <c r="F448" s="52" t="s">
        <v>60</v>
      </c>
      <c r="G448" s="54">
        <v>21832700</v>
      </c>
      <c r="H448" s="54">
        <v>28183270</v>
      </c>
      <c r="I448" s="54" t="s">
        <v>139</v>
      </c>
      <c r="J448" s="52" t="s">
        <v>660</v>
      </c>
      <c r="K448" s="55">
        <v>39031</v>
      </c>
      <c r="L448" s="56">
        <f t="shared" si="36"/>
        <v>1189.96</v>
      </c>
      <c r="M448" s="56">
        <f t="shared" si="37"/>
        <v>1189.96</v>
      </c>
      <c r="N448" s="56">
        <f t="shared" si="40"/>
        <v>0</v>
      </c>
      <c r="O448" s="56" t="e">
        <f t="shared" si="38"/>
        <v>#VALUE!</v>
      </c>
      <c r="P448" s="56" t="e">
        <f t="shared" si="39"/>
        <v>#VALUE!</v>
      </c>
      <c r="Q448" s="56" t="e">
        <f t="shared" si="41"/>
        <v>#VALUE!</v>
      </c>
      <c r="R448" s="57" t="s">
        <v>68</v>
      </c>
      <c r="S448" s="58">
        <v>43649</v>
      </c>
      <c r="T448" s="59">
        <f>INDEX('[2]Remontée chiffres écritures'!K:K,MATCH(C:C,'[2]Remontée chiffres écritures'!I:I,0))</f>
        <v>-1189.96</v>
      </c>
      <c r="U448" s="59">
        <f>INDEX('[2]Remontée chiffres écritures'!O:O,MATCH(C:C,'[2]Remontée chiffres écritures'!M:M,0))</f>
        <v>1189.96</v>
      </c>
      <c r="V448" s="59" t="e">
        <f>SUMIFS('[2]Remontée chiffres écritures'!C:C,'[2]Remontée chiffres écritures'!A:A,'Liste détaillée sorties IT'!C:C)</f>
        <v>#VALUE!</v>
      </c>
      <c r="W448" s="59" t="e">
        <f>SUMIFS('[2]Remontée chiffres écritures'!G:G,'[2]Remontée chiffres écritures'!E:E,'Liste détaillée sorties IT'!C:C)</f>
        <v>#VALUE!</v>
      </c>
    </row>
    <row r="449" spans="1:23" ht="15" customHeight="1" x14ac:dyDescent="0.2">
      <c r="A449" s="3" t="s">
        <v>1034</v>
      </c>
      <c r="B449" s="51">
        <v>1010</v>
      </c>
      <c r="C449" s="50">
        <v>104386</v>
      </c>
      <c r="D449" s="51" t="s">
        <v>59</v>
      </c>
      <c r="E449" s="51">
        <v>101287</v>
      </c>
      <c r="F449" s="52" t="s">
        <v>60</v>
      </c>
      <c r="G449" s="54">
        <v>21832700</v>
      </c>
      <c r="H449" s="54">
        <v>28183270</v>
      </c>
      <c r="I449" s="54" t="s">
        <v>139</v>
      </c>
      <c r="J449" s="52" t="s">
        <v>660</v>
      </c>
      <c r="K449" s="55">
        <v>39037</v>
      </c>
      <c r="L449" s="56">
        <f t="shared" si="36"/>
        <v>1189.96</v>
      </c>
      <c r="M449" s="56">
        <f t="shared" si="37"/>
        <v>1189.96</v>
      </c>
      <c r="N449" s="56">
        <f t="shared" si="40"/>
        <v>0</v>
      </c>
      <c r="O449" s="56" t="e">
        <f t="shared" si="38"/>
        <v>#VALUE!</v>
      </c>
      <c r="P449" s="56" t="e">
        <f t="shared" si="39"/>
        <v>#VALUE!</v>
      </c>
      <c r="Q449" s="56" t="e">
        <f t="shared" si="41"/>
        <v>#VALUE!</v>
      </c>
      <c r="R449" s="57" t="s">
        <v>68</v>
      </c>
      <c r="S449" s="58">
        <v>43649</v>
      </c>
      <c r="T449" s="59">
        <f>INDEX('[2]Remontée chiffres écritures'!K:K,MATCH(C:C,'[2]Remontée chiffres écritures'!I:I,0))</f>
        <v>-1189.96</v>
      </c>
      <c r="U449" s="59">
        <f>INDEX('[2]Remontée chiffres écritures'!O:O,MATCH(C:C,'[2]Remontée chiffres écritures'!M:M,0))</f>
        <v>1189.96</v>
      </c>
      <c r="V449" s="59" t="e">
        <f>SUMIFS('[2]Remontée chiffres écritures'!C:C,'[2]Remontée chiffres écritures'!A:A,'Liste détaillée sorties IT'!C:C)</f>
        <v>#VALUE!</v>
      </c>
      <c r="W449" s="59" t="e">
        <f>SUMIFS('[2]Remontée chiffres écritures'!G:G,'[2]Remontée chiffres écritures'!E:E,'Liste détaillée sorties IT'!C:C)</f>
        <v>#VALUE!</v>
      </c>
    </row>
    <row r="450" spans="1:23" ht="15" customHeight="1" x14ac:dyDescent="0.2">
      <c r="A450" s="3" t="s">
        <v>1035</v>
      </c>
      <c r="B450" s="50">
        <v>1010</v>
      </c>
      <c r="C450" s="50">
        <v>103608</v>
      </c>
      <c r="D450" s="51" t="s">
        <v>59</v>
      </c>
      <c r="E450" s="51">
        <v>107632</v>
      </c>
      <c r="F450" s="52" t="s">
        <v>310</v>
      </c>
      <c r="G450" s="54">
        <v>21832700</v>
      </c>
      <c r="H450" s="54">
        <v>28183270</v>
      </c>
      <c r="I450" s="54" t="s">
        <v>139</v>
      </c>
      <c r="J450" s="52" t="s">
        <v>777</v>
      </c>
      <c r="K450" s="55">
        <v>39346</v>
      </c>
      <c r="L450" s="56">
        <f t="shared" si="36"/>
        <v>1188.83</v>
      </c>
      <c r="M450" s="56">
        <f t="shared" si="37"/>
        <v>1188.83</v>
      </c>
      <c r="N450" s="56">
        <f t="shared" si="40"/>
        <v>0</v>
      </c>
      <c r="O450" s="56" t="e">
        <f t="shared" si="38"/>
        <v>#VALUE!</v>
      </c>
      <c r="P450" s="56" t="e">
        <f t="shared" si="39"/>
        <v>#VALUE!</v>
      </c>
      <c r="Q450" s="56" t="e">
        <f t="shared" si="41"/>
        <v>#VALUE!</v>
      </c>
      <c r="R450" s="57" t="s">
        <v>72</v>
      </c>
      <c r="S450" s="58">
        <v>43649</v>
      </c>
      <c r="T450" s="59">
        <f>INDEX('[2]Remontée chiffres écritures'!K:K,MATCH(C:C,'[2]Remontée chiffres écritures'!I:I,0))</f>
        <v>-1188.83</v>
      </c>
      <c r="U450" s="59">
        <f>INDEX('[2]Remontée chiffres écritures'!O:O,MATCH(C:C,'[2]Remontée chiffres écritures'!M:M,0))</f>
        <v>1188.83</v>
      </c>
      <c r="V450" s="59" t="e">
        <f>SUMIFS('[2]Remontée chiffres écritures'!C:C,'[2]Remontée chiffres écritures'!A:A,'Liste détaillée sorties IT'!C:C)</f>
        <v>#VALUE!</v>
      </c>
      <c r="W450" s="59" t="e">
        <f>SUMIFS('[2]Remontée chiffres écritures'!G:G,'[2]Remontée chiffres écritures'!E:E,'Liste détaillée sorties IT'!C:C)</f>
        <v>#VALUE!</v>
      </c>
    </row>
    <row r="451" spans="1:23" ht="15" customHeight="1" x14ac:dyDescent="0.2">
      <c r="A451" s="3" t="s">
        <v>1036</v>
      </c>
      <c r="B451" s="50">
        <v>1010</v>
      </c>
      <c r="C451" s="50">
        <v>103609</v>
      </c>
      <c r="D451" s="51" t="s">
        <v>59</v>
      </c>
      <c r="E451" s="51">
        <v>107631</v>
      </c>
      <c r="F451" s="52" t="s">
        <v>310</v>
      </c>
      <c r="G451" s="54">
        <v>21832700</v>
      </c>
      <c r="H451" s="54">
        <v>28183270</v>
      </c>
      <c r="I451" s="54" t="s">
        <v>139</v>
      </c>
      <c r="J451" s="52" t="s">
        <v>777</v>
      </c>
      <c r="K451" s="55">
        <v>39346</v>
      </c>
      <c r="L451" s="56">
        <f t="shared" si="36"/>
        <v>1188.82</v>
      </c>
      <c r="M451" s="56">
        <f t="shared" si="37"/>
        <v>1188.82</v>
      </c>
      <c r="N451" s="56">
        <f t="shared" si="40"/>
        <v>0</v>
      </c>
      <c r="O451" s="56" t="e">
        <f t="shared" si="38"/>
        <v>#VALUE!</v>
      </c>
      <c r="P451" s="56" t="e">
        <f t="shared" si="39"/>
        <v>#VALUE!</v>
      </c>
      <c r="Q451" s="56" t="e">
        <f t="shared" si="41"/>
        <v>#VALUE!</v>
      </c>
      <c r="R451" s="57" t="s">
        <v>72</v>
      </c>
      <c r="S451" s="58">
        <v>43649</v>
      </c>
      <c r="T451" s="59">
        <f>INDEX('[2]Remontée chiffres écritures'!K:K,MATCH(C:C,'[2]Remontée chiffres écritures'!I:I,0))</f>
        <v>-1188.82</v>
      </c>
      <c r="U451" s="59">
        <f>INDEX('[2]Remontée chiffres écritures'!O:O,MATCH(C:C,'[2]Remontée chiffres écritures'!M:M,0))</f>
        <v>1188.82</v>
      </c>
      <c r="V451" s="59" t="e">
        <f>SUMIFS('[2]Remontée chiffres écritures'!C:C,'[2]Remontée chiffres écritures'!A:A,'Liste détaillée sorties IT'!C:C)</f>
        <v>#VALUE!</v>
      </c>
      <c r="W451" s="59" t="e">
        <f>SUMIFS('[2]Remontée chiffres écritures'!G:G,'[2]Remontée chiffres écritures'!E:E,'Liste détaillée sorties IT'!C:C)</f>
        <v>#VALUE!</v>
      </c>
    </row>
    <row r="452" spans="1:23" ht="15" customHeight="1" x14ac:dyDescent="0.2">
      <c r="A452" s="3" t="s">
        <v>1037</v>
      </c>
      <c r="B452" s="51">
        <v>1010</v>
      </c>
      <c r="C452" s="50">
        <v>102460</v>
      </c>
      <c r="D452" s="51" t="s">
        <v>59</v>
      </c>
      <c r="E452" s="51">
        <v>107130</v>
      </c>
      <c r="F452" s="52" t="s">
        <v>200</v>
      </c>
      <c r="G452" s="54">
        <v>21832700</v>
      </c>
      <c r="H452" s="54">
        <v>28183270</v>
      </c>
      <c r="I452" s="54" t="s">
        <v>139</v>
      </c>
      <c r="J452" s="52" t="s">
        <v>1038</v>
      </c>
      <c r="K452" s="55">
        <v>39777</v>
      </c>
      <c r="L452" s="56">
        <f t="shared" si="36"/>
        <v>1185.48</v>
      </c>
      <c r="M452" s="56">
        <f t="shared" si="37"/>
        <v>1185.48</v>
      </c>
      <c r="N452" s="56">
        <f t="shared" si="40"/>
        <v>0</v>
      </c>
      <c r="O452" s="56" t="e">
        <f t="shared" si="38"/>
        <v>#VALUE!</v>
      </c>
      <c r="P452" s="56" t="e">
        <f t="shared" si="39"/>
        <v>#VALUE!</v>
      </c>
      <c r="Q452" s="56" t="e">
        <f t="shared" si="41"/>
        <v>#VALUE!</v>
      </c>
      <c r="R452" s="57" t="s">
        <v>72</v>
      </c>
      <c r="S452" s="58">
        <v>43649</v>
      </c>
      <c r="T452" s="59">
        <f>INDEX('[2]Remontée chiffres écritures'!K:K,MATCH(C:C,'[2]Remontée chiffres écritures'!I:I,0))</f>
        <v>-1185.48</v>
      </c>
      <c r="U452" s="59">
        <f>INDEX('[2]Remontée chiffres écritures'!O:O,MATCH(C:C,'[2]Remontée chiffres écritures'!M:M,0))</f>
        <v>1185.48</v>
      </c>
      <c r="V452" s="59" t="e">
        <f>SUMIFS('[2]Remontée chiffres écritures'!C:C,'[2]Remontée chiffres écritures'!A:A,'Liste détaillée sorties IT'!C:C)</f>
        <v>#VALUE!</v>
      </c>
      <c r="W452" s="59" t="e">
        <f>SUMIFS('[2]Remontée chiffres écritures'!G:G,'[2]Remontée chiffres écritures'!E:E,'Liste détaillée sorties IT'!C:C)</f>
        <v>#VALUE!</v>
      </c>
    </row>
    <row r="453" spans="1:23" ht="15" customHeight="1" x14ac:dyDescent="0.2">
      <c r="A453" s="3" t="s">
        <v>1039</v>
      </c>
      <c r="B453" s="51">
        <v>1010</v>
      </c>
      <c r="C453" s="50">
        <v>106182</v>
      </c>
      <c r="D453" s="51" t="s">
        <v>59</v>
      </c>
      <c r="E453" s="51" t="s">
        <v>1040</v>
      </c>
      <c r="F453" s="52" t="s">
        <v>263</v>
      </c>
      <c r="G453" s="54">
        <v>21847000</v>
      </c>
      <c r="H453" s="54">
        <v>28184700</v>
      </c>
      <c r="I453" s="54" t="s">
        <v>386</v>
      </c>
      <c r="J453" s="52" t="s">
        <v>1041</v>
      </c>
      <c r="K453" s="55">
        <v>39447</v>
      </c>
      <c r="L453" s="56">
        <f t="shared" si="36"/>
        <v>1948.65</v>
      </c>
      <c r="M453" s="56">
        <f t="shared" si="37"/>
        <v>1948.65</v>
      </c>
      <c r="N453" s="56">
        <f t="shared" si="40"/>
        <v>0</v>
      </c>
      <c r="O453" s="56" t="e">
        <f t="shared" si="38"/>
        <v>#VALUE!</v>
      </c>
      <c r="P453" s="56" t="e">
        <f t="shared" si="39"/>
        <v>#VALUE!</v>
      </c>
      <c r="Q453" s="56" t="e">
        <f t="shared" si="41"/>
        <v>#VALUE!</v>
      </c>
      <c r="R453" s="57" t="s">
        <v>306</v>
      </c>
      <c r="S453" s="58">
        <v>43649</v>
      </c>
      <c r="T453" s="59">
        <f>INDEX('[2]Remontée chiffres écritures'!K:K,MATCH(C:C,'[2]Remontée chiffres écritures'!I:I,0))</f>
        <v>-1948.65</v>
      </c>
      <c r="U453" s="59">
        <f>INDEX('[2]Remontée chiffres écritures'!O:O,MATCH(C:C,'[2]Remontée chiffres écritures'!M:M,0))</f>
        <v>1948.65</v>
      </c>
      <c r="V453" s="59" t="e">
        <f>SUMIFS('[2]Remontée chiffres écritures'!C:C,'[2]Remontée chiffres écritures'!A:A,'Liste détaillée sorties IT'!C:C)</f>
        <v>#VALUE!</v>
      </c>
      <c r="W453" s="59" t="e">
        <f>SUMIFS('[2]Remontée chiffres écritures'!G:G,'[2]Remontée chiffres écritures'!E:E,'Liste détaillée sorties IT'!C:C)</f>
        <v>#VALUE!</v>
      </c>
    </row>
    <row r="454" spans="1:23" ht="15" customHeight="1" x14ac:dyDescent="0.2">
      <c r="A454" s="3" t="s">
        <v>1042</v>
      </c>
      <c r="B454" s="51">
        <v>1010</v>
      </c>
      <c r="C454" s="50">
        <v>106200</v>
      </c>
      <c r="D454" s="51" t="s">
        <v>59</v>
      </c>
      <c r="E454" s="51" t="s">
        <v>1043</v>
      </c>
      <c r="F454" s="52" t="s">
        <v>263</v>
      </c>
      <c r="G454" s="54">
        <v>21847000</v>
      </c>
      <c r="H454" s="54">
        <v>28184700</v>
      </c>
      <c r="I454" s="54" t="s">
        <v>386</v>
      </c>
      <c r="J454" s="52" t="s">
        <v>809</v>
      </c>
      <c r="K454" s="55">
        <v>40178</v>
      </c>
      <c r="L454" s="56">
        <f t="shared" ref="L454:L517" si="42">T454*-1</f>
        <v>1935.65</v>
      </c>
      <c r="M454" s="56">
        <f t="shared" ref="M454:M517" si="43">U454</f>
        <v>1839.67</v>
      </c>
      <c r="N454" s="56">
        <f t="shared" si="40"/>
        <v>95.980000000000018</v>
      </c>
      <c r="O454" s="56" t="e">
        <f t="shared" ref="O454:O517" si="44">V454</f>
        <v>#VALUE!</v>
      </c>
      <c r="P454" s="56" t="e">
        <f t="shared" ref="P454:P517" si="45">-1*W454</f>
        <v>#VALUE!</v>
      </c>
      <c r="Q454" s="56" t="e">
        <f t="shared" si="41"/>
        <v>#VALUE!</v>
      </c>
      <c r="R454" s="57" t="s">
        <v>306</v>
      </c>
      <c r="S454" s="58">
        <v>43649</v>
      </c>
      <c r="T454" s="59">
        <f>INDEX('[2]Remontée chiffres écritures'!K:K,MATCH(C:C,'[2]Remontée chiffres écritures'!I:I,0))</f>
        <v>-1935.65</v>
      </c>
      <c r="U454" s="59">
        <f>INDEX('[2]Remontée chiffres écritures'!O:O,MATCH(C:C,'[2]Remontée chiffres écritures'!M:M,0))</f>
        <v>1839.67</v>
      </c>
      <c r="V454" s="59" t="e">
        <f>SUMIFS('[2]Remontée chiffres écritures'!C:C,'[2]Remontée chiffres écritures'!A:A,'Liste détaillée sorties IT'!C:C)</f>
        <v>#VALUE!</v>
      </c>
      <c r="W454" s="59" t="e">
        <f>SUMIFS('[2]Remontée chiffres écritures'!G:G,'[2]Remontée chiffres écritures'!E:E,'Liste détaillée sorties IT'!C:C)</f>
        <v>#VALUE!</v>
      </c>
    </row>
    <row r="455" spans="1:23" ht="15" customHeight="1" x14ac:dyDescent="0.2">
      <c r="A455" s="3" t="s">
        <v>1044</v>
      </c>
      <c r="B455" s="51">
        <v>1010</v>
      </c>
      <c r="C455" s="50">
        <v>104134</v>
      </c>
      <c r="D455" s="51" t="s">
        <v>59</v>
      </c>
      <c r="E455" s="51">
        <v>107646</v>
      </c>
      <c r="F455" s="52" t="s">
        <v>60</v>
      </c>
      <c r="G455" s="54">
        <v>21832700</v>
      </c>
      <c r="H455" s="54">
        <v>28183270</v>
      </c>
      <c r="I455" s="54" t="s">
        <v>139</v>
      </c>
      <c r="J455" s="52" t="s">
        <v>915</v>
      </c>
      <c r="K455" s="55">
        <v>38342</v>
      </c>
      <c r="L455" s="56">
        <f t="shared" si="42"/>
        <v>1184.04</v>
      </c>
      <c r="M455" s="56">
        <f t="shared" si="43"/>
        <v>1184.04</v>
      </c>
      <c r="N455" s="56">
        <f t="shared" ref="N455:N518" si="46">L455-M455</f>
        <v>0</v>
      </c>
      <c r="O455" s="56" t="e">
        <f t="shared" si="44"/>
        <v>#VALUE!</v>
      </c>
      <c r="P455" s="56" t="e">
        <f t="shared" si="45"/>
        <v>#VALUE!</v>
      </c>
      <c r="Q455" s="56" t="e">
        <f t="shared" ref="Q455:Q518" si="47">O455-P455</f>
        <v>#VALUE!</v>
      </c>
      <c r="R455" s="57" t="s">
        <v>80</v>
      </c>
      <c r="S455" s="58">
        <v>43649</v>
      </c>
      <c r="T455" s="59">
        <f>INDEX('[2]Remontée chiffres écritures'!K:K,MATCH(C:C,'[2]Remontée chiffres écritures'!I:I,0))</f>
        <v>-1184.04</v>
      </c>
      <c r="U455" s="59">
        <f>INDEX('[2]Remontée chiffres écritures'!O:O,MATCH(C:C,'[2]Remontée chiffres écritures'!M:M,0))</f>
        <v>1184.04</v>
      </c>
      <c r="V455" s="59" t="e">
        <f>SUMIFS('[2]Remontée chiffres écritures'!C:C,'[2]Remontée chiffres écritures'!A:A,'Liste détaillée sorties IT'!C:C)</f>
        <v>#VALUE!</v>
      </c>
      <c r="W455" s="59" t="e">
        <f>SUMIFS('[2]Remontée chiffres écritures'!G:G,'[2]Remontée chiffres écritures'!E:E,'Liste détaillée sorties IT'!C:C)</f>
        <v>#VALUE!</v>
      </c>
    </row>
    <row r="456" spans="1:23" ht="15" customHeight="1" x14ac:dyDescent="0.2">
      <c r="A456" s="3" t="s">
        <v>1045</v>
      </c>
      <c r="B456" s="50">
        <v>1010</v>
      </c>
      <c r="C456" s="50">
        <v>103627</v>
      </c>
      <c r="D456" s="51" t="s">
        <v>59</v>
      </c>
      <c r="E456" s="51">
        <v>107630</v>
      </c>
      <c r="F456" s="52" t="s">
        <v>200</v>
      </c>
      <c r="G456" s="54">
        <v>21832700</v>
      </c>
      <c r="H456" s="54">
        <v>28183270</v>
      </c>
      <c r="I456" s="54" t="s">
        <v>139</v>
      </c>
      <c r="J456" s="52" t="s">
        <v>777</v>
      </c>
      <c r="K456" s="55">
        <v>39408</v>
      </c>
      <c r="L456" s="56">
        <f t="shared" si="42"/>
        <v>1178.3599999999999</v>
      </c>
      <c r="M456" s="56">
        <f t="shared" si="43"/>
        <v>1178.3599999999999</v>
      </c>
      <c r="N456" s="56">
        <f t="shared" si="46"/>
        <v>0</v>
      </c>
      <c r="O456" s="56" t="e">
        <f t="shared" si="44"/>
        <v>#VALUE!</v>
      </c>
      <c r="P456" s="56" t="e">
        <f t="shared" si="45"/>
        <v>#VALUE!</v>
      </c>
      <c r="Q456" s="56" t="e">
        <f t="shared" si="47"/>
        <v>#VALUE!</v>
      </c>
      <c r="R456" s="57" t="s">
        <v>72</v>
      </c>
      <c r="S456" s="58">
        <v>43649</v>
      </c>
      <c r="T456" s="59">
        <f>INDEX('[2]Remontée chiffres écritures'!K:K,MATCH(C:C,'[2]Remontée chiffres écritures'!I:I,0))</f>
        <v>-1178.3599999999999</v>
      </c>
      <c r="U456" s="59">
        <f>INDEX('[2]Remontée chiffres écritures'!O:O,MATCH(C:C,'[2]Remontée chiffres écritures'!M:M,0))</f>
        <v>1178.3599999999999</v>
      </c>
      <c r="V456" s="59" t="e">
        <f>SUMIFS('[2]Remontée chiffres écritures'!C:C,'[2]Remontée chiffres écritures'!A:A,'Liste détaillée sorties IT'!C:C)</f>
        <v>#VALUE!</v>
      </c>
      <c r="W456" s="59" t="e">
        <f>SUMIFS('[2]Remontée chiffres écritures'!G:G,'[2]Remontée chiffres écritures'!E:E,'Liste détaillée sorties IT'!C:C)</f>
        <v>#VALUE!</v>
      </c>
    </row>
    <row r="457" spans="1:23" ht="15" customHeight="1" x14ac:dyDescent="0.2">
      <c r="A457" s="3" t="s">
        <v>1046</v>
      </c>
      <c r="B457" s="50">
        <v>1010</v>
      </c>
      <c r="C457" s="50">
        <v>103629</v>
      </c>
      <c r="D457" s="51" t="s">
        <v>59</v>
      </c>
      <c r="E457" s="51">
        <v>107628</v>
      </c>
      <c r="F457" s="52" t="s">
        <v>200</v>
      </c>
      <c r="G457" s="54">
        <v>21832700</v>
      </c>
      <c r="H457" s="54">
        <v>28183270</v>
      </c>
      <c r="I457" s="54" t="s">
        <v>139</v>
      </c>
      <c r="J457" s="52" t="s">
        <v>777</v>
      </c>
      <c r="K457" s="55">
        <v>39408</v>
      </c>
      <c r="L457" s="56">
        <f t="shared" si="42"/>
        <v>1178.3599999999999</v>
      </c>
      <c r="M457" s="56">
        <f t="shared" si="43"/>
        <v>1178.3599999999999</v>
      </c>
      <c r="N457" s="56">
        <f t="shared" si="46"/>
        <v>0</v>
      </c>
      <c r="O457" s="56" t="e">
        <f t="shared" si="44"/>
        <v>#VALUE!</v>
      </c>
      <c r="P457" s="56" t="e">
        <f t="shared" si="45"/>
        <v>#VALUE!</v>
      </c>
      <c r="Q457" s="56" t="e">
        <f t="shared" si="47"/>
        <v>#VALUE!</v>
      </c>
      <c r="R457" s="57" t="s">
        <v>72</v>
      </c>
      <c r="S457" s="58">
        <v>43649</v>
      </c>
      <c r="T457" s="59">
        <f>INDEX('[2]Remontée chiffres écritures'!K:K,MATCH(C:C,'[2]Remontée chiffres écritures'!I:I,0))</f>
        <v>-1178.3599999999999</v>
      </c>
      <c r="U457" s="59">
        <f>INDEX('[2]Remontée chiffres écritures'!O:O,MATCH(C:C,'[2]Remontée chiffres écritures'!M:M,0))</f>
        <v>1178.3599999999999</v>
      </c>
      <c r="V457" s="59" t="e">
        <f>SUMIFS('[2]Remontée chiffres écritures'!C:C,'[2]Remontée chiffres écritures'!A:A,'Liste détaillée sorties IT'!C:C)</f>
        <v>#VALUE!</v>
      </c>
      <c r="W457" s="59" t="e">
        <f>SUMIFS('[2]Remontée chiffres écritures'!G:G,'[2]Remontée chiffres écritures'!E:E,'Liste détaillée sorties IT'!C:C)</f>
        <v>#VALUE!</v>
      </c>
    </row>
    <row r="458" spans="1:23" ht="15" customHeight="1" x14ac:dyDescent="0.2">
      <c r="A458" s="3" t="s">
        <v>1047</v>
      </c>
      <c r="B458" s="50">
        <v>1010</v>
      </c>
      <c r="C458" s="50">
        <v>103630</v>
      </c>
      <c r="D458" s="51" t="s">
        <v>59</v>
      </c>
      <c r="E458" s="51">
        <v>107137</v>
      </c>
      <c r="F458" s="52" t="s">
        <v>200</v>
      </c>
      <c r="G458" s="54">
        <v>21832700</v>
      </c>
      <c r="H458" s="54">
        <v>28183270</v>
      </c>
      <c r="I458" s="54" t="s">
        <v>139</v>
      </c>
      <c r="J458" s="52" t="s">
        <v>777</v>
      </c>
      <c r="K458" s="55">
        <v>39408</v>
      </c>
      <c r="L458" s="56">
        <f t="shared" si="42"/>
        <v>1178.3599999999999</v>
      </c>
      <c r="M458" s="56">
        <f t="shared" si="43"/>
        <v>1178.3599999999999</v>
      </c>
      <c r="N458" s="56">
        <f t="shared" si="46"/>
        <v>0</v>
      </c>
      <c r="O458" s="56" t="e">
        <f t="shared" si="44"/>
        <v>#VALUE!</v>
      </c>
      <c r="P458" s="56" t="e">
        <f t="shared" si="45"/>
        <v>#VALUE!</v>
      </c>
      <c r="Q458" s="56" t="e">
        <f t="shared" si="47"/>
        <v>#VALUE!</v>
      </c>
      <c r="R458" s="57" t="s">
        <v>72</v>
      </c>
      <c r="S458" s="58">
        <v>43649</v>
      </c>
      <c r="T458" s="59">
        <f>INDEX('[2]Remontée chiffres écritures'!K:K,MATCH(C:C,'[2]Remontée chiffres écritures'!I:I,0))</f>
        <v>-1178.3599999999999</v>
      </c>
      <c r="U458" s="59">
        <f>INDEX('[2]Remontée chiffres écritures'!O:O,MATCH(C:C,'[2]Remontée chiffres écritures'!M:M,0))</f>
        <v>1178.3599999999999</v>
      </c>
      <c r="V458" s="59" t="e">
        <f>SUMIFS('[2]Remontée chiffres écritures'!C:C,'[2]Remontée chiffres écritures'!A:A,'Liste détaillée sorties IT'!C:C)</f>
        <v>#VALUE!</v>
      </c>
      <c r="W458" s="59" t="e">
        <f>SUMIFS('[2]Remontée chiffres écritures'!G:G,'[2]Remontée chiffres écritures'!E:E,'Liste détaillée sorties IT'!C:C)</f>
        <v>#VALUE!</v>
      </c>
    </row>
    <row r="459" spans="1:23" ht="15" customHeight="1" x14ac:dyDescent="0.2">
      <c r="A459" s="3" t="s">
        <v>1048</v>
      </c>
      <c r="B459" s="50">
        <v>1010</v>
      </c>
      <c r="C459" s="50">
        <v>102607</v>
      </c>
      <c r="D459" s="51" t="s">
        <v>59</v>
      </c>
      <c r="E459" s="51">
        <v>101154</v>
      </c>
      <c r="F459" s="52" t="s">
        <v>60</v>
      </c>
      <c r="G459" s="54">
        <v>21832700</v>
      </c>
      <c r="H459" s="54">
        <v>28183270</v>
      </c>
      <c r="I459" s="54" t="s">
        <v>139</v>
      </c>
      <c r="J459" s="52" t="s">
        <v>1049</v>
      </c>
      <c r="K459" s="55">
        <v>37887</v>
      </c>
      <c r="L459" s="56">
        <f t="shared" si="42"/>
        <v>1166.0999999999999</v>
      </c>
      <c r="M459" s="56">
        <f t="shared" si="43"/>
        <v>1166.0999999999999</v>
      </c>
      <c r="N459" s="56">
        <f t="shared" si="46"/>
        <v>0</v>
      </c>
      <c r="O459" s="56" t="e">
        <f t="shared" si="44"/>
        <v>#VALUE!</v>
      </c>
      <c r="P459" s="56" t="e">
        <f t="shared" si="45"/>
        <v>#VALUE!</v>
      </c>
      <c r="Q459" s="56" t="e">
        <f t="shared" si="47"/>
        <v>#VALUE!</v>
      </c>
      <c r="R459" s="57" t="s">
        <v>68</v>
      </c>
      <c r="S459" s="58">
        <v>43649</v>
      </c>
      <c r="T459" s="59">
        <f>INDEX('[2]Remontée chiffres écritures'!K:K,MATCH(C:C,'[2]Remontée chiffres écritures'!I:I,0))</f>
        <v>-1166.0999999999999</v>
      </c>
      <c r="U459" s="59">
        <f>INDEX('[2]Remontée chiffres écritures'!O:O,MATCH(C:C,'[2]Remontée chiffres écritures'!M:M,0))</f>
        <v>1166.0999999999999</v>
      </c>
      <c r="V459" s="59" t="e">
        <f>SUMIFS('[2]Remontée chiffres écritures'!C:C,'[2]Remontée chiffres écritures'!A:A,'Liste détaillée sorties IT'!C:C)</f>
        <v>#VALUE!</v>
      </c>
      <c r="W459" s="59" t="e">
        <f>SUMIFS('[2]Remontée chiffres écritures'!G:G,'[2]Remontée chiffres écritures'!E:E,'Liste détaillée sorties IT'!C:C)</f>
        <v>#VALUE!</v>
      </c>
    </row>
    <row r="460" spans="1:23" ht="15" customHeight="1" x14ac:dyDescent="0.2">
      <c r="A460" s="3" t="s">
        <v>1050</v>
      </c>
      <c r="B460" s="50">
        <v>1010</v>
      </c>
      <c r="C460" s="50">
        <v>102342</v>
      </c>
      <c r="D460" s="51" t="s">
        <v>59</v>
      </c>
      <c r="E460" s="51" t="s">
        <v>1051</v>
      </c>
      <c r="F460" s="52" t="s">
        <v>200</v>
      </c>
      <c r="G460" s="54">
        <v>21832700</v>
      </c>
      <c r="H460" s="54">
        <v>28183270</v>
      </c>
      <c r="I460" s="54" t="s">
        <v>139</v>
      </c>
      <c r="J460" s="52" t="s">
        <v>1052</v>
      </c>
      <c r="K460" s="55">
        <v>39980</v>
      </c>
      <c r="L460" s="56">
        <f t="shared" si="42"/>
        <v>1165.5</v>
      </c>
      <c r="M460" s="56">
        <f t="shared" si="43"/>
        <v>1165.5</v>
      </c>
      <c r="N460" s="56">
        <f t="shared" si="46"/>
        <v>0</v>
      </c>
      <c r="O460" s="56" t="e">
        <f t="shared" si="44"/>
        <v>#VALUE!</v>
      </c>
      <c r="P460" s="56" t="e">
        <f t="shared" si="45"/>
        <v>#VALUE!</v>
      </c>
      <c r="Q460" s="56" t="e">
        <f t="shared" si="47"/>
        <v>#VALUE!</v>
      </c>
      <c r="R460" s="57" t="s">
        <v>109</v>
      </c>
      <c r="S460" s="58">
        <v>43649</v>
      </c>
      <c r="T460" s="59">
        <f>INDEX('[2]Remontée chiffres écritures'!K:K,MATCH(C:C,'[2]Remontée chiffres écritures'!I:I,0))</f>
        <v>-1165.5</v>
      </c>
      <c r="U460" s="59">
        <f>INDEX('[2]Remontée chiffres écritures'!O:O,MATCH(C:C,'[2]Remontée chiffres écritures'!M:M,0))</f>
        <v>1165.5</v>
      </c>
      <c r="V460" s="59" t="e">
        <f>SUMIFS('[2]Remontée chiffres écritures'!C:C,'[2]Remontée chiffres écritures'!A:A,'Liste détaillée sorties IT'!C:C)</f>
        <v>#VALUE!</v>
      </c>
      <c r="W460" s="59" t="e">
        <f>SUMIFS('[2]Remontée chiffres écritures'!G:G,'[2]Remontée chiffres écritures'!E:E,'Liste détaillée sorties IT'!C:C)</f>
        <v>#VALUE!</v>
      </c>
    </row>
    <row r="461" spans="1:23" ht="15" customHeight="1" x14ac:dyDescent="0.2">
      <c r="A461" s="3" t="s">
        <v>1053</v>
      </c>
      <c r="B461" s="51">
        <v>1010</v>
      </c>
      <c r="C461" s="50">
        <v>104326</v>
      </c>
      <c r="D461" s="51" t="s">
        <v>59</v>
      </c>
      <c r="E461" s="51">
        <v>104294</v>
      </c>
      <c r="F461" s="52" t="s">
        <v>60</v>
      </c>
      <c r="G461" s="54">
        <v>21832700</v>
      </c>
      <c r="H461" s="54">
        <v>28183270</v>
      </c>
      <c r="I461" s="54" t="s">
        <v>139</v>
      </c>
      <c r="J461" s="52" t="s">
        <v>1054</v>
      </c>
      <c r="K461" s="55">
        <v>39044</v>
      </c>
      <c r="L461" s="56">
        <f t="shared" si="42"/>
        <v>1150</v>
      </c>
      <c r="M461" s="56">
        <f t="shared" si="43"/>
        <v>1150</v>
      </c>
      <c r="N461" s="56">
        <f t="shared" si="46"/>
        <v>0</v>
      </c>
      <c r="O461" s="56" t="e">
        <f t="shared" si="44"/>
        <v>#VALUE!</v>
      </c>
      <c r="P461" s="56" t="e">
        <f t="shared" si="45"/>
        <v>#VALUE!</v>
      </c>
      <c r="Q461" s="56" t="e">
        <f t="shared" si="47"/>
        <v>#VALUE!</v>
      </c>
      <c r="R461" s="57" t="s">
        <v>68</v>
      </c>
      <c r="S461" s="58">
        <v>43649</v>
      </c>
      <c r="T461" s="59">
        <f>INDEX('[2]Remontée chiffres écritures'!K:K,MATCH(C:C,'[2]Remontée chiffres écritures'!I:I,0))</f>
        <v>-1150</v>
      </c>
      <c r="U461" s="59">
        <f>INDEX('[2]Remontée chiffres écritures'!O:O,MATCH(C:C,'[2]Remontée chiffres écritures'!M:M,0))</f>
        <v>1150</v>
      </c>
      <c r="V461" s="59" t="e">
        <f>SUMIFS('[2]Remontée chiffres écritures'!C:C,'[2]Remontée chiffres écritures'!A:A,'Liste détaillée sorties IT'!C:C)</f>
        <v>#VALUE!</v>
      </c>
      <c r="W461" s="59" t="e">
        <f>SUMIFS('[2]Remontée chiffres écritures'!G:G,'[2]Remontée chiffres écritures'!E:E,'Liste détaillée sorties IT'!C:C)</f>
        <v>#VALUE!</v>
      </c>
    </row>
    <row r="462" spans="1:23" ht="15" customHeight="1" x14ac:dyDescent="0.2">
      <c r="A462" s="3" t="s">
        <v>1055</v>
      </c>
      <c r="B462" s="51">
        <v>1010</v>
      </c>
      <c r="C462" s="50">
        <v>106194</v>
      </c>
      <c r="D462" s="51" t="s">
        <v>59</v>
      </c>
      <c r="E462" s="51" t="s">
        <v>1056</v>
      </c>
      <c r="F462" s="52" t="s">
        <v>635</v>
      </c>
      <c r="G462" s="54">
        <v>21847000</v>
      </c>
      <c r="H462" s="54">
        <v>28184700</v>
      </c>
      <c r="I462" s="54" t="s">
        <v>386</v>
      </c>
      <c r="J462" s="52" t="s">
        <v>1057</v>
      </c>
      <c r="K462" s="55">
        <v>40146</v>
      </c>
      <c r="L462" s="56">
        <f t="shared" si="42"/>
        <v>1718.41</v>
      </c>
      <c r="M462" s="56">
        <f t="shared" si="43"/>
        <v>1648.26</v>
      </c>
      <c r="N462" s="56">
        <f t="shared" si="46"/>
        <v>70.150000000000091</v>
      </c>
      <c r="O462" s="56" t="e">
        <f t="shared" si="44"/>
        <v>#VALUE!</v>
      </c>
      <c r="P462" s="56" t="e">
        <f t="shared" si="45"/>
        <v>#VALUE!</v>
      </c>
      <c r="Q462" s="56" t="e">
        <f t="shared" si="47"/>
        <v>#VALUE!</v>
      </c>
      <c r="R462" s="57" t="s">
        <v>306</v>
      </c>
      <c r="S462" s="58">
        <v>43649</v>
      </c>
      <c r="T462" s="59">
        <f>INDEX('[2]Remontée chiffres écritures'!K:K,MATCH(C:C,'[2]Remontée chiffres écritures'!I:I,0))</f>
        <v>-1718.41</v>
      </c>
      <c r="U462" s="59">
        <f>INDEX('[2]Remontée chiffres écritures'!O:O,MATCH(C:C,'[2]Remontée chiffres écritures'!M:M,0))</f>
        <v>1648.26</v>
      </c>
      <c r="V462" s="59" t="e">
        <f>SUMIFS('[2]Remontée chiffres écritures'!C:C,'[2]Remontée chiffres écritures'!A:A,'Liste détaillée sorties IT'!C:C)</f>
        <v>#VALUE!</v>
      </c>
      <c r="W462" s="59" t="e">
        <f>SUMIFS('[2]Remontée chiffres écritures'!G:G,'[2]Remontée chiffres écritures'!E:E,'Liste détaillée sorties IT'!C:C)</f>
        <v>#VALUE!</v>
      </c>
    </row>
    <row r="463" spans="1:23" ht="15" customHeight="1" x14ac:dyDescent="0.2">
      <c r="A463" s="3" t="s">
        <v>1058</v>
      </c>
      <c r="B463" s="51">
        <v>1010</v>
      </c>
      <c r="C463" s="50">
        <v>104785</v>
      </c>
      <c r="D463" s="51" t="s">
        <v>59</v>
      </c>
      <c r="E463" s="51">
        <v>110075</v>
      </c>
      <c r="F463" s="52" t="s">
        <v>263</v>
      </c>
      <c r="G463" s="54">
        <v>21832700</v>
      </c>
      <c r="H463" s="54">
        <v>28183270</v>
      </c>
      <c r="I463" s="54" t="s">
        <v>139</v>
      </c>
      <c r="J463" s="52" t="s">
        <v>1059</v>
      </c>
      <c r="K463" s="55">
        <v>41558</v>
      </c>
      <c r="L463" s="56">
        <f t="shared" si="42"/>
        <v>1149.3599999999999</v>
      </c>
      <c r="M463" s="56">
        <f t="shared" si="43"/>
        <v>1149.3599999999999</v>
      </c>
      <c r="N463" s="56">
        <f t="shared" si="46"/>
        <v>0</v>
      </c>
      <c r="O463" s="56" t="e">
        <f t="shared" si="44"/>
        <v>#VALUE!</v>
      </c>
      <c r="P463" s="56" t="e">
        <f t="shared" si="45"/>
        <v>#VALUE!</v>
      </c>
      <c r="Q463" s="56" t="e">
        <f t="shared" si="47"/>
        <v>#VALUE!</v>
      </c>
      <c r="R463" s="57" t="s">
        <v>80</v>
      </c>
      <c r="S463" s="58">
        <v>43649</v>
      </c>
      <c r="T463" s="59">
        <f>INDEX('[2]Remontée chiffres écritures'!K:K,MATCH(C:C,'[2]Remontée chiffres écritures'!I:I,0))</f>
        <v>-1149.3599999999999</v>
      </c>
      <c r="U463" s="59">
        <f>INDEX('[2]Remontée chiffres écritures'!O:O,MATCH(C:C,'[2]Remontée chiffres écritures'!M:M,0))</f>
        <v>1149.3599999999999</v>
      </c>
      <c r="V463" s="59" t="e">
        <f>SUMIFS('[2]Remontée chiffres écritures'!C:C,'[2]Remontée chiffres écritures'!A:A,'Liste détaillée sorties IT'!C:C)</f>
        <v>#VALUE!</v>
      </c>
      <c r="W463" s="59" t="e">
        <f>SUMIFS('[2]Remontée chiffres écritures'!G:G,'[2]Remontée chiffres écritures'!E:E,'Liste détaillée sorties IT'!C:C)</f>
        <v>#VALUE!</v>
      </c>
    </row>
    <row r="464" spans="1:23" ht="15" customHeight="1" x14ac:dyDescent="0.2">
      <c r="A464" s="3" t="s">
        <v>1060</v>
      </c>
      <c r="B464" s="51">
        <v>1010</v>
      </c>
      <c r="C464" s="50">
        <v>106150</v>
      </c>
      <c r="D464" s="51" t="s">
        <v>59</v>
      </c>
      <c r="E464" s="51" t="s">
        <v>1061</v>
      </c>
      <c r="F464" s="52" t="s">
        <v>808</v>
      </c>
      <c r="G464" s="54">
        <v>21847000</v>
      </c>
      <c r="H464" s="54">
        <v>28184700</v>
      </c>
      <c r="I464" s="54" t="s">
        <v>386</v>
      </c>
      <c r="J464" s="52" t="s">
        <v>809</v>
      </c>
      <c r="K464" s="55">
        <v>39983</v>
      </c>
      <c r="L464" s="56">
        <f t="shared" si="42"/>
        <v>1556.47</v>
      </c>
      <c r="M464" s="56">
        <f t="shared" si="43"/>
        <v>1556.47</v>
      </c>
      <c r="N464" s="56">
        <f t="shared" si="46"/>
        <v>0</v>
      </c>
      <c r="O464" s="56" t="e">
        <f t="shared" si="44"/>
        <v>#VALUE!</v>
      </c>
      <c r="P464" s="56" t="e">
        <f t="shared" si="45"/>
        <v>#VALUE!</v>
      </c>
      <c r="Q464" s="56" t="e">
        <f t="shared" si="47"/>
        <v>#VALUE!</v>
      </c>
      <c r="R464" s="57" t="s">
        <v>306</v>
      </c>
      <c r="S464" s="58">
        <v>43649</v>
      </c>
      <c r="T464" s="59">
        <f>INDEX('[2]Remontée chiffres écritures'!K:K,MATCH(C:C,'[2]Remontée chiffres écritures'!I:I,0))</f>
        <v>-1556.47</v>
      </c>
      <c r="U464" s="59">
        <f>INDEX('[2]Remontée chiffres écritures'!O:O,MATCH(C:C,'[2]Remontée chiffres écritures'!M:M,0))</f>
        <v>1556.47</v>
      </c>
      <c r="V464" s="59" t="e">
        <f>SUMIFS('[2]Remontée chiffres écritures'!C:C,'[2]Remontée chiffres écritures'!A:A,'Liste détaillée sorties IT'!C:C)</f>
        <v>#VALUE!</v>
      </c>
      <c r="W464" s="59" t="e">
        <f>SUMIFS('[2]Remontée chiffres écritures'!G:G,'[2]Remontée chiffres écritures'!E:E,'Liste détaillée sorties IT'!C:C)</f>
        <v>#VALUE!</v>
      </c>
    </row>
    <row r="465" spans="1:23" ht="15" customHeight="1" x14ac:dyDescent="0.2">
      <c r="A465" s="3" t="s">
        <v>1062</v>
      </c>
      <c r="B465" s="51">
        <v>1010</v>
      </c>
      <c r="C465" s="50">
        <v>106188</v>
      </c>
      <c r="D465" s="51" t="s">
        <v>59</v>
      </c>
      <c r="E465" s="51" t="s">
        <v>1063</v>
      </c>
      <c r="F465" s="52" t="s">
        <v>200</v>
      </c>
      <c r="G465" s="54">
        <v>21847000</v>
      </c>
      <c r="H465" s="54">
        <v>28184700</v>
      </c>
      <c r="I465" s="54" t="s">
        <v>386</v>
      </c>
      <c r="J465" s="52" t="s">
        <v>1064</v>
      </c>
      <c r="K465" s="55">
        <v>39413</v>
      </c>
      <c r="L465" s="56">
        <f t="shared" si="42"/>
        <v>1459.69</v>
      </c>
      <c r="M465" s="56">
        <f t="shared" si="43"/>
        <v>1459.69</v>
      </c>
      <c r="N465" s="56">
        <f t="shared" si="46"/>
        <v>0</v>
      </c>
      <c r="O465" s="56" t="e">
        <f t="shared" si="44"/>
        <v>#VALUE!</v>
      </c>
      <c r="P465" s="56" t="e">
        <f t="shared" si="45"/>
        <v>#VALUE!</v>
      </c>
      <c r="Q465" s="56" t="e">
        <f t="shared" si="47"/>
        <v>#VALUE!</v>
      </c>
      <c r="R465" s="57" t="s">
        <v>306</v>
      </c>
      <c r="S465" s="58">
        <v>43649</v>
      </c>
      <c r="T465" s="59">
        <f>INDEX('[2]Remontée chiffres écritures'!K:K,MATCH(C:C,'[2]Remontée chiffres écritures'!I:I,0))</f>
        <v>-1459.69</v>
      </c>
      <c r="U465" s="59">
        <f>INDEX('[2]Remontée chiffres écritures'!O:O,MATCH(C:C,'[2]Remontée chiffres écritures'!M:M,0))</f>
        <v>1459.69</v>
      </c>
      <c r="V465" s="59" t="e">
        <f>SUMIFS('[2]Remontée chiffres écritures'!C:C,'[2]Remontée chiffres écritures'!A:A,'Liste détaillée sorties IT'!C:C)</f>
        <v>#VALUE!</v>
      </c>
      <c r="W465" s="59" t="e">
        <f>SUMIFS('[2]Remontée chiffres écritures'!G:G,'[2]Remontée chiffres écritures'!E:E,'Liste détaillée sorties IT'!C:C)</f>
        <v>#VALUE!</v>
      </c>
    </row>
    <row r="466" spans="1:23" ht="15" customHeight="1" x14ac:dyDescent="0.2">
      <c r="A466" s="3" t="s">
        <v>1065</v>
      </c>
      <c r="B466" s="50">
        <v>1010</v>
      </c>
      <c r="C466" s="50">
        <v>102308</v>
      </c>
      <c r="D466" s="51" t="s">
        <v>59</v>
      </c>
      <c r="E466" s="51" t="s">
        <v>1066</v>
      </c>
      <c r="F466" s="52" t="s">
        <v>60</v>
      </c>
      <c r="G466" s="54">
        <v>21831700</v>
      </c>
      <c r="H466" s="54">
        <v>28183170</v>
      </c>
      <c r="I466" s="54" t="s">
        <v>120</v>
      </c>
      <c r="J466" s="52" t="s">
        <v>1067</v>
      </c>
      <c r="K466" s="55">
        <v>39395</v>
      </c>
      <c r="L466" s="56">
        <f t="shared" si="42"/>
        <v>4391.71</v>
      </c>
      <c r="M466" s="56">
        <f t="shared" si="43"/>
        <v>4391.71</v>
      </c>
      <c r="N466" s="56">
        <f t="shared" si="46"/>
        <v>0</v>
      </c>
      <c r="O466" s="56" t="e">
        <f t="shared" si="44"/>
        <v>#VALUE!</v>
      </c>
      <c r="P466" s="56" t="e">
        <f t="shared" si="45"/>
        <v>#VALUE!</v>
      </c>
      <c r="Q466" s="56" t="e">
        <f t="shared" si="47"/>
        <v>#VALUE!</v>
      </c>
      <c r="R466" s="57" t="s">
        <v>64</v>
      </c>
      <c r="S466" s="58">
        <v>43649</v>
      </c>
      <c r="T466" s="59">
        <f>INDEX('[2]Remontée chiffres écritures'!K:K,MATCH(C:C,'[2]Remontée chiffres écritures'!I:I,0))</f>
        <v>-4391.71</v>
      </c>
      <c r="U466" s="59">
        <f>INDEX('[2]Remontée chiffres écritures'!O:O,MATCH(C:C,'[2]Remontée chiffres écritures'!M:M,0))</f>
        <v>4391.71</v>
      </c>
      <c r="V466" s="59" t="e">
        <f>SUMIFS('[2]Remontée chiffres écritures'!C:C,'[2]Remontée chiffres écritures'!A:A,'Liste détaillée sorties IT'!C:C)</f>
        <v>#VALUE!</v>
      </c>
      <c r="W466" s="59" t="e">
        <f>SUMIFS('[2]Remontée chiffres écritures'!G:G,'[2]Remontée chiffres écritures'!E:E,'Liste détaillée sorties IT'!C:C)</f>
        <v>#VALUE!</v>
      </c>
    </row>
    <row r="467" spans="1:23" ht="15" customHeight="1" x14ac:dyDescent="0.2">
      <c r="A467" s="3" t="s">
        <v>1068</v>
      </c>
      <c r="B467" s="50">
        <v>1010</v>
      </c>
      <c r="C467" s="50">
        <v>103865</v>
      </c>
      <c r="D467" s="51" t="s">
        <v>59</v>
      </c>
      <c r="E467" s="51">
        <v>107358</v>
      </c>
      <c r="F467" s="52" t="s">
        <v>149</v>
      </c>
      <c r="G467" s="54">
        <v>21832700</v>
      </c>
      <c r="H467" s="54">
        <v>28183270</v>
      </c>
      <c r="I467" s="54" t="s">
        <v>139</v>
      </c>
      <c r="J467" s="52" t="s">
        <v>405</v>
      </c>
      <c r="K467" s="55">
        <v>39937</v>
      </c>
      <c r="L467" s="56">
        <f t="shared" si="42"/>
        <v>1148.96</v>
      </c>
      <c r="M467" s="56">
        <f t="shared" si="43"/>
        <v>1148.96</v>
      </c>
      <c r="N467" s="56">
        <f t="shared" si="46"/>
        <v>0</v>
      </c>
      <c r="O467" s="56" t="e">
        <f t="shared" si="44"/>
        <v>#VALUE!</v>
      </c>
      <c r="P467" s="56" t="e">
        <f t="shared" si="45"/>
        <v>#VALUE!</v>
      </c>
      <c r="Q467" s="56" t="e">
        <f t="shared" si="47"/>
        <v>#VALUE!</v>
      </c>
      <c r="R467" s="57" t="s">
        <v>72</v>
      </c>
      <c r="S467" s="58">
        <v>43649</v>
      </c>
      <c r="T467" s="59">
        <f>INDEX('[2]Remontée chiffres écritures'!K:K,MATCH(C:C,'[2]Remontée chiffres écritures'!I:I,0))</f>
        <v>-1148.96</v>
      </c>
      <c r="U467" s="59">
        <f>INDEX('[2]Remontée chiffres écritures'!O:O,MATCH(C:C,'[2]Remontée chiffres écritures'!M:M,0))</f>
        <v>1148.96</v>
      </c>
      <c r="V467" s="59" t="e">
        <f>SUMIFS('[2]Remontée chiffres écritures'!C:C,'[2]Remontée chiffres écritures'!A:A,'Liste détaillée sorties IT'!C:C)</f>
        <v>#VALUE!</v>
      </c>
      <c r="W467" s="59" t="e">
        <f>SUMIFS('[2]Remontée chiffres écritures'!G:G,'[2]Remontée chiffres écritures'!E:E,'Liste détaillée sorties IT'!C:C)</f>
        <v>#VALUE!</v>
      </c>
    </row>
    <row r="468" spans="1:23" ht="15" customHeight="1" x14ac:dyDescent="0.2">
      <c r="A468" s="3" t="s">
        <v>1069</v>
      </c>
      <c r="B468" s="50">
        <v>1010</v>
      </c>
      <c r="C468" s="50">
        <v>103814</v>
      </c>
      <c r="D468" s="51" t="s">
        <v>59</v>
      </c>
      <c r="E468" s="51" t="s">
        <v>1070</v>
      </c>
      <c r="F468" s="52" t="s">
        <v>60</v>
      </c>
      <c r="G468" s="54">
        <v>21832700</v>
      </c>
      <c r="H468" s="54">
        <v>28183270</v>
      </c>
      <c r="I468" s="54" t="s">
        <v>139</v>
      </c>
      <c r="J468" s="52" t="s">
        <v>1071</v>
      </c>
      <c r="K468" s="55">
        <v>40062</v>
      </c>
      <c r="L468" s="56">
        <f t="shared" si="42"/>
        <v>1143.68</v>
      </c>
      <c r="M468" s="56">
        <f t="shared" si="43"/>
        <v>1143.68</v>
      </c>
      <c r="N468" s="56">
        <f t="shared" si="46"/>
        <v>0</v>
      </c>
      <c r="O468" s="56" t="e">
        <f t="shared" si="44"/>
        <v>#VALUE!</v>
      </c>
      <c r="P468" s="56" t="e">
        <f t="shared" si="45"/>
        <v>#VALUE!</v>
      </c>
      <c r="Q468" s="56" t="e">
        <f t="shared" si="47"/>
        <v>#VALUE!</v>
      </c>
      <c r="R468" s="57" t="s">
        <v>109</v>
      </c>
      <c r="S468" s="58">
        <v>43649</v>
      </c>
      <c r="T468" s="59">
        <f>INDEX('[2]Remontée chiffres écritures'!K:K,MATCH(C:C,'[2]Remontée chiffres écritures'!I:I,0))</f>
        <v>-1143.68</v>
      </c>
      <c r="U468" s="59">
        <f>INDEX('[2]Remontée chiffres écritures'!O:O,MATCH(C:C,'[2]Remontée chiffres écritures'!M:M,0))</f>
        <v>1143.68</v>
      </c>
      <c r="V468" s="59" t="e">
        <f>SUMIFS('[2]Remontée chiffres écritures'!C:C,'[2]Remontée chiffres écritures'!A:A,'Liste détaillée sorties IT'!C:C)</f>
        <v>#VALUE!</v>
      </c>
      <c r="W468" s="59" t="e">
        <f>SUMIFS('[2]Remontée chiffres écritures'!G:G,'[2]Remontée chiffres écritures'!E:E,'Liste détaillée sorties IT'!C:C)</f>
        <v>#VALUE!</v>
      </c>
    </row>
    <row r="469" spans="1:23" ht="15" customHeight="1" x14ac:dyDescent="0.2">
      <c r="A469" s="3" t="s">
        <v>1072</v>
      </c>
      <c r="B469" s="50">
        <v>1010</v>
      </c>
      <c r="C469" s="50">
        <v>103815</v>
      </c>
      <c r="D469" s="51" t="s">
        <v>59</v>
      </c>
      <c r="E469" s="51">
        <v>106808</v>
      </c>
      <c r="F469" s="52" t="s">
        <v>60</v>
      </c>
      <c r="G469" s="54">
        <v>21832700</v>
      </c>
      <c r="H469" s="54">
        <v>28183270</v>
      </c>
      <c r="I469" s="54" t="s">
        <v>139</v>
      </c>
      <c r="J469" s="52" t="s">
        <v>1071</v>
      </c>
      <c r="K469" s="55">
        <v>40062</v>
      </c>
      <c r="L469" s="56">
        <f t="shared" si="42"/>
        <v>1143.68</v>
      </c>
      <c r="M469" s="56">
        <f t="shared" si="43"/>
        <v>1143.68</v>
      </c>
      <c r="N469" s="56">
        <f t="shared" si="46"/>
        <v>0</v>
      </c>
      <c r="O469" s="56" t="e">
        <f t="shared" si="44"/>
        <v>#VALUE!</v>
      </c>
      <c r="P469" s="56" t="e">
        <f t="shared" si="45"/>
        <v>#VALUE!</v>
      </c>
      <c r="Q469" s="56" t="e">
        <f t="shared" si="47"/>
        <v>#VALUE!</v>
      </c>
      <c r="R469" s="57" t="s">
        <v>72</v>
      </c>
      <c r="S469" s="58">
        <v>43649</v>
      </c>
      <c r="T469" s="59">
        <f>INDEX('[2]Remontée chiffres écritures'!K:K,MATCH(C:C,'[2]Remontée chiffres écritures'!I:I,0))</f>
        <v>-1143.68</v>
      </c>
      <c r="U469" s="59">
        <f>INDEX('[2]Remontée chiffres écritures'!O:O,MATCH(C:C,'[2]Remontée chiffres écritures'!M:M,0))</f>
        <v>1143.68</v>
      </c>
      <c r="V469" s="59" t="e">
        <f>SUMIFS('[2]Remontée chiffres écritures'!C:C,'[2]Remontée chiffres écritures'!A:A,'Liste détaillée sorties IT'!C:C)</f>
        <v>#VALUE!</v>
      </c>
      <c r="W469" s="59" t="e">
        <f>SUMIFS('[2]Remontée chiffres écritures'!G:G,'[2]Remontée chiffres écritures'!E:E,'Liste détaillée sorties IT'!C:C)</f>
        <v>#VALUE!</v>
      </c>
    </row>
    <row r="470" spans="1:23" ht="15" customHeight="1" x14ac:dyDescent="0.2">
      <c r="A470" s="3" t="s">
        <v>1073</v>
      </c>
      <c r="B470" s="50">
        <v>1010</v>
      </c>
      <c r="C470" s="50">
        <v>103816</v>
      </c>
      <c r="D470" s="51" t="s">
        <v>59</v>
      </c>
      <c r="E470" s="51" t="s">
        <v>1074</v>
      </c>
      <c r="F470" s="52" t="s">
        <v>60</v>
      </c>
      <c r="G470" s="54">
        <v>21832700</v>
      </c>
      <c r="H470" s="54">
        <v>28183270</v>
      </c>
      <c r="I470" s="54" t="s">
        <v>139</v>
      </c>
      <c r="J470" s="52" t="s">
        <v>1071</v>
      </c>
      <c r="K470" s="55">
        <v>40062</v>
      </c>
      <c r="L470" s="56">
        <f t="shared" si="42"/>
        <v>1143.68</v>
      </c>
      <c r="M470" s="56">
        <f t="shared" si="43"/>
        <v>1143.68</v>
      </c>
      <c r="N470" s="56">
        <f t="shared" si="46"/>
        <v>0</v>
      </c>
      <c r="O470" s="56" t="e">
        <f t="shared" si="44"/>
        <v>#VALUE!</v>
      </c>
      <c r="P470" s="56" t="e">
        <f t="shared" si="45"/>
        <v>#VALUE!</v>
      </c>
      <c r="Q470" s="56" t="e">
        <f t="shared" si="47"/>
        <v>#VALUE!</v>
      </c>
      <c r="R470" s="57" t="s">
        <v>109</v>
      </c>
      <c r="S470" s="58">
        <v>43649</v>
      </c>
      <c r="T470" s="59">
        <f>INDEX('[2]Remontée chiffres écritures'!K:K,MATCH(C:C,'[2]Remontée chiffres écritures'!I:I,0))</f>
        <v>-1143.68</v>
      </c>
      <c r="U470" s="59">
        <f>INDEX('[2]Remontée chiffres écritures'!O:O,MATCH(C:C,'[2]Remontée chiffres écritures'!M:M,0))</f>
        <v>1143.68</v>
      </c>
      <c r="V470" s="59" t="e">
        <f>SUMIFS('[2]Remontée chiffres écritures'!C:C,'[2]Remontée chiffres écritures'!A:A,'Liste détaillée sorties IT'!C:C)</f>
        <v>#VALUE!</v>
      </c>
      <c r="W470" s="59" t="e">
        <f>SUMIFS('[2]Remontée chiffres écritures'!G:G,'[2]Remontée chiffres écritures'!E:E,'Liste détaillée sorties IT'!C:C)</f>
        <v>#VALUE!</v>
      </c>
    </row>
    <row r="471" spans="1:23" ht="15" customHeight="1" x14ac:dyDescent="0.2">
      <c r="A471" s="3" t="s">
        <v>1075</v>
      </c>
      <c r="B471" s="50">
        <v>1010</v>
      </c>
      <c r="C471" s="50">
        <v>103817</v>
      </c>
      <c r="D471" s="51" t="s">
        <v>59</v>
      </c>
      <c r="E471" s="51" t="s">
        <v>1076</v>
      </c>
      <c r="F471" s="52" t="s">
        <v>60</v>
      </c>
      <c r="G471" s="54">
        <v>21832700</v>
      </c>
      <c r="H471" s="54">
        <v>28183270</v>
      </c>
      <c r="I471" s="54" t="s">
        <v>139</v>
      </c>
      <c r="J471" s="52" t="s">
        <v>1071</v>
      </c>
      <c r="K471" s="55">
        <v>40062</v>
      </c>
      <c r="L471" s="56">
        <f t="shared" si="42"/>
        <v>1143.68</v>
      </c>
      <c r="M471" s="56">
        <f t="shared" si="43"/>
        <v>1143.68</v>
      </c>
      <c r="N471" s="56">
        <f t="shared" si="46"/>
        <v>0</v>
      </c>
      <c r="O471" s="56" t="e">
        <f t="shared" si="44"/>
        <v>#VALUE!</v>
      </c>
      <c r="P471" s="56" t="e">
        <f t="shared" si="45"/>
        <v>#VALUE!</v>
      </c>
      <c r="Q471" s="56" t="e">
        <f t="shared" si="47"/>
        <v>#VALUE!</v>
      </c>
      <c r="R471" s="57" t="s">
        <v>109</v>
      </c>
      <c r="S471" s="58">
        <v>43649</v>
      </c>
      <c r="T471" s="59">
        <f>INDEX('[2]Remontée chiffres écritures'!K:K,MATCH(C:C,'[2]Remontée chiffres écritures'!I:I,0))</f>
        <v>-1143.68</v>
      </c>
      <c r="U471" s="59">
        <f>INDEX('[2]Remontée chiffres écritures'!O:O,MATCH(C:C,'[2]Remontée chiffres écritures'!M:M,0))</f>
        <v>1143.68</v>
      </c>
      <c r="V471" s="59" t="e">
        <f>SUMIFS('[2]Remontée chiffres écritures'!C:C,'[2]Remontée chiffres écritures'!A:A,'Liste détaillée sorties IT'!C:C)</f>
        <v>#VALUE!</v>
      </c>
      <c r="W471" s="59" t="e">
        <f>SUMIFS('[2]Remontée chiffres écritures'!G:G,'[2]Remontée chiffres écritures'!E:E,'Liste détaillée sorties IT'!C:C)</f>
        <v>#VALUE!</v>
      </c>
    </row>
    <row r="472" spans="1:23" ht="15" customHeight="1" x14ac:dyDescent="0.2">
      <c r="A472" s="3" t="s">
        <v>1077</v>
      </c>
      <c r="B472" s="50">
        <v>1010</v>
      </c>
      <c r="C472" s="50">
        <v>103818</v>
      </c>
      <c r="D472" s="51" t="s">
        <v>59</v>
      </c>
      <c r="E472" s="51" t="s">
        <v>1078</v>
      </c>
      <c r="F472" s="52" t="s">
        <v>60</v>
      </c>
      <c r="G472" s="54">
        <v>21832700</v>
      </c>
      <c r="H472" s="54">
        <v>28183270</v>
      </c>
      <c r="I472" s="54" t="s">
        <v>139</v>
      </c>
      <c r="J472" s="52" t="s">
        <v>1071</v>
      </c>
      <c r="K472" s="55">
        <v>40062</v>
      </c>
      <c r="L472" s="56">
        <f t="shared" si="42"/>
        <v>1143.68</v>
      </c>
      <c r="M472" s="56">
        <f t="shared" si="43"/>
        <v>1143.68</v>
      </c>
      <c r="N472" s="56">
        <f t="shared" si="46"/>
        <v>0</v>
      </c>
      <c r="O472" s="56" t="e">
        <f t="shared" si="44"/>
        <v>#VALUE!</v>
      </c>
      <c r="P472" s="56" t="e">
        <f t="shared" si="45"/>
        <v>#VALUE!</v>
      </c>
      <c r="Q472" s="56" t="e">
        <f t="shared" si="47"/>
        <v>#VALUE!</v>
      </c>
      <c r="R472" s="57" t="s">
        <v>109</v>
      </c>
      <c r="S472" s="58">
        <v>43649</v>
      </c>
      <c r="T472" s="59">
        <f>INDEX('[2]Remontée chiffres écritures'!K:K,MATCH(C:C,'[2]Remontée chiffres écritures'!I:I,0))</f>
        <v>-1143.68</v>
      </c>
      <c r="U472" s="59">
        <f>INDEX('[2]Remontée chiffres écritures'!O:O,MATCH(C:C,'[2]Remontée chiffres écritures'!M:M,0))</f>
        <v>1143.68</v>
      </c>
      <c r="V472" s="59" t="e">
        <f>SUMIFS('[2]Remontée chiffres écritures'!C:C,'[2]Remontée chiffres écritures'!A:A,'Liste détaillée sorties IT'!C:C)</f>
        <v>#VALUE!</v>
      </c>
      <c r="W472" s="59" t="e">
        <f>SUMIFS('[2]Remontée chiffres écritures'!G:G,'[2]Remontée chiffres écritures'!E:E,'Liste détaillée sorties IT'!C:C)</f>
        <v>#VALUE!</v>
      </c>
    </row>
    <row r="473" spans="1:23" ht="15" customHeight="1" x14ac:dyDescent="0.2">
      <c r="A473" s="3" t="s">
        <v>1079</v>
      </c>
      <c r="B473" s="50">
        <v>1010</v>
      </c>
      <c r="C473" s="50">
        <v>103819</v>
      </c>
      <c r="D473" s="51" t="s">
        <v>59</v>
      </c>
      <c r="E473" s="51">
        <v>106933</v>
      </c>
      <c r="F473" s="52" t="s">
        <v>60</v>
      </c>
      <c r="G473" s="54">
        <v>21832700</v>
      </c>
      <c r="H473" s="54">
        <v>28183270</v>
      </c>
      <c r="I473" s="54" t="s">
        <v>139</v>
      </c>
      <c r="J473" s="52" t="s">
        <v>1071</v>
      </c>
      <c r="K473" s="55">
        <v>40062</v>
      </c>
      <c r="L473" s="56">
        <f t="shared" si="42"/>
        <v>1143.68</v>
      </c>
      <c r="M473" s="56">
        <f t="shared" si="43"/>
        <v>1143.68</v>
      </c>
      <c r="N473" s="56">
        <f t="shared" si="46"/>
        <v>0</v>
      </c>
      <c r="O473" s="56" t="e">
        <f t="shared" si="44"/>
        <v>#VALUE!</v>
      </c>
      <c r="P473" s="56" t="e">
        <f t="shared" si="45"/>
        <v>#VALUE!</v>
      </c>
      <c r="Q473" s="56" t="e">
        <f t="shared" si="47"/>
        <v>#VALUE!</v>
      </c>
      <c r="R473" s="57" t="s">
        <v>72</v>
      </c>
      <c r="S473" s="58">
        <v>43649</v>
      </c>
      <c r="T473" s="59">
        <f>INDEX('[2]Remontée chiffres écritures'!K:K,MATCH(C:C,'[2]Remontée chiffres écritures'!I:I,0))</f>
        <v>-1143.68</v>
      </c>
      <c r="U473" s="59">
        <f>INDEX('[2]Remontée chiffres écritures'!O:O,MATCH(C:C,'[2]Remontée chiffres écritures'!M:M,0))</f>
        <v>1143.68</v>
      </c>
      <c r="V473" s="59" t="e">
        <f>SUMIFS('[2]Remontée chiffres écritures'!C:C,'[2]Remontée chiffres écritures'!A:A,'Liste détaillée sorties IT'!C:C)</f>
        <v>#VALUE!</v>
      </c>
      <c r="W473" s="59" t="e">
        <f>SUMIFS('[2]Remontée chiffres écritures'!G:G,'[2]Remontée chiffres écritures'!E:E,'Liste détaillée sorties IT'!C:C)</f>
        <v>#VALUE!</v>
      </c>
    </row>
    <row r="474" spans="1:23" ht="15" customHeight="1" x14ac:dyDescent="0.2">
      <c r="A474" s="3" t="s">
        <v>1080</v>
      </c>
      <c r="B474" s="50">
        <v>1010</v>
      </c>
      <c r="C474" s="50">
        <v>103813</v>
      </c>
      <c r="D474" s="51" t="s">
        <v>59</v>
      </c>
      <c r="E474" s="51" t="s">
        <v>1081</v>
      </c>
      <c r="F474" s="52" t="s">
        <v>60</v>
      </c>
      <c r="G474" s="54">
        <v>21832700</v>
      </c>
      <c r="H474" s="54">
        <v>28183270</v>
      </c>
      <c r="I474" s="54" t="s">
        <v>139</v>
      </c>
      <c r="J474" s="52" t="s">
        <v>1071</v>
      </c>
      <c r="K474" s="55">
        <v>40062</v>
      </c>
      <c r="L474" s="56">
        <f t="shared" si="42"/>
        <v>1143.6300000000001</v>
      </c>
      <c r="M474" s="56">
        <f t="shared" si="43"/>
        <v>1143.6300000000001</v>
      </c>
      <c r="N474" s="56">
        <f t="shared" si="46"/>
        <v>0</v>
      </c>
      <c r="O474" s="56" t="e">
        <f t="shared" si="44"/>
        <v>#VALUE!</v>
      </c>
      <c r="P474" s="56" t="e">
        <f t="shared" si="45"/>
        <v>#VALUE!</v>
      </c>
      <c r="Q474" s="56" t="e">
        <f t="shared" si="47"/>
        <v>#VALUE!</v>
      </c>
      <c r="R474" s="57" t="s">
        <v>109</v>
      </c>
      <c r="S474" s="58">
        <v>43649</v>
      </c>
      <c r="T474" s="59">
        <f>INDEX('[2]Remontée chiffres écritures'!K:K,MATCH(C:C,'[2]Remontée chiffres écritures'!I:I,0))</f>
        <v>-1143.6300000000001</v>
      </c>
      <c r="U474" s="59">
        <f>INDEX('[2]Remontée chiffres écritures'!O:O,MATCH(C:C,'[2]Remontée chiffres écritures'!M:M,0))</f>
        <v>1143.6300000000001</v>
      </c>
      <c r="V474" s="59" t="e">
        <f>SUMIFS('[2]Remontée chiffres écritures'!C:C,'[2]Remontée chiffres écritures'!A:A,'Liste détaillée sorties IT'!C:C)</f>
        <v>#VALUE!</v>
      </c>
      <c r="W474" s="59" t="e">
        <f>SUMIFS('[2]Remontée chiffres écritures'!G:G,'[2]Remontée chiffres écritures'!E:E,'Liste détaillée sorties IT'!C:C)</f>
        <v>#VALUE!</v>
      </c>
    </row>
    <row r="475" spans="1:23" ht="15" customHeight="1" x14ac:dyDescent="0.2">
      <c r="A475" s="3" t="s">
        <v>1082</v>
      </c>
      <c r="B475" s="51">
        <v>1010</v>
      </c>
      <c r="C475" s="50">
        <v>104349</v>
      </c>
      <c r="D475" s="51" t="s">
        <v>59</v>
      </c>
      <c r="E475" s="51">
        <v>105891</v>
      </c>
      <c r="F475" s="52" t="s">
        <v>60</v>
      </c>
      <c r="G475" s="54">
        <v>21832700</v>
      </c>
      <c r="H475" s="54">
        <v>28183270</v>
      </c>
      <c r="I475" s="54" t="s">
        <v>139</v>
      </c>
      <c r="J475" s="52" t="s">
        <v>368</v>
      </c>
      <c r="K475" s="55">
        <v>38911</v>
      </c>
      <c r="L475" s="56">
        <f t="shared" si="42"/>
        <v>1143.3800000000001</v>
      </c>
      <c r="M475" s="56">
        <f t="shared" si="43"/>
        <v>1143.3800000000001</v>
      </c>
      <c r="N475" s="56">
        <f t="shared" si="46"/>
        <v>0</v>
      </c>
      <c r="O475" s="56" t="e">
        <f t="shared" si="44"/>
        <v>#VALUE!</v>
      </c>
      <c r="P475" s="56" t="e">
        <f t="shared" si="45"/>
        <v>#VALUE!</v>
      </c>
      <c r="Q475" s="56" t="e">
        <f t="shared" si="47"/>
        <v>#VALUE!</v>
      </c>
      <c r="R475" s="57" t="s">
        <v>72</v>
      </c>
      <c r="S475" s="58">
        <v>43649</v>
      </c>
      <c r="T475" s="59">
        <f>INDEX('[2]Remontée chiffres écritures'!K:K,MATCH(C:C,'[2]Remontée chiffres écritures'!I:I,0))</f>
        <v>-1143.3800000000001</v>
      </c>
      <c r="U475" s="59">
        <f>INDEX('[2]Remontée chiffres écritures'!O:O,MATCH(C:C,'[2]Remontée chiffres écritures'!M:M,0))</f>
        <v>1143.3800000000001</v>
      </c>
      <c r="V475" s="59" t="e">
        <f>SUMIFS('[2]Remontée chiffres écritures'!C:C,'[2]Remontée chiffres écritures'!A:A,'Liste détaillée sorties IT'!C:C)</f>
        <v>#VALUE!</v>
      </c>
      <c r="W475" s="59" t="e">
        <f>SUMIFS('[2]Remontée chiffres écritures'!G:G,'[2]Remontée chiffres écritures'!E:E,'Liste détaillée sorties IT'!C:C)</f>
        <v>#VALUE!</v>
      </c>
    </row>
    <row r="476" spans="1:23" ht="15" customHeight="1" x14ac:dyDescent="0.2">
      <c r="A476" s="3" t="s">
        <v>1083</v>
      </c>
      <c r="B476" s="51">
        <v>1010</v>
      </c>
      <c r="C476" s="50">
        <v>104348</v>
      </c>
      <c r="D476" s="51" t="s">
        <v>59</v>
      </c>
      <c r="E476" s="51">
        <v>107290</v>
      </c>
      <c r="F476" s="52" t="s">
        <v>60</v>
      </c>
      <c r="G476" s="54">
        <v>21832700</v>
      </c>
      <c r="H476" s="54">
        <v>28183270</v>
      </c>
      <c r="I476" s="54" t="s">
        <v>139</v>
      </c>
      <c r="J476" s="52" t="s">
        <v>368</v>
      </c>
      <c r="K476" s="55">
        <v>38911</v>
      </c>
      <c r="L476" s="56">
        <f t="shared" si="42"/>
        <v>1143.3699999999999</v>
      </c>
      <c r="M476" s="56">
        <f t="shared" si="43"/>
        <v>1143.3699999999999</v>
      </c>
      <c r="N476" s="56">
        <f t="shared" si="46"/>
        <v>0</v>
      </c>
      <c r="O476" s="56" t="e">
        <f t="shared" si="44"/>
        <v>#VALUE!</v>
      </c>
      <c r="P476" s="56" t="e">
        <f t="shared" si="45"/>
        <v>#VALUE!</v>
      </c>
      <c r="Q476" s="56" t="e">
        <f t="shared" si="47"/>
        <v>#VALUE!</v>
      </c>
      <c r="R476" s="57" t="s">
        <v>72</v>
      </c>
      <c r="S476" s="58">
        <v>43649</v>
      </c>
      <c r="T476" s="59">
        <f>INDEX('[2]Remontée chiffres écritures'!K:K,MATCH(C:C,'[2]Remontée chiffres écritures'!I:I,0))</f>
        <v>-1143.3699999999999</v>
      </c>
      <c r="U476" s="59">
        <f>INDEX('[2]Remontée chiffres écritures'!O:O,MATCH(C:C,'[2]Remontée chiffres écritures'!M:M,0))</f>
        <v>1143.3699999999999</v>
      </c>
      <c r="V476" s="59" t="e">
        <f>SUMIFS('[2]Remontée chiffres écritures'!C:C,'[2]Remontée chiffres écritures'!A:A,'Liste détaillée sorties IT'!C:C)</f>
        <v>#VALUE!</v>
      </c>
      <c r="W476" s="59" t="e">
        <f>SUMIFS('[2]Remontée chiffres écritures'!G:G,'[2]Remontée chiffres écritures'!E:E,'Liste détaillée sorties IT'!C:C)</f>
        <v>#VALUE!</v>
      </c>
    </row>
    <row r="477" spans="1:23" ht="15" customHeight="1" x14ac:dyDescent="0.2">
      <c r="A477" s="3" t="s">
        <v>1084</v>
      </c>
      <c r="B477" s="51">
        <v>1010</v>
      </c>
      <c r="C477" s="50">
        <v>106198</v>
      </c>
      <c r="D477" s="51" t="s">
        <v>59</v>
      </c>
      <c r="E477" s="51" t="s">
        <v>1085</v>
      </c>
      <c r="F477" s="52" t="s">
        <v>263</v>
      </c>
      <c r="G477" s="54">
        <v>21847000</v>
      </c>
      <c r="H477" s="54">
        <v>28184700</v>
      </c>
      <c r="I477" s="54" t="s">
        <v>386</v>
      </c>
      <c r="J477" s="52" t="s">
        <v>1086</v>
      </c>
      <c r="K477" s="55">
        <v>40168</v>
      </c>
      <c r="L477" s="56">
        <f t="shared" si="42"/>
        <v>1379.87</v>
      </c>
      <c r="M477" s="56">
        <f t="shared" si="43"/>
        <v>1315.22</v>
      </c>
      <c r="N477" s="56">
        <f t="shared" si="46"/>
        <v>64.649999999999864</v>
      </c>
      <c r="O477" s="56" t="e">
        <f t="shared" si="44"/>
        <v>#VALUE!</v>
      </c>
      <c r="P477" s="56" t="e">
        <f t="shared" si="45"/>
        <v>#VALUE!</v>
      </c>
      <c r="Q477" s="56" t="e">
        <f t="shared" si="47"/>
        <v>#VALUE!</v>
      </c>
      <c r="R477" s="57" t="s">
        <v>306</v>
      </c>
      <c r="S477" s="58">
        <v>43649</v>
      </c>
      <c r="T477" s="59">
        <f>INDEX('[2]Remontée chiffres écritures'!K:K,MATCH(C:C,'[2]Remontée chiffres écritures'!I:I,0))</f>
        <v>-1379.87</v>
      </c>
      <c r="U477" s="59">
        <f>INDEX('[2]Remontée chiffres écritures'!O:O,MATCH(C:C,'[2]Remontée chiffres écritures'!M:M,0))</f>
        <v>1315.22</v>
      </c>
      <c r="V477" s="59" t="e">
        <f>SUMIFS('[2]Remontée chiffres écritures'!C:C,'[2]Remontée chiffres écritures'!A:A,'Liste détaillée sorties IT'!C:C)</f>
        <v>#VALUE!</v>
      </c>
      <c r="W477" s="59" t="e">
        <f>SUMIFS('[2]Remontée chiffres écritures'!G:G,'[2]Remontée chiffres écritures'!E:E,'Liste détaillée sorties IT'!C:C)</f>
        <v>#VALUE!</v>
      </c>
    </row>
    <row r="478" spans="1:23" ht="15" customHeight="1" x14ac:dyDescent="0.2">
      <c r="A478" s="3" t="s">
        <v>1087</v>
      </c>
      <c r="B478" s="51">
        <v>1010</v>
      </c>
      <c r="C478" s="50">
        <v>106654</v>
      </c>
      <c r="D478" s="51" t="s">
        <v>59</v>
      </c>
      <c r="E478" s="51" t="s">
        <v>1088</v>
      </c>
      <c r="F478" s="52" t="s">
        <v>60</v>
      </c>
      <c r="G478" s="54">
        <v>21887000</v>
      </c>
      <c r="H478" s="54">
        <v>28188700</v>
      </c>
      <c r="I478" s="54" t="s">
        <v>94</v>
      </c>
      <c r="J478" s="52" t="s">
        <v>1089</v>
      </c>
      <c r="K478" s="55">
        <v>36578</v>
      </c>
      <c r="L478" s="56">
        <f t="shared" si="42"/>
        <v>2049.6</v>
      </c>
      <c r="M478" s="56">
        <f t="shared" si="43"/>
        <v>2049.6</v>
      </c>
      <c r="N478" s="56">
        <f t="shared" si="46"/>
        <v>0</v>
      </c>
      <c r="O478" s="56" t="e">
        <f t="shared" si="44"/>
        <v>#VALUE!</v>
      </c>
      <c r="P478" s="56" t="e">
        <f t="shared" si="45"/>
        <v>#VALUE!</v>
      </c>
      <c r="Q478" s="56" t="e">
        <f t="shared" si="47"/>
        <v>#VALUE!</v>
      </c>
      <c r="R478" s="57" t="s">
        <v>109</v>
      </c>
      <c r="S478" s="58">
        <v>43649</v>
      </c>
      <c r="T478" s="59">
        <f>INDEX('[2]Remontée chiffres écritures'!K:K,MATCH(C:C,'[2]Remontée chiffres écritures'!I:I,0))</f>
        <v>-2049.6</v>
      </c>
      <c r="U478" s="59">
        <f>INDEX('[2]Remontée chiffres écritures'!O:O,MATCH(C:C,'[2]Remontée chiffres écritures'!M:M,0))</f>
        <v>2049.6</v>
      </c>
      <c r="V478" s="59" t="e">
        <f>SUMIFS('[2]Remontée chiffres écritures'!C:C,'[2]Remontée chiffres écritures'!A:A,'Liste détaillée sorties IT'!C:C)</f>
        <v>#VALUE!</v>
      </c>
      <c r="W478" s="59" t="e">
        <f>SUMIFS('[2]Remontée chiffres écritures'!G:G,'[2]Remontée chiffres écritures'!E:E,'Liste détaillée sorties IT'!C:C)</f>
        <v>#VALUE!</v>
      </c>
    </row>
    <row r="479" spans="1:23" ht="15" customHeight="1" x14ac:dyDescent="0.2">
      <c r="A479" s="3" t="s">
        <v>1090</v>
      </c>
      <c r="B479" s="50">
        <v>1010</v>
      </c>
      <c r="C479" s="50">
        <v>101755</v>
      </c>
      <c r="D479" s="51" t="s">
        <v>59</v>
      </c>
      <c r="E479" s="51" t="s">
        <v>1091</v>
      </c>
      <c r="F479" s="52" t="s">
        <v>200</v>
      </c>
      <c r="G479" s="54">
        <v>21557000</v>
      </c>
      <c r="H479" s="54">
        <v>28155700</v>
      </c>
      <c r="I479" s="54" t="s">
        <v>292</v>
      </c>
      <c r="J479" s="52" t="s">
        <v>1092</v>
      </c>
      <c r="K479" s="55">
        <v>39408</v>
      </c>
      <c r="L479" s="56">
        <f t="shared" si="42"/>
        <v>4033.51</v>
      </c>
      <c r="M479" s="56">
        <f t="shared" si="43"/>
        <v>4033.51</v>
      </c>
      <c r="N479" s="56">
        <f t="shared" si="46"/>
        <v>0</v>
      </c>
      <c r="O479" s="56" t="e">
        <f t="shared" si="44"/>
        <v>#VALUE!</v>
      </c>
      <c r="P479" s="56" t="e">
        <f t="shared" si="45"/>
        <v>#VALUE!</v>
      </c>
      <c r="Q479" s="56" t="e">
        <f t="shared" si="47"/>
        <v>#VALUE!</v>
      </c>
      <c r="R479" s="57" t="s">
        <v>306</v>
      </c>
      <c r="S479" s="58">
        <v>43649</v>
      </c>
      <c r="T479" s="59">
        <f>INDEX('[2]Remontée chiffres écritures'!K:K,MATCH(C:C,'[2]Remontée chiffres écritures'!I:I,0))</f>
        <v>-4033.51</v>
      </c>
      <c r="U479" s="59">
        <f>INDEX('[2]Remontée chiffres écritures'!O:O,MATCH(C:C,'[2]Remontée chiffres écritures'!M:M,0))</f>
        <v>4033.51</v>
      </c>
      <c r="V479" s="59" t="e">
        <f>SUMIFS('[2]Remontée chiffres écritures'!C:C,'[2]Remontée chiffres écritures'!A:A,'Liste détaillée sorties IT'!C:C)</f>
        <v>#VALUE!</v>
      </c>
      <c r="W479" s="59" t="e">
        <f>SUMIFS('[2]Remontée chiffres écritures'!G:G,'[2]Remontée chiffres écritures'!E:E,'Liste détaillée sorties IT'!C:C)</f>
        <v>#VALUE!</v>
      </c>
    </row>
    <row r="480" spans="1:23" ht="15" customHeight="1" x14ac:dyDescent="0.2">
      <c r="A480" s="3" t="s">
        <v>1093</v>
      </c>
      <c r="B480" s="50">
        <v>1010</v>
      </c>
      <c r="C480" s="50">
        <v>102708</v>
      </c>
      <c r="D480" s="51" t="s">
        <v>59</v>
      </c>
      <c r="E480" s="51">
        <v>103434</v>
      </c>
      <c r="F480" s="52" t="s">
        <v>60</v>
      </c>
      <c r="G480" s="54">
        <v>21832700</v>
      </c>
      <c r="H480" s="54">
        <v>28183270</v>
      </c>
      <c r="I480" s="54" t="s">
        <v>139</v>
      </c>
      <c r="J480" s="52" t="s">
        <v>1094</v>
      </c>
      <c r="K480" s="55">
        <v>39082</v>
      </c>
      <c r="L480" s="56">
        <f t="shared" si="42"/>
        <v>1141.57</v>
      </c>
      <c r="M480" s="56">
        <f t="shared" si="43"/>
        <v>1141.57</v>
      </c>
      <c r="N480" s="56">
        <f t="shared" si="46"/>
        <v>0</v>
      </c>
      <c r="O480" s="56" t="e">
        <f t="shared" si="44"/>
        <v>#VALUE!</v>
      </c>
      <c r="P480" s="56" t="e">
        <f t="shared" si="45"/>
        <v>#VALUE!</v>
      </c>
      <c r="Q480" s="56" t="e">
        <f t="shared" si="47"/>
        <v>#VALUE!</v>
      </c>
      <c r="R480" s="57" t="s">
        <v>72</v>
      </c>
      <c r="S480" s="58">
        <v>43649</v>
      </c>
      <c r="T480" s="59">
        <f>INDEX('[2]Remontée chiffres écritures'!K:K,MATCH(C:C,'[2]Remontée chiffres écritures'!I:I,0))</f>
        <v>-1141.57</v>
      </c>
      <c r="U480" s="59">
        <f>INDEX('[2]Remontée chiffres écritures'!O:O,MATCH(C:C,'[2]Remontée chiffres écritures'!M:M,0))</f>
        <v>1141.57</v>
      </c>
      <c r="V480" s="59" t="e">
        <f>SUMIFS('[2]Remontée chiffres écritures'!C:C,'[2]Remontée chiffres écritures'!A:A,'Liste détaillée sorties IT'!C:C)</f>
        <v>#VALUE!</v>
      </c>
      <c r="W480" s="59" t="e">
        <f>SUMIFS('[2]Remontée chiffres écritures'!G:G,'[2]Remontée chiffres écritures'!E:E,'Liste détaillée sorties IT'!C:C)</f>
        <v>#VALUE!</v>
      </c>
    </row>
    <row r="481" spans="1:23" ht="15" customHeight="1" x14ac:dyDescent="0.2">
      <c r="A481" s="3" t="s">
        <v>1095</v>
      </c>
      <c r="B481" s="50">
        <v>1010</v>
      </c>
      <c r="C481" s="50">
        <v>102567</v>
      </c>
      <c r="D481" s="51" t="s">
        <v>59</v>
      </c>
      <c r="E481" s="51" t="s">
        <v>1096</v>
      </c>
      <c r="F481" s="52" t="s">
        <v>200</v>
      </c>
      <c r="G481" s="54">
        <v>21832700</v>
      </c>
      <c r="H481" s="54">
        <v>28183270</v>
      </c>
      <c r="I481" s="54" t="s">
        <v>139</v>
      </c>
      <c r="J481" s="52" t="s">
        <v>1097</v>
      </c>
      <c r="K481" s="55">
        <v>40101</v>
      </c>
      <c r="L481" s="56">
        <f t="shared" si="42"/>
        <v>1139.79</v>
      </c>
      <c r="M481" s="56">
        <f t="shared" si="43"/>
        <v>1139.79</v>
      </c>
      <c r="N481" s="56">
        <f t="shared" si="46"/>
        <v>0</v>
      </c>
      <c r="O481" s="56" t="e">
        <f t="shared" si="44"/>
        <v>#VALUE!</v>
      </c>
      <c r="P481" s="56" t="e">
        <f t="shared" si="45"/>
        <v>#VALUE!</v>
      </c>
      <c r="Q481" s="56" t="e">
        <f t="shared" si="47"/>
        <v>#VALUE!</v>
      </c>
      <c r="R481" s="57" t="s">
        <v>109</v>
      </c>
      <c r="S481" s="58">
        <v>43649</v>
      </c>
      <c r="T481" s="59">
        <f>INDEX('[2]Remontée chiffres écritures'!K:K,MATCH(C:C,'[2]Remontée chiffres écritures'!I:I,0))</f>
        <v>-1139.79</v>
      </c>
      <c r="U481" s="59">
        <f>INDEX('[2]Remontée chiffres écritures'!O:O,MATCH(C:C,'[2]Remontée chiffres écritures'!M:M,0))</f>
        <v>1139.79</v>
      </c>
      <c r="V481" s="59" t="e">
        <f>SUMIFS('[2]Remontée chiffres écritures'!C:C,'[2]Remontée chiffres écritures'!A:A,'Liste détaillée sorties IT'!C:C)</f>
        <v>#VALUE!</v>
      </c>
      <c r="W481" s="59" t="e">
        <f>SUMIFS('[2]Remontée chiffres écritures'!G:G,'[2]Remontée chiffres écritures'!E:E,'Liste détaillée sorties IT'!C:C)</f>
        <v>#VALUE!</v>
      </c>
    </row>
    <row r="482" spans="1:23" ht="15" customHeight="1" x14ac:dyDescent="0.2">
      <c r="A482" s="3" t="s">
        <v>1098</v>
      </c>
      <c r="B482" s="51">
        <v>1010</v>
      </c>
      <c r="C482" s="50">
        <v>104241</v>
      </c>
      <c r="D482" s="51" t="s">
        <v>59</v>
      </c>
      <c r="E482" s="51">
        <v>103907</v>
      </c>
      <c r="F482" s="52" t="s">
        <v>60</v>
      </c>
      <c r="G482" s="54">
        <v>21832700</v>
      </c>
      <c r="H482" s="54">
        <v>28183270</v>
      </c>
      <c r="I482" s="54" t="s">
        <v>139</v>
      </c>
      <c r="J482" s="52" t="s">
        <v>1099</v>
      </c>
      <c r="K482" s="55">
        <v>38784</v>
      </c>
      <c r="L482" s="56">
        <f t="shared" si="42"/>
        <v>1139.55</v>
      </c>
      <c r="M482" s="56">
        <f t="shared" si="43"/>
        <v>1139.55</v>
      </c>
      <c r="N482" s="56">
        <f t="shared" si="46"/>
        <v>0</v>
      </c>
      <c r="O482" s="56" t="e">
        <f t="shared" si="44"/>
        <v>#VALUE!</v>
      </c>
      <c r="P482" s="56" t="e">
        <f t="shared" si="45"/>
        <v>#VALUE!</v>
      </c>
      <c r="Q482" s="56" t="e">
        <f t="shared" si="47"/>
        <v>#VALUE!</v>
      </c>
      <c r="R482" s="57" t="s">
        <v>72</v>
      </c>
      <c r="S482" s="58">
        <v>43649</v>
      </c>
      <c r="T482" s="59">
        <f>INDEX('[2]Remontée chiffres écritures'!K:K,MATCH(C:C,'[2]Remontée chiffres écritures'!I:I,0))</f>
        <v>-1139.55</v>
      </c>
      <c r="U482" s="59">
        <f>INDEX('[2]Remontée chiffres écritures'!O:O,MATCH(C:C,'[2]Remontée chiffres écritures'!M:M,0))</f>
        <v>1139.55</v>
      </c>
      <c r="V482" s="59" t="e">
        <f>SUMIFS('[2]Remontée chiffres écritures'!C:C,'[2]Remontée chiffres écritures'!A:A,'Liste détaillée sorties IT'!C:C)</f>
        <v>#VALUE!</v>
      </c>
      <c r="W482" s="59" t="e">
        <f>SUMIFS('[2]Remontée chiffres écritures'!G:G,'[2]Remontée chiffres écritures'!E:E,'Liste détaillée sorties IT'!C:C)</f>
        <v>#VALUE!</v>
      </c>
    </row>
    <row r="483" spans="1:23" ht="15" customHeight="1" x14ac:dyDescent="0.2">
      <c r="A483" s="3" t="s">
        <v>1100</v>
      </c>
      <c r="B483" s="51">
        <v>1010</v>
      </c>
      <c r="C483" s="50">
        <v>104242</v>
      </c>
      <c r="D483" s="51" t="s">
        <v>59</v>
      </c>
      <c r="E483" s="51">
        <v>105051</v>
      </c>
      <c r="F483" s="52" t="s">
        <v>60</v>
      </c>
      <c r="G483" s="54">
        <v>21832700</v>
      </c>
      <c r="H483" s="54">
        <v>28183270</v>
      </c>
      <c r="I483" s="54" t="s">
        <v>139</v>
      </c>
      <c r="J483" s="52" t="s">
        <v>1099</v>
      </c>
      <c r="K483" s="55">
        <v>38784</v>
      </c>
      <c r="L483" s="56">
        <f t="shared" si="42"/>
        <v>1139.55</v>
      </c>
      <c r="M483" s="56">
        <f t="shared" si="43"/>
        <v>1139.55</v>
      </c>
      <c r="N483" s="56">
        <f t="shared" si="46"/>
        <v>0</v>
      </c>
      <c r="O483" s="56" t="e">
        <f t="shared" si="44"/>
        <v>#VALUE!</v>
      </c>
      <c r="P483" s="56" t="e">
        <f t="shared" si="45"/>
        <v>#VALUE!</v>
      </c>
      <c r="Q483" s="56" t="e">
        <f t="shared" si="47"/>
        <v>#VALUE!</v>
      </c>
      <c r="R483" s="57" t="s">
        <v>68</v>
      </c>
      <c r="S483" s="58">
        <v>43649</v>
      </c>
      <c r="T483" s="59">
        <f>INDEX('[2]Remontée chiffres écritures'!K:K,MATCH(C:C,'[2]Remontée chiffres écritures'!I:I,0))</f>
        <v>-1139.55</v>
      </c>
      <c r="U483" s="59">
        <f>INDEX('[2]Remontée chiffres écritures'!O:O,MATCH(C:C,'[2]Remontée chiffres écritures'!M:M,0))</f>
        <v>1139.55</v>
      </c>
      <c r="V483" s="59" t="e">
        <f>SUMIFS('[2]Remontée chiffres écritures'!C:C,'[2]Remontée chiffres écritures'!A:A,'Liste détaillée sorties IT'!C:C)</f>
        <v>#VALUE!</v>
      </c>
      <c r="W483" s="59" t="e">
        <f>SUMIFS('[2]Remontée chiffres écritures'!G:G,'[2]Remontée chiffres écritures'!E:E,'Liste détaillée sorties IT'!C:C)</f>
        <v>#VALUE!</v>
      </c>
    </row>
    <row r="484" spans="1:23" ht="15" customHeight="1" x14ac:dyDescent="0.2">
      <c r="A484" s="3" t="s">
        <v>1101</v>
      </c>
      <c r="B484" s="51">
        <v>1010</v>
      </c>
      <c r="C484" s="50">
        <v>104243</v>
      </c>
      <c r="D484" s="51" t="s">
        <v>59</v>
      </c>
      <c r="E484" s="51">
        <v>105061</v>
      </c>
      <c r="F484" s="52" t="s">
        <v>60</v>
      </c>
      <c r="G484" s="54">
        <v>21832700</v>
      </c>
      <c r="H484" s="54">
        <v>28183270</v>
      </c>
      <c r="I484" s="54" t="s">
        <v>139</v>
      </c>
      <c r="J484" s="52" t="s">
        <v>1099</v>
      </c>
      <c r="K484" s="55">
        <v>38784</v>
      </c>
      <c r="L484" s="56">
        <f t="shared" si="42"/>
        <v>1139.55</v>
      </c>
      <c r="M484" s="56">
        <f t="shared" si="43"/>
        <v>1139.55</v>
      </c>
      <c r="N484" s="56">
        <f t="shared" si="46"/>
        <v>0</v>
      </c>
      <c r="O484" s="56" t="e">
        <f t="shared" si="44"/>
        <v>#VALUE!</v>
      </c>
      <c r="P484" s="56" t="e">
        <f t="shared" si="45"/>
        <v>#VALUE!</v>
      </c>
      <c r="Q484" s="56" t="e">
        <f t="shared" si="47"/>
        <v>#VALUE!</v>
      </c>
      <c r="R484" s="57" t="s">
        <v>68</v>
      </c>
      <c r="S484" s="58">
        <v>43649</v>
      </c>
      <c r="T484" s="59">
        <f>INDEX('[2]Remontée chiffres écritures'!K:K,MATCH(C:C,'[2]Remontée chiffres écritures'!I:I,0))</f>
        <v>-1139.55</v>
      </c>
      <c r="U484" s="59">
        <f>INDEX('[2]Remontée chiffres écritures'!O:O,MATCH(C:C,'[2]Remontée chiffres écritures'!M:M,0))</f>
        <v>1139.55</v>
      </c>
      <c r="V484" s="59" t="e">
        <f>SUMIFS('[2]Remontée chiffres écritures'!C:C,'[2]Remontée chiffres écritures'!A:A,'Liste détaillée sorties IT'!C:C)</f>
        <v>#VALUE!</v>
      </c>
      <c r="W484" s="59" t="e">
        <f>SUMIFS('[2]Remontée chiffres écritures'!G:G,'[2]Remontée chiffres écritures'!E:E,'Liste détaillée sorties IT'!C:C)</f>
        <v>#VALUE!</v>
      </c>
    </row>
    <row r="485" spans="1:23" ht="15" customHeight="1" x14ac:dyDescent="0.2">
      <c r="A485" s="3" t="s">
        <v>1102</v>
      </c>
      <c r="B485" s="50">
        <v>1010</v>
      </c>
      <c r="C485" s="50">
        <v>101128</v>
      </c>
      <c r="D485" s="51" t="s">
        <v>59</v>
      </c>
      <c r="E485" s="51" t="s">
        <v>1103</v>
      </c>
      <c r="F485" s="52" t="s">
        <v>149</v>
      </c>
      <c r="G485" s="54">
        <v>21547000</v>
      </c>
      <c r="H485" s="54">
        <v>28154700</v>
      </c>
      <c r="I485" s="54" t="s">
        <v>78</v>
      </c>
      <c r="J485" s="52" t="s">
        <v>1104</v>
      </c>
      <c r="K485" s="55">
        <v>40421</v>
      </c>
      <c r="L485" s="56">
        <f t="shared" si="42"/>
        <v>4831.74</v>
      </c>
      <c r="M485" s="56">
        <f t="shared" si="43"/>
        <v>4831.74</v>
      </c>
      <c r="N485" s="56">
        <f t="shared" si="46"/>
        <v>0</v>
      </c>
      <c r="O485" s="56" t="e">
        <f t="shared" si="44"/>
        <v>#VALUE!</v>
      </c>
      <c r="P485" s="56" t="e">
        <f t="shared" si="45"/>
        <v>#VALUE!</v>
      </c>
      <c r="Q485" s="56" t="e">
        <f t="shared" si="47"/>
        <v>#VALUE!</v>
      </c>
      <c r="R485" s="57" t="s">
        <v>64</v>
      </c>
      <c r="S485" s="58">
        <v>43649</v>
      </c>
      <c r="T485" s="59">
        <f>INDEX('[2]Remontée chiffres écritures'!K:K,MATCH(C:C,'[2]Remontée chiffres écritures'!I:I,0))</f>
        <v>-4831.74</v>
      </c>
      <c r="U485" s="59">
        <f>INDEX('[2]Remontée chiffres écritures'!O:O,MATCH(C:C,'[2]Remontée chiffres écritures'!M:M,0))</f>
        <v>4831.74</v>
      </c>
      <c r="V485" s="59" t="e">
        <f>SUMIFS('[2]Remontée chiffres écritures'!C:C,'[2]Remontée chiffres écritures'!A:A,'Liste détaillée sorties IT'!C:C)</f>
        <v>#VALUE!</v>
      </c>
      <c r="W485" s="59" t="e">
        <f>SUMIFS('[2]Remontée chiffres écritures'!G:G,'[2]Remontée chiffres écritures'!E:E,'Liste détaillée sorties IT'!C:C)</f>
        <v>#VALUE!</v>
      </c>
    </row>
    <row r="486" spans="1:23" ht="15" customHeight="1" x14ac:dyDescent="0.2">
      <c r="A486" s="3" t="s">
        <v>1105</v>
      </c>
      <c r="B486" s="51">
        <v>1010</v>
      </c>
      <c r="C486" s="50">
        <v>106152</v>
      </c>
      <c r="D486" s="51" t="s">
        <v>59</v>
      </c>
      <c r="E486" s="51" t="s">
        <v>1106</v>
      </c>
      <c r="F486" s="52" t="s">
        <v>60</v>
      </c>
      <c r="G486" s="54">
        <v>21847000</v>
      </c>
      <c r="H486" s="54">
        <v>28184700</v>
      </c>
      <c r="I486" s="54" t="s">
        <v>386</v>
      </c>
      <c r="J486" s="52" t="s">
        <v>1107</v>
      </c>
      <c r="K486" s="55">
        <v>39646</v>
      </c>
      <c r="L486" s="56">
        <f t="shared" si="42"/>
        <v>1352.68</v>
      </c>
      <c r="M486" s="56">
        <f t="shared" si="43"/>
        <v>1352.68</v>
      </c>
      <c r="N486" s="56">
        <f t="shared" si="46"/>
        <v>0</v>
      </c>
      <c r="O486" s="56" t="e">
        <f t="shared" si="44"/>
        <v>#VALUE!</v>
      </c>
      <c r="P486" s="56" t="e">
        <f t="shared" si="45"/>
        <v>#VALUE!</v>
      </c>
      <c r="Q486" s="56" t="e">
        <f t="shared" si="47"/>
        <v>#VALUE!</v>
      </c>
      <c r="R486" s="57" t="s">
        <v>306</v>
      </c>
      <c r="S486" s="58">
        <v>43649</v>
      </c>
      <c r="T486" s="59">
        <f>INDEX('[2]Remontée chiffres écritures'!K:K,MATCH(C:C,'[2]Remontée chiffres écritures'!I:I,0))</f>
        <v>-1352.68</v>
      </c>
      <c r="U486" s="59">
        <f>INDEX('[2]Remontée chiffres écritures'!O:O,MATCH(C:C,'[2]Remontée chiffres écritures'!M:M,0))</f>
        <v>1352.68</v>
      </c>
      <c r="V486" s="59" t="e">
        <f>SUMIFS('[2]Remontée chiffres écritures'!C:C,'[2]Remontée chiffres écritures'!A:A,'Liste détaillée sorties IT'!C:C)</f>
        <v>#VALUE!</v>
      </c>
      <c r="W486" s="59" t="e">
        <f>SUMIFS('[2]Remontée chiffres écritures'!G:G,'[2]Remontée chiffres écritures'!E:E,'Liste détaillée sorties IT'!C:C)</f>
        <v>#VALUE!</v>
      </c>
    </row>
    <row r="487" spans="1:23" ht="15" customHeight="1" x14ac:dyDescent="0.2">
      <c r="A487" s="3" t="s">
        <v>1108</v>
      </c>
      <c r="B487" s="51">
        <v>1010</v>
      </c>
      <c r="C487" s="50">
        <v>106151</v>
      </c>
      <c r="D487" s="51" t="s">
        <v>59</v>
      </c>
      <c r="E487" s="51" t="s">
        <v>1109</v>
      </c>
      <c r="F487" s="52" t="s">
        <v>808</v>
      </c>
      <c r="G487" s="54">
        <v>21847000</v>
      </c>
      <c r="H487" s="54">
        <v>28184700</v>
      </c>
      <c r="I487" s="54" t="s">
        <v>386</v>
      </c>
      <c r="J487" s="52" t="s">
        <v>1110</v>
      </c>
      <c r="K487" s="55">
        <v>39609</v>
      </c>
      <c r="L487" s="56">
        <f t="shared" si="42"/>
        <v>1346.22</v>
      </c>
      <c r="M487" s="56">
        <f t="shared" si="43"/>
        <v>1346.22</v>
      </c>
      <c r="N487" s="56">
        <f t="shared" si="46"/>
        <v>0</v>
      </c>
      <c r="O487" s="56" t="e">
        <f t="shared" si="44"/>
        <v>#VALUE!</v>
      </c>
      <c r="P487" s="56" t="e">
        <f t="shared" si="45"/>
        <v>#VALUE!</v>
      </c>
      <c r="Q487" s="56" t="e">
        <f t="shared" si="47"/>
        <v>#VALUE!</v>
      </c>
      <c r="R487" s="57" t="s">
        <v>306</v>
      </c>
      <c r="S487" s="58">
        <v>43649</v>
      </c>
      <c r="T487" s="59">
        <f>INDEX('[2]Remontée chiffres écritures'!K:K,MATCH(C:C,'[2]Remontée chiffres écritures'!I:I,0))</f>
        <v>-1346.22</v>
      </c>
      <c r="U487" s="59">
        <f>INDEX('[2]Remontée chiffres écritures'!O:O,MATCH(C:C,'[2]Remontée chiffres écritures'!M:M,0))</f>
        <v>1346.22</v>
      </c>
      <c r="V487" s="59" t="e">
        <f>SUMIFS('[2]Remontée chiffres écritures'!C:C,'[2]Remontée chiffres écritures'!A:A,'Liste détaillée sorties IT'!C:C)</f>
        <v>#VALUE!</v>
      </c>
      <c r="W487" s="59" t="e">
        <f>SUMIFS('[2]Remontée chiffres écritures'!G:G,'[2]Remontée chiffres écritures'!E:E,'Liste détaillée sorties IT'!C:C)</f>
        <v>#VALUE!</v>
      </c>
    </row>
    <row r="488" spans="1:23" ht="15" customHeight="1" x14ac:dyDescent="0.2">
      <c r="A488" s="3" t="s">
        <v>1111</v>
      </c>
      <c r="B488" s="51">
        <v>1010</v>
      </c>
      <c r="C488" s="50">
        <v>106731</v>
      </c>
      <c r="D488" s="51" t="s">
        <v>59</v>
      </c>
      <c r="E488" s="51">
        <v>101148</v>
      </c>
      <c r="F488" s="52" t="s">
        <v>60</v>
      </c>
      <c r="G488" s="54">
        <v>21887000</v>
      </c>
      <c r="H488" s="54">
        <v>28188700</v>
      </c>
      <c r="I488" s="54" t="s">
        <v>94</v>
      </c>
      <c r="J488" s="52" t="s">
        <v>1112</v>
      </c>
      <c r="K488" s="55">
        <v>40619</v>
      </c>
      <c r="L488" s="56">
        <f t="shared" si="42"/>
        <v>1921.97</v>
      </c>
      <c r="M488" s="56">
        <f t="shared" si="43"/>
        <v>1594.45</v>
      </c>
      <c r="N488" s="56">
        <f t="shared" si="46"/>
        <v>327.52</v>
      </c>
      <c r="O488" s="56" t="e">
        <f t="shared" si="44"/>
        <v>#VALUE!</v>
      </c>
      <c r="P488" s="56" t="e">
        <f t="shared" si="45"/>
        <v>#VALUE!</v>
      </c>
      <c r="Q488" s="56" t="e">
        <f t="shared" si="47"/>
        <v>#VALUE!</v>
      </c>
      <c r="R488" s="57" t="s">
        <v>85</v>
      </c>
      <c r="S488" s="58">
        <v>43649</v>
      </c>
      <c r="T488" s="59">
        <f>INDEX('[2]Remontée chiffres écritures'!K:K,MATCH(C:C,'[2]Remontée chiffres écritures'!I:I,0))</f>
        <v>-1921.97</v>
      </c>
      <c r="U488" s="59">
        <f>INDEX('[2]Remontée chiffres écritures'!O:O,MATCH(C:C,'[2]Remontée chiffres écritures'!M:M,0))</f>
        <v>1594.45</v>
      </c>
      <c r="V488" s="59" t="e">
        <f>SUMIFS('[2]Remontée chiffres écritures'!C:C,'[2]Remontée chiffres écritures'!A:A,'Liste détaillée sorties IT'!C:C)</f>
        <v>#VALUE!</v>
      </c>
      <c r="W488" s="59" t="e">
        <f>SUMIFS('[2]Remontée chiffres écritures'!G:G,'[2]Remontée chiffres écritures'!E:E,'Liste détaillée sorties IT'!C:C)</f>
        <v>#VALUE!</v>
      </c>
    </row>
    <row r="489" spans="1:23" ht="15" customHeight="1" x14ac:dyDescent="0.2">
      <c r="A489" s="3" t="s">
        <v>1113</v>
      </c>
      <c r="B489" s="51">
        <v>1010</v>
      </c>
      <c r="C489" s="50">
        <v>106643</v>
      </c>
      <c r="D489" s="51" t="s">
        <v>59</v>
      </c>
      <c r="E489" s="51">
        <v>109172</v>
      </c>
      <c r="F489" s="52" t="s">
        <v>263</v>
      </c>
      <c r="G489" s="54">
        <v>21887000</v>
      </c>
      <c r="H489" s="54">
        <v>28188700</v>
      </c>
      <c r="I489" s="54" t="s">
        <v>94</v>
      </c>
      <c r="J489" s="52" t="s">
        <v>1114</v>
      </c>
      <c r="K489" s="55">
        <v>40157</v>
      </c>
      <c r="L489" s="56">
        <f t="shared" si="42"/>
        <v>1798.66</v>
      </c>
      <c r="M489" s="56">
        <f t="shared" si="43"/>
        <v>1719.82</v>
      </c>
      <c r="N489" s="56">
        <f t="shared" si="46"/>
        <v>78.840000000000146</v>
      </c>
      <c r="O489" s="56" t="e">
        <f t="shared" si="44"/>
        <v>#VALUE!</v>
      </c>
      <c r="P489" s="56" t="e">
        <f t="shared" si="45"/>
        <v>#VALUE!</v>
      </c>
      <c r="Q489" s="56" t="e">
        <f t="shared" si="47"/>
        <v>#VALUE!</v>
      </c>
      <c r="R489" s="57" t="s">
        <v>80</v>
      </c>
      <c r="S489" s="58">
        <v>43649</v>
      </c>
      <c r="T489" s="59">
        <f>INDEX('[2]Remontée chiffres écritures'!K:K,MATCH(C:C,'[2]Remontée chiffres écritures'!I:I,0))</f>
        <v>-1798.66</v>
      </c>
      <c r="U489" s="59">
        <f>INDEX('[2]Remontée chiffres écritures'!O:O,MATCH(C:C,'[2]Remontée chiffres écritures'!M:M,0))</f>
        <v>1719.82</v>
      </c>
      <c r="V489" s="59" t="e">
        <f>SUMIFS('[2]Remontée chiffres écritures'!C:C,'[2]Remontée chiffres écritures'!A:A,'Liste détaillée sorties IT'!C:C)</f>
        <v>#VALUE!</v>
      </c>
      <c r="W489" s="59" t="e">
        <f>SUMIFS('[2]Remontée chiffres écritures'!G:G,'[2]Remontée chiffres écritures'!E:E,'Liste détaillée sorties IT'!C:C)</f>
        <v>#VALUE!</v>
      </c>
    </row>
    <row r="490" spans="1:23" ht="15" customHeight="1" x14ac:dyDescent="0.2">
      <c r="A490" s="3" t="s">
        <v>1115</v>
      </c>
      <c r="B490" s="51">
        <v>1010</v>
      </c>
      <c r="C490" s="50">
        <v>104250</v>
      </c>
      <c r="D490" s="51" t="s">
        <v>59</v>
      </c>
      <c r="E490" s="51">
        <v>105394</v>
      </c>
      <c r="F490" s="52" t="s">
        <v>60</v>
      </c>
      <c r="G490" s="54">
        <v>21832700</v>
      </c>
      <c r="H490" s="54">
        <v>28183270</v>
      </c>
      <c r="I490" s="54" t="s">
        <v>139</v>
      </c>
      <c r="J490" s="52" t="s">
        <v>1099</v>
      </c>
      <c r="K490" s="55">
        <v>38784</v>
      </c>
      <c r="L490" s="56">
        <f t="shared" si="42"/>
        <v>1139.55</v>
      </c>
      <c r="M490" s="56">
        <f t="shared" si="43"/>
        <v>1139.55</v>
      </c>
      <c r="N490" s="56">
        <f t="shared" si="46"/>
        <v>0</v>
      </c>
      <c r="O490" s="56" t="e">
        <f t="shared" si="44"/>
        <v>#VALUE!</v>
      </c>
      <c r="P490" s="56" t="e">
        <f t="shared" si="45"/>
        <v>#VALUE!</v>
      </c>
      <c r="Q490" s="56" t="e">
        <f t="shared" si="47"/>
        <v>#VALUE!</v>
      </c>
      <c r="R490" s="57" t="s">
        <v>68</v>
      </c>
      <c r="S490" s="58">
        <v>43649</v>
      </c>
      <c r="T490" s="59">
        <f>INDEX('[2]Remontée chiffres écritures'!K:K,MATCH(C:C,'[2]Remontée chiffres écritures'!I:I,0))</f>
        <v>-1139.55</v>
      </c>
      <c r="U490" s="59">
        <f>INDEX('[2]Remontée chiffres écritures'!O:O,MATCH(C:C,'[2]Remontée chiffres écritures'!M:M,0))</f>
        <v>1139.55</v>
      </c>
      <c r="V490" s="59" t="e">
        <f>SUMIFS('[2]Remontée chiffres écritures'!C:C,'[2]Remontée chiffres écritures'!A:A,'Liste détaillée sorties IT'!C:C)</f>
        <v>#VALUE!</v>
      </c>
      <c r="W490" s="59" t="e">
        <f>SUMIFS('[2]Remontée chiffres écritures'!G:G,'[2]Remontée chiffres écritures'!E:E,'Liste détaillée sorties IT'!C:C)</f>
        <v>#VALUE!</v>
      </c>
    </row>
    <row r="491" spans="1:23" ht="15" customHeight="1" x14ac:dyDescent="0.2">
      <c r="A491" s="3" t="s">
        <v>1116</v>
      </c>
      <c r="B491" s="50">
        <v>1010</v>
      </c>
      <c r="C491" s="50">
        <v>101821</v>
      </c>
      <c r="D491" s="51" t="s">
        <v>59</v>
      </c>
      <c r="E491" s="51" t="s">
        <v>1117</v>
      </c>
      <c r="F491" s="52" t="s">
        <v>289</v>
      </c>
      <c r="G491" s="54">
        <v>21567000</v>
      </c>
      <c r="H491" s="54">
        <v>28156700</v>
      </c>
      <c r="I491" s="54" t="s">
        <v>97</v>
      </c>
      <c r="J491" s="52" t="s">
        <v>1118</v>
      </c>
      <c r="K491" s="55">
        <v>39428</v>
      </c>
      <c r="L491" s="56">
        <f t="shared" si="42"/>
        <v>2785.96</v>
      </c>
      <c r="M491" s="56">
        <f t="shared" si="43"/>
        <v>2785.96</v>
      </c>
      <c r="N491" s="56">
        <f t="shared" si="46"/>
        <v>0</v>
      </c>
      <c r="O491" s="56" t="e">
        <f t="shared" si="44"/>
        <v>#VALUE!</v>
      </c>
      <c r="P491" s="56" t="e">
        <f t="shared" si="45"/>
        <v>#VALUE!</v>
      </c>
      <c r="Q491" s="56" t="e">
        <f t="shared" si="47"/>
        <v>#VALUE!</v>
      </c>
      <c r="R491" s="57" t="s">
        <v>109</v>
      </c>
      <c r="S491" s="58">
        <v>43649</v>
      </c>
      <c r="T491" s="59">
        <f>INDEX('[2]Remontée chiffres écritures'!K:K,MATCH(C:C,'[2]Remontée chiffres écritures'!I:I,0))</f>
        <v>-2785.96</v>
      </c>
      <c r="U491" s="59">
        <f>INDEX('[2]Remontée chiffres écritures'!O:O,MATCH(C:C,'[2]Remontée chiffres écritures'!M:M,0))</f>
        <v>2785.96</v>
      </c>
      <c r="V491" s="59" t="e">
        <f>SUMIFS('[2]Remontée chiffres écritures'!C:C,'[2]Remontée chiffres écritures'!A:A,'Liste détaillée sorties IT'!C:C)</f>
        <v>#VALUE!</v>
      </c>
      <c r="W491" s="59" t="e">
        <f>SUMIFS('[2]Remontée chiffres écritures'!G:G,'[2]Remontée chiffres écritures'!E:E,'Liste détaillée sorties IT'!C:C)</f>
        <v>#VALUE!</v>
      </c>
    </row>
    <row r="492" spans="1:23" ht="15" customHeight="1" x14ac:dyDescent="0.2">
      <c r="A492" s="3" t="s">
        <v>1119</v>
      </c>
      <c r="B492" s="51">
        <v>1010</v>
      </c>
      <c r="C492" s="50">
        <v>106747</v>
      </c>
      <c r="D492" s="51" t="s">
        <v>59</v>
      </c>
      <c r="E492" s="51">
        <v>109174</v>
      </c>
      <c r="F492" s="52" t="s">
        <v>263</v>
      </c>
      <c r="G492" s="54">
        <v>21887000</v>
      </c>
      <c r="H492" s="54">
        <v>28188700</v>
      </c>
      <c r="I492" s="54" t="s">
        <v>94</v>
      </c>
      <c r="J492" s="52" t="s">
        <v>1120</v>
      </c>
      <c r="K492" s="55">
        <v>40883</v>
      </c>
      <c r="L492" s="56">
        <f t="shared" si="42"/>
        <v>1758.12</v>
      </c>
      <c r="M492" s="56">
        <f t="shared" si="43"/>
        <v>1331.35</v>
      </c>
      <c r="N492" s="56">
        <f t="shared" si="46"/>
        <v>426.77</v>
      </c>
      <c r="O492" s="56" t="e">
        <f t="shared" si="44"/>
        <v>#VALUE!</v>
      </c>
      <c r="P492" s="56" t="e">
        <f t="shared" si="45"/>
        <v>#VALUE!</v>
      </c>
      <c r="Q492" s="56" t="e">
        <f t="shared" si="47"/>
        <v>#VALUE!</v>
      </c>
      <c r="R492" s="57" t="s">
        <v>80</v>
      </c>
      <c r="S492" s="58">
        <v>43649</v>
      </c>
      <c r="T492" s="59">
        <f>INDEX('[2]Remontée chiffres écritures'!K:K,MATCH(C:C,'[2]Remontée chiffres écritures'!I:I,0))</f>
        <v>-1758.12</v>
      </c>
      <c r="U492" s="59">
        <f>INDEX('[2]Remontée chiffres écritures'!O:O,MATCH(C:C,'[2]Remontée chiffres écritures'!M:M,0))</f>
        <v>1331.35</v>
      </c>
      <c r="V492" s="59" t="e">
        <f>SUMIFS('[2]Remontée chiffres écritures'!C:C,'[2]Remontée chiffres écritures'!A:A,'Liste détaillée sorties IT'!C:C)</f>
        <v>#VALUE!</v>
      </c>
      <c r="W492" s="59" t="e">
        <f>SUMIFS('[2]Remontée chiffres écritures'!G:G,'[2]Remontée chiffres écritures'!E:E,'Liste détaillée sorties IT'!C:C)</f>
        <v>#VALUE!</v>
      </c>
    </row>
    <row r="493" spans="1:23" ht="15" customHeight="1" x14ac:dyDescent="0.2">
      <c r="A493" s="3" t="s">
        <v>1121</v>
      </c>
      <c r="B493" s="50">
        <v>1010</v>
      </c>
      <c r="C493" s="50">
        <v>101822</v>
      </c>
      <c r="D493" s="51" t="s">
        <v>59</v>
      </c>
      <c r="E493" s="51" t="s">
        <v>1122</v>
      </c>
      <c r="F493" s="52" t="s">
        <v>289</v>
      </c>
      <c r="G493" s="54">
        <v>21567000</v>
      </c>
      <c r="H493" s="54">
        <v>28156700</v>
      </c>
      <c r="I493" s="54" t="s">
        <v>97</v>
      </c>
      <c r="J493" s="52" t="s">
        <v>1123</v>
      </c>
      <c r="K493" s="55">
        <v>39430</v>
      </c>
      <c r="L493" s="56">
        <f t="shared" si="42"/>
        <v>2069.08</v>
      </c>
      <c r="M493" s="56">
        <f t="shared" si="43"/>
        <v>2069.08</v>
      </c>
      <c r="N493" s="56">
        <f t="shared" si="46"/>
        <v>0</v>
      </c>
      <c r="O493" s="56" t="e">
        <f t="shared" si="44"/>
        <v>#VALUE!</v>
      </c>
      <c r="P493" s="56" t="e">
        <f t="shared" si="45"/>
        <v>#VALUE!</v>
      </c>
      <c r="Q493" s="56" t="e">
        <f t="shared" si="47"/>
        <v>#VALUE!</v>
      </c>
      <c r="R493" s="57" t="s">
        <v>109</v>
      </c>
      <c r="S493" s="58">
        <v>43649</v>
      </c>
      <c r="T493" s="59">
        <f>INDEX('[2]Remontée chiffres écritures'!K:K,MATCH(C:C,'[2]Remontée chiffres écritures'!I:I,0))</f>
        <v>-2069.08</v>
      </c>
      <c r="U493" s="59">
        <f>INDEX('[2]Remontée chiffres écritures'!O:O,MATCH(C:C,'[2]Remontée chiffres écritures'!M:M,0))</f>
        <v>2069.08</v>
      </c>
      <c r="V493" s="59" t="e">
        <f>SUMIFS('[2]Remontée chiffres écritures'!C:C,'[2]Remontée chiffres écritures'!A:A,'Liste détaillée sorties IT'!C:C)</f>
        <v>#VALUE!</v>
      </c>
      <c r="W493" s="59" t="e">
        <f>SUMIFS('[2]Remontée chiffres écritures'!G:G,'[2]Remontée chiffres écritures'!E:E,'Liste détaillée sorties IT'!C:C)</f>
        <v>#VALUE!</v>
      </c>
    </row>
    <row r="494" spans="1:23" ht="15" customHeight="1" x14ac:dyDescent="0.2">
      <c r="A494" s="3" t="s">
        <v>1124</v>
      </c>
      <c r="B494" s="50">
        <v>1010</v>
      </c>
      <c r="C494" s="50">
        <v>102094</v>
      </c>
      <c r="D494" s="51" t="s">
        <v>59</v>
      </c>
      <c r="E494" s="51">
        <v>108139</v>
      </c>
      <c r="F494" s="52" t="s">
        <v>263</v>
      </c>
      <c r="G494" s="54">
        <v>21567000</v>
      </c>
      <c r="H494" s="54">
        <v>28156700</v>
      </c>
      <c r="I494" s="54" t="s">
        <v>97</v>
      </c>
      <c r="J494" s="52" t="s">
        <v>1125</v>
      </c>
      <c r="K494" s="55">
        <v>39430</v>
      </c>
      <c r="L494" s="56">
        <f t="shared" si="42"/>
        <v>1550.01</v>
      </c>
      <c r="M494" s="56">
        <f t="shared" si="43"/>
        <v>1550.01</v>
      </c>
      <c r="N494" s="56">
        <f t="shared" si="46"/>
        <v>0</v>
      </c>
      <c r="O494" s="56" t="e">
        <f t="shared" si="44"/>
        <v>#VALUE!</v>
      </c>
      <c r="P494" s="56" t="e">
        <f t="shared" si="45"/>
        <v>#VALUE!</v>
      </c>
      <c r="Q494" s="56" t="e">
        <f t="shared" si="47"/>
        <v>#VALUE!</v>
      </c>
      <c r="R494" s="57" t="s">
        <v>80</v>
      </c>
      <c r="S494" s="58">
        <v>43649</v>
      </c>
      <c r="T494" s="59">
        <f>INDEX('[2]Remontée chiffres écritures'!K:K,MATCH(C:C,'[2]Remontée chiffres écritures'!I:I,0))</f>
        <v>-1550.01</v>
      </c>
      <c r="U494" s="59">
        <f>INDEX('[2]Remontée chiffres écritures'!O:O,MATCH(C:C,'[2]Remontée chiffres écritures'!M:M,0))</f>
        <v>1550.01</v>
      </c>
      <c r="V494" s="59" t="e">
        <f>SUMIFS('[2]Remontée chiffres écritures'!C:C,'[2]Remontée chiffres écritures'!A:A,'Liste détaillée sorties IT'!C:C)</f>
        <v>#VALUE!</v>
      </c>
      <c r="W494" s="59" t="e">
        <f>SUMIFS('[2]Remontée chiffres écritures'!G:G,'[2]Remontée chiffres écritures'!E:E,'Liste détaillée sorties IT'!C:C)</f>
        <v>#VALUE!</v>
      </c>
    </row>
    <row r="495" spans="1:23" ht="15" customHeight="1" x14ac:dyDescent="0.2">
      <c r="A495" s="3" t="s">
        <v>1126</v>
      </c>
      <c r="B495" s="50">
        <v>1010</v>
      </c>
      <c r="C495" s="50">
        <v>102096</v>
      </c>
      <c r="D495" s="51" t="s">
        <v>59</v>
      </c>
      <c r="E495" s="51">
        <v>108139</v>
      </c>
      <c r="F495" s="52" t="s">
        <v>263</v>
      </c>
      <c r="G495" s="54">
        <v>21567000</v>
      </c>
      <c r="H495" s="54">
        <v>28156700</v>
      </c>
      <c r="I495" s="54" t="s">
        <v>97</v>
      </c>
      <c r="J495" s="52" t="s">
        <v>1125</v>
      </c>
      <c r="K495" s="55">
        <v>39430</v>
      </c>
      <c r="L495" s="56">
        <f t="shared" si="42"/>
        <v>460.46</v>
      </c>
      <c r="M495" s="56">
        <f t="shared" si="43"/>
        <v>460.46</v>
      </c>
      <c r="N495" s="56">
        <f t="shared" si="46"/>
        <v>0</v>
      </c>
      <c r="O495" s="56" t="e">
        <f t="shared" si="44"/>
        <v>#VALUE!</v>
      </c>
      <c r="P495" s="56" t="e">
        <f t="shared" si="45"/>
        <v>#VALUE!</v>
      </c>
      <c r="Q495" s="56" t="e">
        <f t="shared" si="47"/>
        <v>#VALUE!</v>
      </c>
      <c r="R495" s="57" t="s">
        <v>80</v>
      </c>
      <c r="S495" s="58">
        <v>43649</v>
      </c>
      <c r="T495" s="59">
        <f>INDEX('[2]Remontée chiffres écritures'!K:K,MATCH(C:C,'[2]Remontée chiffres écritures'!I:I,0))</f>
        <v>-460.46</v>
      </c>
      <c r="U495" s="59">
        <f>INDEX('[2]Remontée chiffres écritures'!O:O,MATCH(C:C,'[2]Remontée chiffres écritures'!M:M,0))</f>
        <v>460.46</v>
      </c>
      <c r="V495" s="59" t="e">
        <f>SUMIFS('[2]Remontée chiffres écritures'!C:C,'[2]Remontée chiffres écritures'!A:A,'Liste détaillée sorties IT'!C:C)</f>
        <v>#VALUE!</v>
      </c>
      <c r="W495" s="59" t="e">
        <f>SUMIFS('[2]Remontée chiffres écritures'!G:G,'[2]Remontée chiffres écritures'!E:E,'Liste détaillée sorties IT'!C:C)</f>
        <v>#VALUE!</v>
      </c>
    </row>
    <row r="496" spans="1:23" ht="15" customHeight="1" x14ac:dyDescent="0.2">
      <c r="A496" s="3" t="s">
        <v>1127</v>
      </c>
      <c r="B496" s="51">
        <v>1010</v>
      </c>
      <c r="C496" s="50">
        <v>104257</v>
      </c>
      <c r="D496" s="51" t="s">
        <v>59</v>
      </c>
      <c r="E496" s="51">
        <v>105435</v>
      </c>
      <c r="F496" s="52" t="s">
        <v>60</v>
      </c>
      <c r="G496" s="54">
        <v>21832700</v>
      </c>
      <c r="H496" s="54">
        <v>28183270</v>
      </c>
      <c r="I496" s="54" t="s">
        <v>139</v>
      </c>
      <c r="J496" s="52" t="s">
        <v>1099</v>
      </c>
      <c r="K496" s="55">
        <v>38784</v>
      </c>
      <c r="L496" s="56">
        <f t="shared" si="42"/>
        <v>1139.55</v>
      </c>
      <c r="M496" s="56">
        <f t="shared" si="43"/>
        <v>1139.55</v>
      </c>
      <c r="N496" s="56">
        <f t="shared" si="46"/>
        <v>0</v>
      </c>
      <c r="O496" s="56" t="e">
        <f t="shared" si="44"/>
        <v>#VALUE!</v>
      </c>
      <c r="P496" s="56" t="e">
        <f t="shared" si="45"/>
        <v>#VALUE!</v>
      </c>
      <c r="Q496" s="56" t="e">
        <f t="shared" si="47"/>
        <v>#VALUE!</v>
      </c>
      <c r="R496" s="57" t="s">
        <v>80</v>
      </c>
      <c r="S496" s="58">
        <v>43649</v>
      </c>
      <c r="T496" s="59">
        <f>INDEX('[2]Remontée chiffres écritures'!K:K,MATCH(C:C,'[2]Remontée chiffres écritures'!I:I,0))</f>
        <v>-1139.55</v>
      </c>
      <c r="U496" s="59">
        <f>INDEX('[2]Remontée chiffres écritures'!O:O,MATCH(C:C,'[2]Remontée chiffres écritures'!M:M,0))</f>
        <v>1139.55</v>
      </c>
      <c r="V496" s="59" t="e">
        <f>SUMIFS('[2]Remontée chiffres écritures'!C:C,'[2]Remontée chiffres écritures'!A:A,'Liste détaillée sorties IT'!C:C)</f>
        <v>#VALUE!</v>
      </c>
      <c r="W496" s="59" t="e">
        <f>SUMIFS('[2]Remontée chiffres écritures'!G:G,'[2]Remontée chiffres écritures'!E:E,'Liste détaillée sorties IT'!C:C)</f>
        <v>#VALUE!</v>
      </c>
    </row>
    <row r="497" spans="1:23" ht="15" customHeight="1" x14ac:dyDescent="0.2">
      <c r="A497" s="3" t="s">
        <v>1128</v>
      </c>
      <c r="B497" s="51">
        <v>1010</v>
      </c>
      <c r="C497" s="50">
        <v>104258</v>
      </c>
      <c r="D497" s="51" t="s">
        <v>59</v>
      </c>
      <c r="E497" s="51">
        <v>105436</v>
      </c>
      <c r="F497" s="52" t="s">
        <v>60</v>
      </c>
      <c r="G497" s="54">
        <v>21832700</v>
      </c>
      <c r="H497" s="54">
        <v>28183270</v>
      </c>
      <c r="I497" s="54" t="s">
        <v>139</v>
      </c>
      <c r="J497" s="52" t="s">
        <v>1099</v>
      </c>
      <c r="K497" s="55">
        <v>38784</v>
      </c>
      <c r="L497" s="56">
        <f t="shared" si="42"/>
        <v>1139.55</v>
      </c>
      <c r="M497" s="56">
        <f t="shared" si="43"/>
        <v>1139.55</v>
      </c>
      <c r="N497" s="56">
        <f t="shared" si="46"/>
        <v>0</v>
      </c>
      <c r="O497" s="56" t="e">
        <f t="shared" si="44"/>
        <v>#VALUE!</v>
      </c>
      <c r="P497" s="56" t="e">
        <f t="shared" si="45"/>
        <v>#VALUE!</v>
      </c>
      <c r="Q497" s="56" t="e">
        <f t="shared" si="47"/>
        <v>#VALUE!</v>
      </c>
      <c r="R497" s="57" t="s">
        <v>80</v>
      </c>
      <c r="S497" s="58">
        <v>43649</v>
      </c>
      <c r="T497" s="59">
        <f>INDEX('[2]Remontée chiffres écritures'!K:K,MATCH(C:C,'[2]Remontée chiffres écritures'!I:I,0))</f>
        <v>-1139.55</v>
      </c>
      <c r="U497" s="59">
        <f>INDEX('[2]Remontée chiffres écritures'!O:O,MATCH(C:C,'[2]Remontée chiffres écritures'!M:M,0))</f>
        <v>1139.55</v>
      </c>
      <c r="V497" s="59" t="e">
        <f>SUMIFS('[2]Remontée chiffres écritures'!C:C,'[2]Remontée chiffres écritures'!A:A,'Liste détaillée sorties IT'!C:C)</f>
        <v>#VALUE!</v>
      </c>
      <c r="W497" s="59" t="e">
        <f>SUMIFS('[2]Remontée chiffres écritures'!G:G,'[2]Remontée chiffres écritures'!E:E,'Liste détaillée sorties IT'!C:C)</f>
        <v>#VALUE!</v>
      </c>
    </row>
    <row r="498" spans="1:23" ht="15" customHeight="1" x14ac:dyDescent="0.2">
      <c r="A498" s="3" t="s">
        <v>1129</v>
      </c>
      <c r="B498" s="51">
        <v>1010</v>
      </c>
      <c r="C498" s="50">
        <v>104260</v>
      </c>
      <c r="D498" s="51" t="s">
        <v>59</v>
      </c>
      <c r="E498" s="51">
        <v>105438</v>
      </c>
      <c r="F498" s="52" t="s">
        <v>60</v>
      </c>
      <c r="G498" s="54">
        <v>21832700</v>
      </c>
      <c r="H498" s="54">
        <v>28183270</v>
      </c>
      <c r="I498" s="54" t="s">
        <v>139</v>
      </c>
      <c r="J498" s="52" t="s">
        <v>1099</v>
      </c>
      <c r="K498" s="55">
        <v>38784</v>
      </c>
      <c r="L498" s="56">
        <f t="shared" si="42"/>
        <v>1139.55</v>
      </c>
      <c r="M498" s="56">
        <f t="shared" si="43"/>
        <v>1139.55</v>
      </c>
      <c r="N498" s="56">
        <f t="shared" si="46"/>
        <v>0</v>
      </c>
      <c r="O498" s="56" t="e">
        <f t="shared" si="44"/>
        <v>#VALUE!</v>
      </c>
      <c r="P498" s="56" t="e">
        <f t="shared" si="45"/>
        <v>#VALUE!</v>
      </c>
      <c r="Q498" s="56" t="e">
        <f t="shared" si="47"/>
        <v>#VALUE!</v>
      </c>
      <c r="R498" s="57" t="s">
        <v>68</v>
      </c>
      <c r="S498" s="58">
        <v>43649</v>
      </c>
      <c r="T498" s="59">
        <f>INDEX('[2]Remontée chiffres écritures'!K:K,MATCH(C:C,'[2]Remontée chiffres écritures'!I:I,0))</f>
        <v>-1139.55</v>
      </c>
      <c r="U498" s="59">
        <f>INDEX('[2]Remontée chiffres écritures'!O:O,MATCH(C:C,'[2]Remontée chiffres écritures'!M:M,0))</f>
        <v>1139.55</v>
      </c>
      <c r="V498" s="59" t="e">
        <f>SUMIFS('[2]Remontée chiffres écritures'!C:C,'[2]Remontée chiffres écritures'!A:A,'Liste détaillée sorties IT'!C:C)</f>
        <v>#VALUE!</v>
      </c>
      <c r="W498" s="59" t="e">
        <f>SUMIFS('[2]Remontée chiffres écritures'!G:G,'[2]Remontée chiffres écritures'!E:E,'Liste détaillée sorties IT'!C:C)</f>
        <v>#VALUE!</v>
      </c>
    </row>
    <row r="499" spans="1:23" ht="15" customHeight="1" x14ac:dyDescent="0.2">
      <c r="A499" s="3" t="s">
        <v>1130</v>
      </c>
      <c r="B499" s="51">
        <v>1010</v>
      </c>
      <c r="C499" s="50">
        <v>104261</v>
      </c>
      <c r="D499" s="51" t="s">
        <v>59</v>
      </c>
      <c r="E499" s="51">
        <v>105439</v>
      </c>
      <c r="F499" s="52" t="s">
        <v>60</v>
      </c>
      <c r="G499" s="54">
        <v>21832700</v>
      </c>
      <c r="H499" s="54">
        <v>28183270</v>
      </c>
      <c r="I499" s="54" t="s">
        <v>139</v>
      </c>
      <c r="J499" s="52" t="s">
        <v>1099</v>
      </c>
      <c r="K499" s="55">
        <v>38784</v>
      </c>
      <c r="L499" s="56">
        <f t="shared" si="42"/>
        <v>1139.55</v>
      </c>
      <c r="M499" s="56">
        <f t="shared" si="43"/>
        <v>1139.55</v>
      </c>
      <c r="N499" s="56">
        <f t="shared" si="46"/>
        <v>0</v>
      </c>
      <c r="O499" s="56" t="e">
        <f t="shared" si="44"/>
        <v>#VALUE!</v>
      </c>
      <c r="P499" s="56" t="e">
        <f t="shared" si="45"/>
        <v>#VALUE!</v>
      </c>
      <c r="Q499" s="56" t="e">
        <f t="shared" si="47"/>
        <v>#VALUE!</v>
      </c>
      <c r="R499" s="57" t="s">
        <v>80</v>
      </c>
      <c r="S499" s="58">
        <v>43649</v>
      </c>
      <c r="T499" s="59">
        <f>INDEX('[2]Remontée chiffres écritures'!K:K,MATCH(C:C,'[2]Remontée chiffres écritures'!I:I,0))</f>
        <v>-1139.55</v>
      </c>
      <c r="U499" s="59">
        <f>INDEX('[2]Remontée chiffres écritures'!O:O,MATCH(C:C,'[2]Remontée chiffres écritures'!M:M,0))</f>
        <v>1139.55</v>
      </c>
      <c r="V499" s="59" t="e">
        <f>SUMIFS('[2]Remontée chiffres écritures'!C:C,'[2]Remontée chiffres écritures'!A:A,'Liste détaillée sorties IT'!C:C)</f>
        <v>#VALUE!</v>
      </c>
      <c r="W499" s="59" t="e">
        <f>SUMIFS('[2]Remontée chiffres écritures'!G:G,'[2]Remontée chiffres écritures'!E:E,'Liste détaillée sorties IT'!C:C)</f>
        <v>#VALUE!</v>
      </c>
    </row>
    <row r="500" spans="1:23" ht="15" customHeight="1" x14ac:dyDescent="0.2">
      <c r="A500" s="3" t="s">
        <v>1131</v>
      </c>
      <c r="B500" s="51">
        <v>1010</v>
      </c>
      <c r="C500" s="50">
        <v>104262</v>
      </c>
      <c r="D500" s="51" t="s">
        <v>59</v>
      </c>
      <c r="E500" s="51">
        <v>105440</v>
      </c>
      <c r="F500" s="52" t="s">
        <v>60</v>
      </c>
      <c r="G500" s="54">
        <v>21832700</v>
      </c>
      <c r="H500" s="54">
        <v>28183270</v>
      </c>
      <c r="I500" s="54" t="s">
        <v>139</v>
      </c>
      <c r="J500" s="52" t="s">
        <v>1099</v>
      </c>
      <c r="K500" s="55">
        <v>38784</v>
      </c>
      <c r="L500" s="56">
        <f t="shared" si="42"/>
        <v>1139.55</v>
      </c>
      <c r="M500" s="56">
        <f t="shared" si="43"/>
        <v>1139.55</v>
      </c>
      <c r="N500" s="56">
        <f t="shared" si="46"/>
        <v>0</v>
      </c>
      <c r="O500" s="56" t="e">
        <f t="shared" si="44"/>
        <v>#VALUE!</v>
      </c>
      <c r="P500" s="56" t="e">
        <f t="shared" si="45"/>
        <v>#VALUE!</v>
      </c>
      <c r="Q500" s="56" t="e">
        <f t="shared" si="47"/>
        <v>#VALUE!</v>
      </c>
      <c r="R500" s="57" t="s">
        <v>80</v>
      </c>
      <c r="S500" s="58">
        <v>43649</v>
      </c>
      <c r="T500" s="59">
        <f>INDEX('[2]Remontée chiffres écritures'!K:K,MATCH(C:C,'[2]Remontée chiffres écritures'!I:I,0))</f>
        <v>-1139.55</v>
      </c>
      <c r="U500" s="59">
        <f>INDEX('[2]Remontée chiffres écritures'!O:O,MATCH(C:C,'[2]Remontée chiffres écritures'!M:M,0))</f>
        <v>1139.55</v>
      </c>
      <c r="V500" s="59" t="e">
        <f>SUMIFS('[2]Remontée chiffres écritures'!C:C,'[2]Remontée chiffres écritures'!A:A,'Liste détaillée sorties IT'!C:C)</f>
        <v>#VALUE!</v>
      </c>
      <c r="W500" s="59" t="e">
        <f>SUMIFS('[2]Remontée chiffres écritures'!G:G,'[2]Remontée chiffres écritures'!E:E,'Liste détaillée sorties IT'!C:C)</f>
        <v>#VALUE!</v>
      </c>
    </row>
    <row r="501" spans="1:23" ht="15" customHeight="1" x14ac:dyDescent="0.2">
      <c r="A501" s="3" t="s">
        <v>1132</v>
      </c>
      <c r="B501" s="51">
        <v>1010</v>
      </c>
      <c r="C501" s="50">
        <v>104264</v>
      </c>
      <c r="D501" s="51" t="s">
        <v>59</v>
      </c>
      <c r="E501" s="51">
        <v>105442</v>
      </c>
      <c r="F501" s="52" t="s">
        <v>60</v>
      </c>
      <c r="G501" s="54">
        <v>21832700</v>
      </c>
      <c r="H501" s="54">
        <v>28183270</v>
      </c>
      <c r="I501" s="54" t="s">
        <v>139</v>
      </c>
      <c r="J501" s="52" t="s">
        <v>1099</v>
      </c>
      <c r="K501" s="55">
        <v>38784</v>
      </c>
      <c r="L501" s="56">
        <f t="shared" si="42"/>
        <v>1139.55</v>
      </c>
      <c r="M501" s="56">
        <f t="shared" si="43"/>
        <v>1139.55</v>
      </c>
      <c r="N501" s="56">
        <f t="shared" si="46"/>
        <v>0</v>
      </c>
      <c r="O501" s="56" t="e">
        <f t="shared" si="44"/>
        <v>#VALUE!</v>
      </c>
      <c r="P501" s="56" t="e">
        <f t="shared" si="45"/>
        <v>#VALUE!</v>
      </c>
      <c r="Q501" s="56" t="e">
        <f t="shared" si="47"/>
        <v>#VALUE!</v>
      </c>
      <c r="R501" s="57" t="s">
        <v>80</v>
      </c>
      <c r="S501" s="58">
        <v>43649</v>
      </c>
      <c r="T501" s="59">
        <f>INDEX('[2]Remontée chiffres écritures'!K:K,MATCH(C:C,'[2]Remontée chiffres écritures'!I:I,0))</f>
        <v>-1139.55</v>
      </c>
      <c r="U501" s="59">
        <f>INDEX('[2]Remontée chiffres écritures'!O:O,MATCH(C:C,'[2]Remontée chiffres écritures'!M:M,0))</f>
        <v>1139.55</v>
      </c>
      <c r="V501" s="59" t="e">
        <f>SUMIFS('[2]Remontée chiffres écritures'!C:C,'[2]Remontée chiffres écritures'!A:A,'Liste détaillée sorties IT'!C:C)</f>
        <v>#VALUE!</v>
      </c>
      <c r="W501" s="59" t="e">
        <f>SUMIFS('[2]Remontée chiffres écritures'!G:G,'[2]Remontée chiffres écritures'!E:E,'Liste détaillée sorties IT'!C:C)</f>
        <v>#VALUE!</v>
      </c>
    </row>
    <row r="502" spans="1:23" ht="15" customHeight="1" x14ac:dyDescent="0.2">
      <c r="A502" s="3" t="s">
        <v>1133</v>
      </c>
      <c r="B502" s="51">
        <v>1010</v>
      </c>
      <c r="C502" s="50">
        <v>104265</v>
      </c>
      <c r="D502" s="51" t="s">
        <v>59</v>
      </c>
      <c r="E502" s="51">
        <v>105443</v>
      </c>
      <c r="F502" s="52" t="s">
        <v>60</v>
      </c>
      <c r="G502" s="54">
        <v>21832700</v>
      </c>
      <c r="H502" s="54">
        <v>28183270</v>
      </c>
      <c r="I502" s="54" t="s">
        <v>139</v>
      </c>
      <c r="J502" s="52" t="s">
        <v>1099</v>
      </c>
      <c r="K502" s="55">
        <v>38784</v>
      </c>
      <c r="L502" s="56">
        <f t="shared" si="42"/>
        <v>1139.55</v>
      </c>
      <c r="M502" s="56">
        <f t="shared" si="43"/>
        <v>1139.55</v>
      </c>
      <c r="N502" s="56">
        <f t="shared" si="46"/>
        <v>0</v>
      </c>
      <c r="O502" s="56" t="e">
        <f t="shared" si="44"/>
        <v>#VALUE!</v>
      </c>
      <c r="P502" s="56" t="e">
        <f t="shared" si="45"/>
        <v>#VALUE!</v>
      </c>
      <c r="Q502" s="56" t="e">
        <f t="shared" si="47"/>
        <v>#VALUE!</v>
      </c>
      <c r="R502" s="57" t="s">
        <v>80</v>
      </c>
      <c r="S502" s="58">
        <v>43649</v>
      </c>
      <c r="T502" s="59">
        <f>INDEX('[2]Remontée chiffres écritures'!K:K,MATCH(C:C,'[2]Remontée chiffres écritures'!I:I,0))</f>
        <v>-1139.55</v>
      </c>
      <c r="U502" s="59">
        <f>INDEX('[2]Remontée chiffres écritures'!O:O,MATCH(C:C,'[2]Remontée chiffres écritures'!M:M,0))</f>
        <v>1139.55</v>
      </c>
      <c r="V502" s="59" t="e">
        <f>SUMIFS('[2]Remontée chiffres écritures'!C:C,'[2]Remontée chiffres écritures'!A:A,'Liste détaillée sorties IT'!C:C)</f>
        <v>#VALUE!</v>
      </c>
      <c r="W502" s="59" t="e">
        <f>SUMIFS('[2]Remontée chiffres écritures'!G:G,'[2]Remontée chiffres écritures'!E:E,'Liste détaillée sorties IT'!C:C)</f>
        <v>#VALUE!</v>
      </c>
    </row>
    <row r="503" spans="1:23" ht="15" customHeight="1" x14ac:dyDescent="0.2">
      <c r="A503" s="3" t="s">
        <v>1134</v>
      </c>
      <c r="B503" s="51">
        <v>1010</v>
      </c>
      <c r="C503" s="50">
        <v>104267</v>
      </c>
      <c r="D503" s="51" t="s">
        <v>59</v>
      </c>
      <c r="E503" s="51">
        <v>105445</v>
      </c>
      <c r="F503" s="52" t="s">
        <v>60</v>
      </c>
      <c r="G503" s="54">
        <v>21832700</v>
      </c>
      <c r="H503" s="54">
        <v>28183270</v>
      </c>
      <c r="I503" s="54" t="s">
        <v>139</v>
      </c>
      <c r="J503" s="52" t="s">
        <v>1099</v>
      </c>
      <c r="K503" s="55">
        <v>38784</v>
      </c>
      <c r="L503" s="56">
        <f t="shared" si="42"/>
        <v>1139.55</v>
      </c>
      <c r="M503" s="56">
        <f t="shared" si="43"/>
        <v>1139.55</v>
      </c>
      <c r="N503" s="56">
        <f t="shared" si="46"/>
        <v>0</v>
      </c>
      <c r="O503" s="56" t="e">
        <f t="shared" si="44"/>
        <v>#VALUE!</v>
      </c>
      <c r="P503" s="56" t="e">
        <f t="shared" si="45"/>
        <v>#VALUE!</v>
      </c>
      <c r="Q503" s="56" t="e">
        <f t="shared" si="47"/>
        <v>#VALUE!</v>
      </c>
      <c r="R503" s="57" t="s">
        <v>80</v>
      </c>
      <c r="S503" s="58">
        <v>43649</v>
      </c>
      <c r="T503" s="59">
        <f>INDEX('[2]Remontée chiffres écritures'!K:K,MATCH(C:C,'[2]Remontée chiffres écritures'!I:I,0))</f>
        <v>-1139.55</v>
      </c>
      <c r="U503" s="59">
        <f>INDEX('[2]Remontée chiffres écritures'!O:O,MATCH(C:C,'[2]Remontée chiffres écritures'!M:M,0))</f>
        <v>1139.55</v>
      </c>
      <c r="V503" s="59" t="e">
        <f>SUMIFS('[2]Remontée chiffres écritures'!C:C,'[2]Remontée chiffres écritures'!A:A,'Liste détaillée sorties IT'!C:C)</f>
        <v>#VALUE!</v>
      </c>
      <c r="W503" s="59" t="e">
        <f>SUMIFS('[2]Remontée chiffres écritures'!G:G,'[2]Remontée chiffres écritures'!E:E,'Liste détaillée sorties IT'!C:C)</f>
        <v>#VALUE!</v>
      </c>
    </row>
    <row r="504" spans="1:23" ht="15" customHeight="1" x14ac:dyDescent="0.2">
      <c r="A504" s="3" t="s">
        <v>1135</v>
      </c>
      <c r="B504" s="51">
        <v>1010</v>
      </c>
      <c r="C504" s="50">
        <v>104268</v>
      </c>
      <c r="D504" s="51" t="s">
        <v>59</v>
      </c>
      <c r="E504" s="51">
        <v>105446</v>
      </c>
      <c r="F504" s="52" t="s">
        <v>60</v>
      </c>
      <c r="G504" s="54">
        <v>21832700</v>
      </c>
      <c r="H504" s="54">
        <v>28183270</v>
      </c>
      <c r="I504" s="54" t="s">
        <v>139</v>
      </c>
      <c r="J504" s="52" t="s">
        <v>1099</v>
      </c>
      <c r="K504" s="55">
        <v>38784</v>
      </c>
      <c r="L504" s="56">
        <f t="shared" si="42"/>
        <v>1139.55</v>
      </c>
      <c r="M504" s="56">
        <f t="shared" si="43"/>
        <v>1139.55</v>
      </c>
      <c r="N504" s="56">
        <f t="shared" si="46"/>
        <v>0</v>
      </c>
      <c r="O504" s="56" t="e">
        <f t="shared" si="44"/>
        <v>#VALUE!</v>
      </c>
      <c r="P504" s="56" t="e">
        <f t="shared" si="45"/>
        <v>#VALUE!</v>
      </c>
      <c r="Q504" s="56" t="e">
        <f t="shared" si="47"/>
        <v>#VALUE!</v>
      </c>
      <c r="R504" s="57" t="s">
        <v>80</v>
      </c>
      <c r="S504" s="58">
        <v>43649</v>
      </c>
      <c r="T504" s="59">
        <f>INDEX('[2]Remontée chiffres écritures'!K:K,MATCH(C:C,'[2]Remontée chiffres écritures'!I:I,0))</f>
        <v>-1139.55</v>
      </c>
      <c r="U504" s="59">
        <f>INDEX('[2]Remontée chiffres écritures'!O:O,MATCH(C:C,'[2]Remontée chiffres écritures'!M:M,0))</f>
        <v>1139.55</v>
      </c>
      <c r="V504" s="59" t="e">
        <f>SUMIFS('[2]Remontée chiffres écritures'!C:C,'[2]Remontée chiffres écritures'!A:A,'Liste détaillée sorties IT'!C:C)</f>
        <v>#VALUE!</v>
      </c>
      <c r="W504" s="59" t="e">
        <f>SUMIFS('[2]Remontée chiffres écritures'!G:G,'[2]Remontée chiffres écritures'!E:E,'Liste détaillée sorties IT'!C:C)</f>
        <v>#VALUE!</v>
      </c>
    </row>
    <row r="505" spans="1:23" ht="15" customHeight="1" x14ac:dyDescent="0.2">
      <c r="A505" s="3" t="s">
        <v>1136</v>
      </c>
      <c r="B505" s="51">
        <v>1010</v>
      </c>
      <c r="C505" s="50">
        <v>104270</v>
      </c>
      <c r="D505" s="51" t="s">
        <v>59</v>
      </c>
      <c r="E505" s="51">
        <v>105448</v>
      </c>
      <c r="F505" s="52" t="s">
        <v>60</v>
      </c>
      <c r="G505" s="54">
        <v>21832700</v>
      </c>
      <c r="H505" s="54">
        <v>28183270</v>
      </c>
      <c r="I505" s="54" t="s">
        <v>139</v>
      </c>
      <c r="J505" s="52" t="s">
        <v>1099</v>
      </c>
      <c r="K505" s="55">
        <v>38784</v>
      </c>
      <c r="L505" s="56">
        <f t="shared" si="42"/>
        <v>1139.55</v>
      </c>
      <c r="M505" s="56">
        <f t="shared" si="43"/>
        <v>1139.55</v>
      </c>
      <c r="N505" s="56">
        <f t="shared" si="46"/>
        <v>0</v>
      </c>
      <c r="O505" s="56" t="e">
        <f t="shared" si="44"/>
        <v>#VALUE!</v>
      </c>
      <c r="P505" s="56" t="e">
        <f t="shared" si="45"/>
        <v>#VALUE!</v>
      </c>
      <c r="Q505" s="56" t="e">
        <f t="shared" si="47"/>
        <v>#VALUE!</v>
      </c>
      <c r="R505" s="57" t="s">
        <v>80</v>
      </c>
      <c r="S505" s="58">
        <v>43649</v>
      </c>
      <c r="T505" s="59">
        <f>INDEX('[2]Remontée chiffres écritures'!K:K,MATCH(C:C,'[2]Remontée chiffres écritures'!I:I,0))</f>
        <v>-1139.55</v>
      </c>
      <c r="U505" s="59">
        <f>INDEX('[2]Remontée chiffres écritures'!O:O,MATCH(C:C,'[2]Remontée chiffres écritures'!M:M,0))</f>
        <v>1139.55</v>
      </c>
      <c r="V505" s="59" t="e">
        <f>SUMIFS('[2]Remontée chiffres écritures'!C:C,'[2]Remontée chiffres écritures'!A:A,'Liste détaillée sorties IT'!C:C)</f>
        <v>#VALUE!</v>
      </c>
      <c r="W505" s="59" t="e">
        <f>SUMIFS('[2]Remontée chiffres écritures'!G:G,'[2]Remontée chiffres écritures'!E:E,'Liste détaillée sorties IT'!C:C)</f>
        <v>#VALUE!</v>
      </c>
    </row>
    <row r="506" spans="1:23" ht="15" customHeight="1" x14ac:dyDescent="0.2">
      <c r="A506" s="3" t="s">
        <v>1137</v>
      </c>
      <c r="B506" s="51">
        <v>1010</v>
      </c>
      <c r="C506" s="50">
        <v>104240</v>
      </c>
      <c r="D506" s="51" t="s">
        <v>59</v>
      </c>
      <c r="E506" s="51">
        <v>101197</v>
      </c>
      <c r="F506" s="52" t="s">
        <v>60</v>
      </c>
      <c r="G506" s="54">
        <v>21832700</v>
      </c>
      <c r="H506" s="54">
        <v>28183270</v>
      </c>
      <c r="I506" s="54" t="s">
        <v>139</v>
      </c>
      <c r="J506" s="52" t="s">
        <v>1099</v>
      </c>
      <c r="K506" s="55">
        <v>38784</v>
      </c>
      <c r="L506" s="56">
        <f t="shared" si="42"/>
        <v>1139.49</v>
      </c>
      <c r="M506" s="56">
        <f t="shared" si="43"/>
        <v>1139.49</v>
      </c>
      <c r="N506" s="56">
        <f t="shared" si="46"/>
        <v>0</v>
      </c>
      <c r="O506" s="56" t="e">
        <f t="shared" si="44"/>
        <v>#VALUE!</v>
      </c>
      <c r="P506" s="56" t="e">
        <f t="shared" si="45"/>
        <v>#VALUE!</v>
      </c>
      <c r="Q506" s="56" t="e">
        <f t="shared" si="47"/>
        <v>#VALUE!</v>
      </c>
      <c r="R506" s="57" t="s">
        <v>68</v>
      </c>
      <c r="S506" s="58">
        <v>43649</v>
      </c>
      <c r="T506" s="59">
        <f>INDEX('[2]Remontée chiffres écritures'!K:K,MATCH(C:C,'[2]Remontée chiffres écritures'!I:I,0))</f>
        <v>-1139.49</v>
      </c>
      <c r="U506" s="59">
        <f>INDEX('[2]Remontée chiffres écritures'!O:O,MATCH(C:C,'[2]Remontée chiffres écritures'!M:M,0))</f>
        <v>1139.49</v>
      </c>
      <c r="V506" s="59" t="e">
        <f>SUMIFS('[2]Remontée chiffres écritures'!C:C,'[2]Remontée chiffres écritures'!A:A,'Liste détaillée sorties IT'!C:C)</f>
        <v>#VALUE!</v>
      </c>
      <c r="W506" s="59" t="e">
        <f>SUMIFS('[2]Remontée chiffres écritures'!G:G,'[2]Remontée chiffres écritures'!E:E,'Liste détaillée sorties IT'!C:C)</f>
        <v>#VALUE!</v>
      </c>
    </row>
    <row r="507" spans="1:23" ht="15" customHeight="1" x14ac:dyDescent="0.2">
      <c r="A507" s="3" t="s">
        <v>1138</v>
      </c>
      <c r="B507" s="50">
        <v>1010</v>
      </c>
      <c r="C507" s="50">
        <v>102309</v>
      </c>
      <c r="D507" s="51" t="s">
        <v>59</v>
      </c>
      <c r="E507" s="51" t="s">
        <v>1139</v>
      </c>
      <c r="F507" s="52" t="s">
        <v>164</v>
      </c>
      <c r="G507" s="54">
        <v>21831700</v>
      </c>
      <c r="H507" s="54">
        <v>28183170</v>
      </c>
      <c r="I507" s="54" t="s">
        <v>120</v>
      </c>
      <c r="J507" s="52" t="s">
        <v>1140</v>
      </c>
      <c r="K507" s="55">
        <v>39437</v>
      </c>
      <c r="L507" s="56">
        <f t="shared" si="42"/>
        <v>1642.54</v>
      </c>
      <c r="M507" s="56">
        <f t="shared" si="43"/>
        <v>1642.54</v>
      </c>
      <c r="N507" s="56">
        <f t="shared" si="46"/>
        <v>0</v>
      </c>
      <c r="O507" s="56" t="e">
        <f t="shared" si="44"/>
        <v>#VALUE!</v>
      </c>
      <c r="P507" s="56" t="e">
        <f t="shared" si="45"/>
        <v>#VALUE!</v>
      </c>
      <c r="Q507" s="56" t="e">
        <f t="shared" si="47"/>
        <v>#VALUE!</v>
      </c>
      <c r="R507" s="57" t="s">
        <v>109</v>
      </c>
      <c r="S507" s="58">
        <v>43649</v>
      </c>
      <c r="T507" s="59">
        <f>INDEX('[2]Remontée chiffres écritures'!K:K,MATCH(C:C,'[2]Remontée chiffres écritures'!I:I,0))</f>
        <v>-1642.54</v>
      </c>
      <c r="U507" s="59">
        <f>INDEX('[2]Remontée chiffres écritures'!O:O,MATCH(C:C,'[2]Remontée chiffres écritures'!M:M,0))</f>
        <v>1642.54</v>
      </c>
      <c r="V507" s="59" t="e">
        <f>SUMIFS('[2]Remontée chiffres écritures'!C:C,'[2]Remontée chiffres écritures'!A:A,'Liste détaillée sorties IT'!C:C)</f>
        <v>#VALUE!</v>
      </c>
      <c r="W507" s="59" t="e">
        <f>SUMIFS('[2]Remontée chiffres écritures'!G:G,'[2]Remontée chiffres écritures'!E:E,'Liste détaillée sorties IT'!C:C)</f>
        <v>#VALUE!</v>
      </c>
    </row>
    <row r="508" spans="1:23" ht="15" customHeight="1" x14ac:dyDescent="0.2">
      <c r="A508" s="3" t="s">
        <v>1141</v>
      </c>
      <c r="B508" s="50">
        <v>1010</v>
      </c>
      <c r="C508" s="50">
        <v>102310</v>
      </c>
      <c r="D508" s="51" t="s">
        <v>59</v>
      </c>
      <c r="E508" s="51" t="s">
        <v>1142</v>
      </c>
      <c r="F508" s="52" t="s">
        <v>164</v>
      </c>
      <c r="G508" s="54">
        <v>21831700</v>
      </c>
      <c r="H508" s="54">
        <v>28183170</v>
      </c>
      <c r="I508" s="54" t="s">
        <v>120</v>
      </c>
      <c r="J508" s="52" t="s">
        <v>1140</v>
      </c>
      <c r="K508" s="55">
        <v>39437</v>
      </c>
      <c r="L508" s="56">
        <f t="shared" si="42"/>
        <v>148.03</v>
      </c>
      <c r="M508" s="56">
        <f t="shared" si="43"/>
        <v>148.03</v>
      </c>
      <c r="N508" s="56">
        <f t="shared" si="46"/>
        <v>0</v>
      </c>
      <c r="O508" s="56" t="e">
        <f t="shared" si="44"/>
        <v>#VALUE!</v>
      </c>
      <c r="P508" s="56" t="e">
        <f t="shared" si="45"/>
        <v>#VALUE!</v>
      </c>
      <c r="Q508" s="56" t="e">
        <f t="shared" si="47"/>
        <v>#VALUE!</v>
      </c>
      <c r="R508" s="57" t="s">
        <v>144</v>
      </c>
      <c r="S508" s="58">
        <v>43649</v>
      </c>
      <c r="T508" s="59">
        <f>INDEX('[2]Remontée chiffres écritures'!K:K,MATCH(C:C,'[2]Remontée chiffres écritures'!I:I,0))</f>
        <v>-148.03</v>
      </c>
      <c r="U508" s="59">
        <f>INDEX('[2]Remontée chiffres écritures'!O:O,MATCH(C:C,'[2]Remontée chiffres écritures'!M:M,0))</f>
        <v>148.03</v>
      </c>
      <c r="V508" s="59" t="e">
        <f>SUMIFS('[2]Remontée chiffres écritures'!C:C,'[2]Remontée chiffres écritures'!A:A,'Liste détaillée sorties IT'!C:C)</f>
        <v>#VALUE!</v>
      </c>
      <c r="W508" s="59" t="e">
        <f>SUMIFS('[2]Remontée chiffres écritures'!G:G,'[2]Remontée chiffres écritures'!E:E,'Liste détaillée sorties IT'!C:C)</f>
        <v>#VALUE!</v>
      </c>
    </row>
    <row r="509" spans="1:23" ht="15" customHeight="1" x14ac:dyDescent="0.2">
      <c r="A509" s="3" t="s">
        <v>1143</v>
      </c>
      <c r="B509" s="50">
        <v>1010</v>
      </c>
      <c r="C509" s="50">
        <v>103893</v>
      </c>
      <c r="D509" s="51" t="s">
        <v>59</v>
      </c>
      <c r="E509" s="51">
        <v>112709</v>
      </c>
      <c r="F509" s="52" t="s">
        <v>60</v>
      </c>
      <c r="G509" s="54">
        <v>21832700</v>
      </c>
      <c r="H509" s="54">
        <v>28183270</v>
      </c>
      <c r="I509" s="54" t="s">
        <v>139</v>
      </c>
      <c r="J509" s="52" t="s">
        <v>1144</v>
      </c>
      <c r="K509" s="55">
        <v>40111</v>
      </c>
      <c r="L509" s="56">
        <f t="shared" si="42"/>
        <v>1138.8399999999999</v>
      </c>
      <c r="M509" s="56">
        <f t="shared" si="43"/>
        <v>1138.8399999999999</v>
      </c>
      <c r="N509" s="56">
        <f t="shared" si="46"/>
        <v>0</v>
      </c>
      <c r="O509" s="56" t="e">
        <f t="shared" si="44"/>
        <v>#VALUE!</v>
      </c>
      <c r="P509" s="56" t="e">
        <f t="shared" si="45"/>
        <v>#VALUE!</v>
      </c>
      <c r="Q509" s="56" t="e">
        <f t="shared" si="47"/>
        <v>#VALUE!</v>
      </c>
      <c r="R509" s="57" t="s">
        <v>72</v>
      </c>
      <c r="S509" s="58">
        <v>43649</v>
      </c>
      <c r="T509" s="59">
        <f>INDEX('[2]Remontée chiffres écritures'!K:K,MATCH(C:C,'[2]Remontée chiffres écritures'!I:I,0))</f>
        <v>-1138.8399999999999</v>
      </c>
      <c r="U509" s="59">
        <f>INDEX('[2]Remontée chiffres écritures'!O:O,MATCH(C:C,'[2]Remontée chiffres écritures'!M:M,0))</f>
        <v>1138.8399999999999</v>
      </c>
      <c r="V509" s="59" t="e">
        <f>SUMIFS('[2]Remontée chiffres écritures'!C:C,'[2]Remontée chiffres écritures'!A:A,'Liste détaillée sorties IT'!C:C)</f>
        <v>#VALUE!</v>
      </c>
      <c r="W509" s="59" t="e">
        <f>SUMIFS('[2]Remontée chiffres écritures'!G:G,'[2]Remontée chiffres écritures'!E:E,'Liste détaillée sorties IT'!C:C)</f>
        <v>#VALUE!</v>
      </c>
    </row>
    <row r="510" spans="1:23" ht="15" customHeight="1" x14ac:dyDescent="0.2">
      <c r="A510" s="3" t="s">
        <v>1145</v>
      </c>
      <c r="B510" s="51">
        <v>1010</v>
      </c>
      <c r="C510" s="50">
        <v>106196</v>
      </c>
      <c r="D510" s="51" t="s">
        <v>59</v>
      </c>
      <c r="E510" s="51" t="s">
        <v>1146</v>
      </c>
      <c r="F510" s="52" t="s">
        <v>289</v>
      </c>
      <c r="G510" s="54">
        <v>21847000</v>
      </c>
      <c r="H510" s="54">
        <v>28184700</v>
      </c>
      <c r="I510" s="54" t="s">
        <v>386</v>
      </c>
      <c r="J510" s="52" t="s">
        <v>1147</v>
      </c>
      <c r="K510" s="55">
        <v>40149</v>
      </c>
      <c r="L510" s="56">
        <f t="shared" si="42"/>
        <v>1237.8599999999999</v>
      </c>
      <c r="M510" s="56">
        <f t="shared" si="43"/>
        <v>1186.31</v>
      </c>
      <c r="N510" s="56">
        <f t="shared" si="46"/>
        <v>51.549999999999955</v>
      </c>
      <c r="O510" s="56" t="e">
        <f t="shared" si="44"/>
        <v>#VALUE!</v>
      </c>
      <c r="P510" s="56" t="e">
        <f t="shared" si="45"/>
        <v>#VALUE!</v>
      </c>
      <c r="Q510" s="56" t="e">
        <f t="shared" si="47"/>
        <v>#VALUE!</v>
      </c>
      <c r="R510" s="57" t="s">
        <v>306</v>
      </c>
      <c r="S510" s="58">
        <v>43649</v>
      </c>
      <c r="T510" s="59">
        <f>INDEX('[2]Remontée chiffres écritures'!K:K,MATCH(C:C,'[2]Remontée chiffres écritures'!I:I,0))</f>
        <v>-1237.8599999999999</v>
      </c>
      <c r="U510" s="59">
        <f>INDEX('[2]Remontée chiffres écritures'!O:O,MATCH(C:C,'[2]Remontée chiffres écritures'!M:M,0))</f>
        <v>1186.31</v>
      </c>
      <c r="V510" s="59" t="e">
        <f>SUMIFS('[2]Remontée chiffres écritures'!C:C,'[2]Remontée chiffres écritures'!A:A,'Liste détaillée sorties IT'!C:C)</f>
        <v>#VALUE!</v>
      </c>
      <c r="W510" s="59" t="e">
        <f>SUMIFS('[2]Remontée chiffres écritures'!G:G,'[2]Remontée chiffres écritures'!E:E,'Liste détaillée sorties IT'!C:C)</f>
        <v>#VALUE!</v>
      </c>
    </row>
    <row r="511" spans="1:23" ht="15" customHeight="1" x14ac:dyDescent="0.2">
      <c r="A511" s="3" t="s">
        <v>1148</v>
      </c>
      <c r="B511" s="51">
        <v>1010</v>
      </c>
      <c r="C511" s="50">
        <v>106215</v>
      </c>
      <c r="D511" s="51" t="s">
        <v>59</v>
      </c>
      <c r="E511" s="51" t="s">
        <v>1149</v>
      </c>
      <c r="F511" s="52" t="s">
        <v>60</v>
      </c>
      <c r="G511" s="54">
        <v>21847000</v>
      </c>
      <c r="H511" s="54">
        <v>28184700</v>
      </c>
      <c r="I511" s="54" t="s">
        <v>386</v>
      </c>
      <c r="J511" s="52" t="s">
        <v>1150</v>
      </c>
      <c r="K511" s="55">
        <v>38817</v>
      </c>
      <c r="L511" s="56">
        <f t="shared" si="42"/>
        <v>1219.98</v>
      </c>
      <c r="M511" s="56">
        <f t="shared" si="43"/>
        <v>1219.98</v>
      </c>
      <c r="N511" s="56">
        <f t="shared" si="46"/>
        <v>0</v>
      </c>
      <c r="O511" s="56" t="e">
        <f t="shared" si="44"/>
        <v>#VALUE!</v>
      </c>
      <c r="P511" s="56" t="e">
        <f t="shared" si="45"/>
        <v>#VALUE!</v>
      </c>
      <c r="Q511" s="56" t="e">
        <f t="shared" si="47"/>
        <v>#VALUE!</v>
      </c>
      <c r="R511" s="57" t="s">
        <v>306</v>
      </c>
      <c r="S511" s="58">
        <v>43649</v>
      </c>
      <c r="T511" s="59">
        <f>INDEX('[2]Remontée chiffres écritures'!K:K,MATCH(C:C,'[2]Remontée chiffres écritures'!I:I,0))</f>
        <v>-1219.98</v>
      </c>
      <c r="U511" s="59">
        <f>INDEX('[2]Remontée chiffres écritures'!O:O,MATCH(C:C,'[2]Remontée chiffres écritures'!M:M,0))</f>
        <v>1219.98</v>
      </c>
      <c r="V511" s="59" t="e">
        <f>SUMIFS('[2]Remontée chiffres écritures'!C:C,'[2]Remontée chiffres écritures'!A:A,'Liste détaillée sorties IT'!C:C)</f>
        <v>#VALUE!</v>
      </c>
      <c r="W511" s="59" t="e">
        <f>SUMIFS('[2]Remontée chiffres écritures'!G:G,'[2]Remontée chiffres écritures'!E:E,'Liste détaillée sorties IT'!C:C)</f>
        <v>#VALUE!</v>
      </c>
    </row>
    <row r="512" spans="1:23" ht="15" customHeight="1" x14ac:dyDescent="0.2">
      <c r="A512" s="3" t="s">
        <v>1151</v>
      </c>
      <c r="B512" s="51">
        <v>1010</v>
      </c>
      <c r="C512" s="50">
        <v>106217</v>
      </c>
      <c r="D512" s="51" t="s">
        <v>59</v>
      </c>
      <c r="E512" s="51" t="s">
        <v>1152</v>
      </c>
      <c r="F512" s="52" t="s">
        <v>60</v>
      </c>
      <c r="G512" s="54">
        <v>21847000</v>
      </c>
      <c r="H512" s="54">
        <v>28184700</v>
      </c>
      <c r="I512" s="54" t="s">
        <v>386</v>
      </c>
      <c r="J512" s="52" t="s">
        <v>1150</v>
      </c>
      <c r="K512" s="55">
        <v>38874</v>
      </c>
      <c r="L512" s="56">
        <f t="shared" si="42"/>
        <v>1219.98</v>
      </c>
      <c r="M512" s="56">
        <f t="shared" si="43"/>
        <v>1219.98</v>
      </c>
      <c r="N512" s="56">
        <f t="shared" si="46"/>
        <v>0</v>
      </c>
      <c r="O512" s="56" t="e">
        <f t="shared" si="44"/>
        <v>#VALUE!</v>
      </c>
      <c r="P512" s="56" t="e">
        <f t="shared" si="45"/>
        <v>#VALUE!</v>
      </c>
      <c r="Q512" s="56" t="e">
        <f t="shared" si="47"/>
        <v>#VALUE!</v>
      </c>
      <c r="R512" s="57" t="s">
        <v>306</v>
      </c>
      <c r="S512" s="58">
        <v>43649</v>
      </c>
      <c r="T512" s="59">
        <f>INDEX('[2]Remontée chiffres écritures'!K:K,MATCH(C:C,'[2]Remontée chiffres écritures'!I:I,0))</f>
        <v>-1219.98</v>
      </c>
      <c r="U512" s="59">
        <f>INDEX('[2]Remontée chiffres écritures'!O:O,MATCH(C:C,'[2]Remontée chiffres écritures'!M:M,0))</f>
        <v>1219.98</v>
      </c>
      <c r="V512" s="59" t="e">
        <f>SUMIFS('[2]Remontée chiffres écritures'!C:C,'[2]Remontée chiffres écritures'!A:A,'Liste détaillée sorties IT'!C:C)</f>
        <v>#VALUE!</v>
      </c>
      <c r="W512" s="59" t="e">
        <f>SUMIFS('[2]Remontée chiffres écritures'!G:G,'[2]Remontée chiffres écritures'!E:E,'Liste détaillée sorties IT'!C:C)</f>
        <v>#VALUE!</v>
      </c>
    </row>
    <row r="513" spans="1:23" ht="15" customHeight="1" x14ac:dyDescent="0.2">
      <c r="A513" s="3" t="s">
        <v>1153</v>
      </c>
      <c r="B513" s="50">
        <v>1010</v>
      </c>
      <c r="C513" s="50">
        <v>103894</v>
      </c>
      <c r="D513" s="51" t="s">
        <v>59</v>
      </c>
      <c r="E513" s="51" t="s">
        <v>1154</v>
      </c>
      <c r="F513" s="52" t="s">
        <v>60</v>
      </c>
      <c r="G513" s="54">
        <v>21832700</v>
      </c>
      <c r="H513" s="54">
        <v>28183270</v>
      </c>
      <c r="I513" s="54" t="s">
        <v>139</v>
      </c>
      <c r="J513" s="52" t="s">
        <v>1144</v>
      </c>
      <c r="K513" s="55">
        <v>40111</v>
      </c>
      <c r="L513" s="56">
        <f t="shared" si="42"/>
        <v>1138.83</v>
      </c>
      <c r="M513" s="56">
        <f t="shared" si="43"/>
        <v>1138.83</v>
      </c>
      <c r="N513" s="56">
        <f t="shared" si="46"/>
        <v>0</v>
      </c>
      <c r="O513" s="56" t="e">
        <f t="shared" si="44"/>
        <v>#VALUE!</v>
      </c>
      <c r="P513" s="56" t="e">
        <f t="shared" si="45"/>
        <v>#VALUE!</v>
      </c>
      <c r="Q513" s="56" t="e">
        <f t="shared" si="47"/>
        <v>#VALUE!</v>
      </c>
      <c r="R513" s="57" t="s">
        <v>72</v>
      </c>
      <c r="S513" s="58">
        <v>43649</v>
      </c>
      <c r="T513" s="59">
        <f>INDEX('[2]Remontée chiffres écritures'!K:K,MATCH(C:C,'[2]Remontée chiffres écritures'!I:I,0))</f>
        <v>-1138.83</v>
      </c>
      <c r="U513" s="59">
        <f>INDEX('[2]Remontée chiffres écritures'!O:O,MATCH(C:C,'[2]Remontée chiffres écritures'!M:M,0))</f>
        <v>1138.83</v>
      </c>
      <c r="V513" s="59" t="e">
        <f>SUMIFS('[2]Remontée chiffres écritures'!C:C,'[2]Remontée chiffres écritures'!A:A,'Liste détaillée sorties IT'!C:C)</f>
        <v>#VALUE!</v>
      </c>
      <c r="W513" s="59" t="e">
        <f>SUMIFS('[2]Remontée chiffres écritures'!G:G,'[2]Remontée chiffres écritures'!E:E,'Liste détaillée sorties IT'!C:C)</f>
        <v>#VALUE!</v>
      </c>
    </row>
    <row r="514" spans="1:23" ht="15" customHeight="1" x14ac:dyDescent="0.2">
      <c r="A514" s="3" t="s">
        <v>1155</v>
      </c>
      <c r="B514" s="50">
        <v>1010</v>
      </c>
      <c r="C514" s="50">
        <v>103895</v>
      </c>
      <c r="D514" s="51" t="s">
        <v>59</v>
      </c>
      <c r="E514" s="51" t="s">
        <v>1156</v>
      </c>
      <c r="F514" s="52" t="s">
        <v>60</v>
      </c>
      <c r="G514" s="54">
        <v>21832700</v>
      </c>
      <c r="H514" s="54">
        <v>28183270</v>
      </c>
      <c r="I514" s="54" t="s">
        <v>139</v>
      </c>
      <c r="J514" s="52" t="s">
        <v>1144</v>
      </c>
      <c r="K514" s="55">
        <v>40111</v>
      </c>
      <c r="L514" s="56">
        <f t="shared" si="42"/>
        <v>1138.83</v>
      </c>
      <c r="M514" s="56">
        <f t="shared" si="43"/>
        <v>1138.83</v>
      </c>
      <c r="N514" s="56">
        <f t="shared" si="46"/>
        <v>0</v>
      </c>
      <c r="O514" s="56" t="e">
        <f t="shared" si="44"/>
        <v>#VALUE!</v>
      </c>
      <c r="P514" s="56" t="e">
        <f t="shared" si="45"/>
        <v>#VALUE!</v>
      </c>
      <c r="Q514" s="56" t="e">
        <f t="shared" si="47"/>
        <v>#VALUE!</v>
      </c>
      <c r="R514" s="57" t="s">
        <v>72</v>
      </c>
      <c r="S514" s="58">
        <v>43649</v>
      </c>
      <c r="T514" s="59">
        <f>INDEX('[2]Remontée chiffres écritures'!K:K,MATCH(C:C,'[2]Remontée chiffres écritures'!I:I,0))</f>
        <v>-1138.83</v>
      </c>
      <c r="U514" s="59">
        <f>INDEX('[2]Remontée chiffres écritures'!O:O,MATCH(C:C,'[2]Remontée chiffres écritures'!M:M,0))</f>
        <v>1138.83</v>
      </c>
      <c r="V514" s="59" t="e">
        <f>SUMIFS('[2]Remontée chiffres écritures'!C:C,'[2]Remontée chiffres écritures'!A:A,'Liste détaillée sorties IT'!C:C)</f>
        <v>#VALUE!</v>
      </c>
      <c r="W514" s="59" t="e">
        <f>SUMIFS('[2]Remontée chiffres écritures'!G:G,'[2]Remontée chiffres écritures'!E:E,'Liste détaillée sorties IT'!C:C)</f>
        <v>#VALUE!</v>
      </c>
    </row>
    <row r="515" spans="1:23" ht="15" customHeight="1" x14ac:dyDescent="0.2">
      <c r="A515" s="3" t="s">
        <v>1157</v>
      </c>
      <c r="B515" s="50">
        <v>1010</v>
      </c>
      <c r="C515" s="50">
        <v>100860</v>
      </c>
      <c r="D515" s="51" t="s">
        <v>59</v>
      </c>
      <c r="E515" s="51" t="s">
        <v>1158</v>
      </c>
      <c r="F515" s="52" t="s">
        <v>269</v>
      </c>
      <c r="G515" s="54">
        <v>21547000</v>
      </c>
      <c r="H515" s="54">
        <v>28154700</v>
      </c>
      <c r="I515" s="54" t="s">
        <v>78</v>
      </c>
      <c r="J515" s="52" t="s">
        <v>1159</v>
      </c>
      <c r="K515" s="55">
        <v>40065</v>
      </c>
      <c r="L515" s="56">
        <f t="shared" si="42"/>
        <v>4639.28</v>
      </c>
      <c r="M515" s="56">
        <f t="shared" si="43"/>
        <v>4639.28</v>
      </c>
      <c r="N515" s="56">
        <f t="shared" si="46"/>
        <v>0</v>
      </c>
      <c r="O515" s="56" t="e">
        <f t="shared" si="44"/>
        <v>#VALUE!</v>
      </c>
      <c r="P515" s="56" t="e">
        <f t="shared" si="45"/>
        <v>#VALUE!</v>
      </c>
      <c r="Q515" s="56" t="e">
        <f t="shared" si="47"/>
        <v>#VALUE!</v>
      </c>
      <c r="R515" s="57" t="s">
        <v>109</v>
      </c>
      <c r="S515" s="58">
        <v>43649</v>
      </c>
      <c r="T515" s="59">
        <f>INDEX('[2]Remontée chiffres écritures'!K:K,MATCH(C:C,'[2]Remontée chiffres écritures'!I:I,0))</f>
        <v>-4639.28</v>
      </c>
      <c r="U515" s="59">
        <f>INDEX('[2]Remontée chiffres écritures'!O:O,MATCH(C:C,'[2]Remontée chiffres écritures'!M:M,0))</f>
        <v>4639.28</v>
      </c>
      <c r="V515" s="59" t="e">
        <f>SUMIFS('[2]Remontée chiffres écritures'!C:C,'[2]Remontée chiffres écritures'!A:A,'Liste détaillée sorties IT'!C:C)</f>
        <v>#VALUE!</v>
      </c>
      <c r="W515" s="59" t="e">
        <f>SUMIFS('[2]Remontée chiffres écritures'!G:G,'[2]Remontée chiffres écritures'!E:E,'Liste détaillée sorties IT'!C:C)</f>
        <v>#VALUE!</v>
      </c>
    </row>
    <row r="516" spans="1:23" ht="15" customHeight="1" x14ac:dyDescent="0.2">
      <c r="A516" s="3" t="s">
        <v>1160</v>
      </c>
      <c r="B516" s="50">
        <v>1010</v>
      </c>
      <c r="C516" s="50">
        <v>103896</v>
      </c>
      <c r="D516" s="51" t="s">
        <v>59</v>
      </c>
      <c r="E516" s="51" t="s">
        <v>1161</v>
      </c>
      <c r="F516" s="52" t="s">
        <v>60</v>
      </c>
      <c r="G516" s="54">
        <v>21832700</v>
      </c>
      <c r="H516" s="54">
        <v>28183270</v>
      </c>
      <c r="I516" s="54" t="s">
        <v>139</v>
      </c>
      <c r="J516" s="52" t="s">
        <v>1144</v>
      </c>
      <c r="K516" s="55">
        <v>40111</v>
      </c>
      <c r="L516" s="56">
        <f t="shared" si="42"/>
        <v>1138.83</v>
      </c>
      <c r="M516" s="56">
        <f t="shared" si="43"/>
        <v>1138.83</v>
      </c>
      <c r="N516" s="56">
        <f t="shared" si="46"/>
        <v>0</v>
      </c>
      <c r="O516" s="56" t="e">
        <f t="shared" si="44"/>
        <v>#VALUE!</v>
      </c>
      <c r="P516" s="56" t="e">
        <f t="shared" si="45"/>
        <v>#VALUE!</v>
      </c>
      <c r="Q516" s="56" t="e">
        <f t="shared" si="47"/>
        <v>#VALUE!</v>
      </c>
      <c r="R516" s="57" t="s">
        <v>72</v>
      </c>
      <c r="S516" s="58">
        <v>43649</v>
      </c>
      <c r="T516" s="59">
        <f>INDEX('[2]Remontée chiffres écritures'!K:K,MATCH(C:C,'[2]Remontée chiffres écritures'!I:I,0))</f>
        <v>-1138.83</v>
      </c>
      <c r="U516" s="59">
        <f>INDEX('[2]Remontée chiffres écritures'!O:O,MATCH(C:C,'[2]Remontée chiffres écritures'!M:M,0))</f>
        <v>1138.83</v>
      </c>
      <c r="V516" s="59" t="e">
        <f>SUMIFS('[2]Remontée chiffres écritures'!C:C,'[2]Remontée chiffres écritures'!A:A,'Liste détaillée sorties IT'!C:C)</f>
        <v>#VALUE!</v>
      </c>
      <c r="W516" s="59" t="e">
        <f>SUMIFS('[2]Remontée chiffres écritures'!G:G,'[2]Remontée chiffres écritures'!E:E,'Liste détaillée sorties IT'!C:C)</f>
        <v>#VALUE!</v>
      </c>
    </row>
    <row r="517" spans="1:23" ht="15" customHeight="1" x14ac:dyDescent="0.2">
      <c r="A517" s="3" t="s">
        <v>1162</v>
      </c>
      <c r="B517" s="50">
        <v>1010</v>
      </c>
      <c r="C517" s="50">
        <v>101251</v>
      </c>
      <c r="D517" s="51" t="s">
        <v>59</v>
      </c>
      <c r="E517" s="51">
        <v>106425</v>
      </c>
      <c r="F517" s="52" t="s">
        <v>200</v>
      </c>
      <c r="G517" s="54">
        <v>21547000</v>
      </c>
      <c r="H517" s="54">
        <v>28154700</v>
      </c>
      <c r="I517" s="54" t="s">
        <v>78</v>
      </c>
      <c r="J517" s="52" t="s">
        <v>1163</v>
      </c>
      <c r="K517" s="55">
        <v>40868</v>
      </c>
      <c r="L517" s="56">
        <f t="shared" si="42"/>
        <v>4604.6000000000004</v>
      </c>
      <c r="M517" s="56">
        <f t="shared" si="43"/>
        <v>4382.26</v>
      </c>
      <c r="N517" s="56">
        <f t="shared" si="46"/>
        <v>222.34000000000015</v>
      </c>
      <c r="O517" s="56" t="e">
        <f t="shared" si="44"/>
        <v>#VALUE!</v>
      </c>
      <c r="P517" s="56" t="e">
        <f t="shared" si="45"/>
        <v>#VALUE!</v>
      </c>
      <c r="Q517" s="56" t="e">
        <f t="shared" si="47"/>
        <v>#VALUE!</v>
      </c>
      <c r="R517" s="57" t="s">
        <v>72</v>
      </c>
      <c r="S517" s="58">
        <v>43649</v>
      </c>
      <c r="T517" s="59">
        <f>INDEX('[2]Remontée chiffres écritures'!K:K,MATCH(C:C,'[2]Remontée chiffres écritures'!I:I,0))</f>
        <v>-4604.6000000000004</v>
      </c>
      <c r="U517" s="59">
        <f>INDEX('[2]Remontée chiffres écritures'!O:O,MATCH(C:C,'[2]Remontée chiffres écritures'!M:M,0))</f>
        <v>4382.26</v>
      </c>
      <c r="V517" s="59" t="e">
        <f>SUMIFS('[2]Remontée chiffres écritures'!C:C,'[2]Remontée chiffres écritures'!A:A,'Liste détaillée sorties IT'!C:C)</f>
        <v>#VALUE!</v>
      </c>
      <c r="W517" s="59" t="e">
        <f>SUMIFS('[2]Remontée chiffres écritures'!G:G,'[2]Remontée chiffres écritures'!E:E,'Liste détaillée sorties IT'!C:C)</f>
        <v>#VALUE!</v>
      </c>
    </row>
    <row r="518" spans="1:23" ht="15" customHeight="1" x14ac:dyDescent="0.2">
      <c r="A518" s="3" t="s">
        <v>1164</v>
      </c>
      <c r="B518" s="51">
        <v>1010</v>
      </c>
      <c r="C518" s="50">
        <v>104449</v>
      </c>
      <c r="D518" s="51" t="s">
        <v>59</v>
      </c>
      <c r="E518" s="51">
        <v>103989</v>
      </c>
      <c r="F518" s="52" t="s">
        <v>289</v>
      </c>
      <c r="G518" s="54">
        <v>21832700</v>
      </c>
      <c r="H518" s="54">
        <v>28183270</v>
      </c>
      <c r="I518" s="54" t="s">
        <v>139</v>
      </c>
      <c r="J518" s="52" t="s">
        <v>1165</v>
      </c>
      <c r="K518" s="55">
        <v>39262</v>
      </c>
      <c r="L518" s="56">
        <f t="shared" ref="L518:L581" si="48">T518*-1</f>
        <v>1136.2</v>
      </c>
      <c r="M518" s="56">
        <f t="shared" ref="M518:M581" si="49">U518</f>
        <v>1136.2</v>
      </c>
      <c r="N518" s="56">
        <f t="shared" si="46"/>
        <v>0</v>
      </c>
      <c r="O518" s="56" t="e">
        <f t="shared" ref="O518:O581" si="50">V518</f>
        <v>#VALUE!</v>
      </c>
      <c r="P518" s="56" t="e">
        <f t="shared" ref="P518:P581" si="51">-1*W518</f>
        <v>#VALUE!</v>
      </c>
      <c r="Q518" s="56" t="e">
        <f t="shared" si="47"/>
        <v>#VALUE!</v>
      </c>
      <c r="R518" s="57" t="s">
        <v>68</v>
      </c>
      <c r="S518" s="58">
        <v>43649</v>
      </c>
      <c r="T518" s="59">
        <f>INDEX('[2]Remontée chiffres écritures'!K:K,MATCH(C:C,'[2]Remontée chiffres écritures'!I:I,0))</f>
        <v>-1136.2</v>
      </c>
      <c r="U518" s="59">
        <f>INDEX('[2]Remontée chiffres écritures'!O:O,MATCH(C:C,'[2]Remontée chiffres écritures'!M:M,0))</f>
        <v>1136.2</v>
      </c>
      <c r="V518" s="59" t="e">
        <f>SUMIFS('[2]Remontée chiffres écritures'!C:C,'[2]Remontée chiffres écritures'!A:A,'Liste détaillée sorties IT'!C:C)</f>
        <v>#VALUE!</v>
      </c>
      <c r="W518" s="59" t="e">
        <f>SUMIFS('[2]Remontée chiffres écritures'!G:G,'[2]Remontée chiffres écritures'!E:E,'Liste détaillée sorties IT'!C:C)</f>
        <v>#VALUE!</v>
      </c>
    </row>
    <row r="519" spans="1:23" ht="15" customHeight="1" x14ac:dyDescent="0.2">
      <c r="A519" s="3" t="s">
        <v>1166</v>
      </c>
      <c r="B519" s="50">
        <v>1010</v>
      </c>
      <c r="C519" s="50">
        <v>102553</v>
      </c>
      <c r="D519" s="51" t="s">
        <v>59</v>
      </c>
      <c r="E519" s="51">
        <v>103282</v>
      </c>
      <c r="F519" s="52" t="s">
        <v>249</v>
      </c>
      <c r="G519" s="54">
        <v>21832700</v>
      </c>
      <c r="H519" s="54">
        <v>28183270</v>
      </c>
      <c r="I519" s="54" t="s">
        <v>139</v>
      </c>
      <c r="J519" s="52" t="s">
        <v>405</v>
      </c>
      <c r="K519" s="55">
        <v>40091</v>
      </c>
      <c r="L519" s="56">
        <f t="shared" si="48"/>
        <v>1135.51</v>
      </c>
      <c r="M519" s="56">
        <f t="shared" si="49"/>
        <v>1135.51</v>
      </c>
      <c r="N519" s="56">
        <f t="shared" ref="N519:N582" si="52">L519-M519</f>
        <v>0</v>
      </c>
      <c r="O519" s="56" t="e">
        <f t="shared" si="50"/>
        <v>#VALUE!</v>
      </c>
      <c r="P519" s="56" t="e">
        <f t="shared" si="51"/>
        <v>#VALUE!</v>
      </c>
      <c r="Q519" s="56" t="e">
        <f t="shared" ref="Q519:Q582" si="53">O519-P519</f>
        <v>#VALUE!</v>
      </c>
      <c r="R519" s="57" t="s">
        <v>324</v>
      </c>
      <c r="S519" s="58">
        <v>43649</v>
      </c>
      <c r="T519" s="59">
        <f>INDEX('[2]Remontée chiffres écritures'!K:K,MATCH(C:C,'[2]Remontée chiffres écritures'!I:I,0))</f>
        <v>-1135.51</v>
      </c>
      <c r="U519" s="59">
        <f>INDEX('[2]Remontée chiffres écritures'!O:O,MATCH(C:C,'[2]Remontée chiffres écritures'!M:M,0))</f>
        <v>1135.51</v>
      </c>
      <c r="V519" s="59" t="e">
        <f>SUMIFS('[2]Remontée chiffres écritures'!C:C,'[2]Remontée chiffres écritures'!A:A,'Liste détaillée sorties IT'!C:C)</f>
        <v>#VALUE!</v>
      </c>
      <c r="W519" s="59" t="e">
        <f>SUMIFS('[2]Remontée chiffres écritures'!G:G,'[2]Remontée chiffres écritures'!E:E,'Liste détaillée sorties IT'!C:C)</f>
        <v>#VALUE!</v>
      </c>
    </row>
    <row r="520" spans="1:23" ht="15" customHeight="1" x14ac:dyDescent="0.2">
      <c r="A520" s="3" t="s">
        <v>1167</v>
      </c>
      <c r="B520" s="51">
        <v>1010</v>
      </c>
      <c r="C520" s="50">
        <v>106186</v>
      </c>
      <c r="D520" s="51" t="s">
        <v>59</v>
      </c>
      <c r="E520" s="51" t="s">
        <v>1168</v>
      </c>
      <c r="F520" s="52" t="s">
        <v>808</v>
      </c>
      <c r="G520" s="54">
        <v>21847000</v>
      </c>
      <c r="H520" s="54">
        <v>28184700</v>
      </c>
      <c r="I520" s="54" t="s">
        <v>386</v>
      </c>
      <c r="J520" s="52" t="s">
        <v>1169</v>
      </c>
      <c r="K520" s="55">
        <v>39265</v>
      </c>
      <c r="L520" s="56">
        <f t="shared" si="48"/>
        <v>1180.6099999999999</v>
      </c>
      <c r="M520" s="56">
        <f t="shared" si="49"/>
        <v>1180.6099999999999</v>
      </c>
      <c r="N520" s="56">
        <f t="shared" si="52"/>
        <v>0</v>
      </c>
      <c r="O520" s="56" t="e">
        <f t="shared" si="50"/>
        <v>#VALUE!</v>
      </c>
      <c r="P520" s="56" t="e">
        <f t="shared" si="51"/>
        <v>#VALUE!</v>
      </c>
      <c r="Q520" s="56" t="e">
        <f t="shared" si="53"/>
        <v>#VALUE!</v>
      </c>
      <c r="R520" s="57" t="s">
        <v>306</v>
      </c>
      <c r="S520" s="58">
        <v>43649</v>
      </c>
      <c r="T520" s="59">
        <f>INDEX('[2]Remontée chiffres écritures'!K:K,MATCH(C:C,'[2]Remontée chiffres écritures'!I:I,0))</f>
        <v>-1180.6099999999999</v>
      </c>
      <c r="U520" s="59">
        <f>INDEX('[2]Remontée chiffres écritures'!O:O,MATCH(C:C,'[2]Remontée chiffres écritures'!M:M,0))</f>
        <v>1180.6099999999999</v>
      </c>
      <c r="V520" s="59" t="e">
        <f>SUMIFS('[2]Remontée chiffres écritures'!C:C,'[2]Remontée chiffres écritures'!A:A,'Liste détaillée sorties IT'!C:C)</f>
        <v>#VALUE!</v>
      </c>
      <c r="W520" s="59" t="e">
        <f>SUMIFS('[2]Remontée chiffres écritures'!G:G,'[2]Remontée chiffres écritures'!E:E,'Liste détaillée sorties IT'!C:C)</f>
        <v>#VALUE!</v>
      </c>
    </row>
    <row r="521" spans="1:23" ht="15" customHeight="1" x14ac:dyDescent="0.2">
      <c r="A521" s="3" t="s">
        <v>1170</v>
      </c>
      <c r="B521" s="50">
        <v>1010</v>
      </c>
      <c r="C521" s="50">
        <v>100783</v>
      </c>
      <c r="D521" s="51" t="s">
        <v>59</v>
      </c>
      <c r="E521" s="51" t="s">
        <v>1171</v>
      </c>
      <c r="F521" s="52" t="s">
        <v>200</v>
      </c>
      <c r="G521" s="54">
        <v>21547000</v>
      </c>
      <c r="H521" s="54">
        <v>28154700</v>
      </c>
      <c r="I521" s="54" t="s">
        <v>78</v>
      </c>
      <c r="J521" s="52" t="s">
        <v>1172</v>
      </c>
      <c r="K521" s="55">
        <v>39527</v>
      </c>
      <c r="L521" s="56">
        <f t="shared" si="48"/>
        <v>4601.58</v>
      </c>
      <c r="M521" s="56">
        <f t="shared" si="49"/>
        <v>4601.58</v>
      </c>
      <c r="N521" s="56">
        <f t="shared" si="52"/>
        <v>0</v>
      </c>
      <c r="O521" s="56" t="e">
        <f t="shared" si="50"/>
        <v>#VALUE!</v>
      </c>
      <c r="P521" s="56" t="e">
        <f t="shared" si="51"/>
        <v>#VALUE!</v>
      </c>
      <c r="Q521" s="56" t="e">
        <f t="shared" si="53"/>
        <v>#VALUE!</v>
      </c>
      <c r="R521" s="57" t="s">
        <v>109</v>
      </c>
      <c r="S521" s="58">
        <v>43649</v>
      </c>
      <c r="T521" s="59">
        <f>INDEX('[2]Remontée chiffres écritures'!K:K,MATCH(C:C,'[2]Remontée chiffres écritures'!I:I,0))</f>
        <v>-4601.58</v>
      </c>
      <c r="U521" s="59">
        <f>INDEX('[2]Remontée chiffres écritures'!O:O,MATCH(C:C,'[2]Remontée chiffres écritures'!M:M,0))</f>
        <v>4601.58</v>
      </c>
      <c r="V521" s="59" t="e">
        <f>SUMIFS('[2]Remontée chiffres écritures'!C:C,'[2]Remontée chiffres écritures'!A:A,'Liste détaillée sorties IT'!C:C)</f>
        <v>#VALUE!</v>
      </c>
      <c r="W521" s="59" t="e">
        <f>SUMIFS('[2]Remontée chiffres écritures'!G:G,'[2]Remontée chiffres écritures'!E:E,'Liste détaillée sorties IT'!C:C)</f>
        <v>#VALUE!</v>
      </c>
    </row>
    <row r="522" spans="1:23" ht="15" customHeight="1" x14ac:dyDescent="0.2">
      <c r="A522" s="3" t="s">
        <v>1173</v>
      </c>
      <c r="B522" s="50">
        <v>1010</v>
      </c>
      <c r="C522" s="50">
        <v>100791</v>
      </c>
      <c r="D522" s="51" t="s">
        <v>59</v>
      </c>
      <c r="E522" s="51" t="s">
        <v>1174</v>
      </c>
      <c r="F522" s="52" t="s">
        <v>200</v>
      </c>
      <c r="G522" s="54">
        <v>21547000</v>
      </c>
      <c r="H522" s="54">
        <v>28154700</v>
      </c>
      <c r="I522" s="54" t="s">
        <v>78</v>
      </c>
      <c r="J522" s="52" t="s">
        <v>1175</v>
      </c>
      <c r="K522" s="55">
        <v>39575</v>
      </c>
      <c r="L522" s="56">
        <f t="shared" si="48"/>
        <v>4595.84</v>
      </c>
      <c r="M522" s="56">
        <f t="shared" si="49"/>
        <v>4595.84</v>
      </c>
      <c r="N522" s="56">
        <f t="shared" si="52"/>
        <v>0</v>
      </c>
      <c r="O522" s="56" t="e">
        <f t="shared" si="50"/>
        <v>#VALUE!</v>
      </c>
      <c r="P522" s="56" t="e">
        <f t="shared" si="51"/>
        <v>#VALUE!</v>
      </c>
      <c r="Q522" s="56" t="e">
        <f t="shared" si="53"/>
        <v>#VALUE!</v>
      </c>
      <c r="R522" s="57" t="s">
        <v>109</v>
      </c>
      <c r="S522" s="58">
        <v>43649</v>
      </c>
      <c r="T522" s="59">
        <f>INDEX('[2]Remontée chiffres écritures'!K:K,MATCH(C:C,'[2]Remontée chiffres écritures'!I:I,0))</f>
        <v>-4595.84</v>
      </c>
      <c r="U522" s="59">
        <f>INDEX('[2]Remontée chiffres écritures'!O:O,MATCH(C:C,'[2]Remontée chiffres écritures'!M:M,0))</f>
        <v>4595.84</v>
      </c>
      <c r="V522" s="59" t="e">
        <f>SUMIFS('[2]Remontée chiffres écritures'!C:C,'[2]Remontée chiffres écritures'!A:A,'Liste détaillée sorties IT'!C:C)</f>
        <v>#VALUE!</v>
      </c>
      <c r="W522" s="59" t="e">
        <f>SUMIFS('[2]Remontée chiffres écritures'!G:G,'[2]Remontée chiffres écritures'!E:E,'Liste détaillée sorties IT'!C:C)</f>
        <v>#VALUE!</v>
      </c>
    </row>
    <row r="523" spans="1:23" ht="15" customHeight="1" x14ac:dyDescent="0.2">
      <c r="A523" s="3" t="s">
        <v>1176</v>
      </c>
      <c r="B523" s="50">
        <v>1010</v>
      </c>
      <c r="C523" s="50">
        <v>100886</v>
      </c>
      <c r="D523" s="51" t="s">
        <v>59</v>
      </c>
      <c r="E523" s="51" t="s">
        <v>1177</v>
      </c>
      <c r="F523" s="52" t="s">
        <v>200</v>
      </c>
      <c r="G523" s="54">
        <v>21547000</v>
      </c>
      <c r="H523" s="54">
        <v>28154700</v>
      </c>
      <c r="I523" s="54" t="s">
        <v>78</v>
      </c>
      <c r="J523" s="52" t="s">
        <v>1178</v>
      </c>
      <c r="K523" s="55">
        <v>40140</v>
      </c>
      <c r="L523" s="56">
        <f t="shared" si="48"/>
        <v>4589.05</v>
      </c>
      <c r="M523" s="56">
        <f t="shared" si="49"/>
        <v>4589.05</v>
      </c>
      <c r="N523" s="56">
        <f t="shared" si="52"/>
        <v>0</v>
      </c>
      <c r="O523" s="56" t="e">
        <f t="shared" si="50"/>
        <v>#VALUE!</v>
      </c>
      <c r="P523" s="56" t="e">
        <f t="shared" si="51"/>
        <v>#VALUE!</v>
      </c>
      <c r="Q523" s="56" t="e">
        <f t="shared" si="53"/>
        <v>#VALUE!</v>
      </c>
      <c r="R523" s="57" t="s">
        <v>109</v>
      </c>
      <c r="S523" s="58">
        <v>43649</v>
      </c>
      <c r="T523" s="59">
        <f>INDEX('[2]Remontée chiffres écritures'!K:K,MATCH(C:C,'[2]Remontée chiffres écritures'!I:I,0))</f>
        <v>-4589.05</v>
      </c>
      <c r="U523" s="59">
        <f>INDEX('[2]Remontée chiffres écritures'!O:O,MATCH(C:C,'[2]Remontée chiffres écritures'!M:M,0))</f>
        <v>4589.05</v>
      </c>
      <c r="V523" s="59" t="e">
        <f>SUMIFS('[2]Remontée chiffres écritures'!C:C,'[2]Remontée chiffres écritures'!A:A,'Liste détaillée sorties IT'!C:C)</f>
        <v>#VALUE!</v>
      </c>
      <c r="W523" s="59" t="e">
        <f>SUMIFS('[2]Remontée chiffres écritures'!G:G,'[2]Remontée chiffres écritures'!E:E,'Liste détaillée sorties IT'!C:C)</f>
        <v>#VALUE!</v>
      </c>
    </row>
    <row r="524" spans="1:23" ht="15" customHeight="1" x14ac:dyDescent="0.2">
      <c r="A524" s="3" t="s">
        <v>1179</v>
      </c>
      <c r="B524" s="51">
        <v>1010</v>
      </c>
      <c r="C524" s="50">
        <v>103255</v>
      </c>
      <c r="D524" s="51" t="s">
        <v>59</v>
      </c>
      <c r="E524" s="51">
        <v>117085</v>
      </c>
      <c r="F524" s="52" t="s">
        <v>200</v>
      </c>
      <c r="G524" s="54">
        <v>21832700</v>
      </c>
      <c r="H524" s="54">
        <v>28183270</v>
      </c>
      <c r="I524" s="54" t="s">
        <v>139</v>
      </c>
      <c r="J524" s="52" t="s">
        <v>1180</v>
      </c>
      <c r="K524" s="55">
        <v>41161</v>
      </c>
      <c r="L524" s="56">
        <f t="shared" si="48"/>
        <v>1130.22</v>
      </c>
      <c r="M524" s="56">
        <f t="shared" si="49"/>
        <v>1130.22</v>
      </c>
      <c r="N524" s="56">
        <f t="shared" si="52"/>
        <v>0</v>
      </c>
      <c r="O524" s="56" t="e">
        <f t="shared" si="50"/>
        <v>#VALUE!</v>
      </c>
      <c r="P524" s="56" t="e">
        <f t="shared" si="51"/>
        <v>#VALUE!</v>
      </c>
      <c r="Q524" s="56" t="e">
        <f t="shared" si="53"/>
        <v>#VALUE!</v>
      </c>
      <c r="R524" s="57" t="s">
        <v>563</v>
      </c>
      <c r="S524" s="58">
        <v>43649</v>
      </c>
      <c r="T524" s="59">
        <f>INDEX('[2]Remontée chiffres écritures'!K:K,MATCH(C:C,'[2]Remontée chiffres écritures'!I:I,0))</f>
        <v>-1130.22</v>
      </c>
      <c r="U524" s="59">
        <f>INDEX('[2]Remontée chiffres écritures'!O:O,MATCH(C:C,'[2]Remontée chiffres écritures'!M:M,0))</f>
        <v>1130.22</v>
      </c>
      <c r="V524" s="59" t="e">
        <f>SUMIFS('[2]Remontée chiffres écritures'!C:C,'[2]Remontée chiffres écritures'!A:A,'Liste détaillée sorties IT'!C:C)</f>
        <v>#VALUE!</v>
      </c>
      <c r="W524" s="59" t="e">
        <f>SUMIFS('[2]Remontée chiffres écritures'!G:G,'[2]Remontée chiffres écritures'!E:E,'Liste détaillée sorties IT'!C:C)</f>
        <v>#VALUE!</v>
      </c>
    </row>
    <row r="525" spans="1:23" ht="15" customHeight="1" x14ac:dyDescent="0.2">
      <c r="A525" s="3" t="s">
        <v>1181</v>
      </c>
      <c r="B525" s="50">
        <v>1010</v>
      </c>
      <c r="C525" s="50">
        <v>100881</v>
      </c>
      <c r="D525" s="51" t="s">
        <v>59</v>
      </c>
      <c r="E525" s="51" t="s">
        <v>1182</v>
      </c>
      <c r="F525" s="52" t="s">
        <v>200</v>
      </c>
      <c r="G525" s="54">
        <v>21547000</v>
      </c>
      <c r="H525" s="54">
        <v>28154700</v>
      </c>
      <c r="I525" s="54" t="s">
        <v>78</v>
      </c>
      <c r="J525" s="52" t="s">
        <v>1183</v>
      </c>
      <c r="K525" s="55">
        <v>40134</v>
      </c>
      <c r="L525" s="56">
        <f t="shared" si="48"/>
        <v>4398.8900000000003</v>
      </c>
      <c r="M525" s="56">
        <f t="shared" si="49"/>
        <v>4398.8900000000003</v>
      </c>
      <c r="N525" s="56">
        <f t="shared" si="52"/>
        <v>0</v>
      </c>
      <c r="O525" s="56" t="e">
        <f t="shared" si="50"/>
        <v>#VALUE!</v>
      </c>
      <c r="P525" s="56" t="e">
        <f t="shared" si="51"/>
        <v>#VALUE!</v>
      </c>
      <c r="Q525" s="56" t="e">
        <f t="shared" si="53"/>
        <v>#VALUE!</v>
      </c>
      <c r="R525" s="57" t="s">
        <v>109</v>
      </c>
      <c r="S525" s="58">
        <v>43649</v>
      </c>
      <c r="T525" s="59">
        <f>INDEX('[2]Remontée chiffres écritures'!K:K,MATCH(C:C,'[2]Remontée chiffres écritures'!I:I,0))</f>
        <v>-4398.8900000000003</v>
      </c>
      <c r="U525" s="59">
        <f>INDEX('[2]Remontée chiffres écritures'!O:O,MATCH(C:C,'[2]Remontée chiffres écritures'!M:M,0))</f>
        <v>4398.8900000000003</v>
      </c>
      <c r="V525" s="59" t="e">
        <f>SUMIFS('[2]Remontée chiffres écritures'!C:C,'[2]Remontée chiffres écritures'!A:A,'Liste détaillée sorties IT'!C:C)</f>
        <v>#VALUE!</v>
      </c>
      <c r="W525" s="59" t="e">
        <f>SUMIFS('[2]Remontée chiffres écritures'!G:G,'[2]Remontée chiffres écritures'!E:E,'Liste détaillée sorties IT'!C:C)</f>
        <v>#VALUE!</v>
      </c>
    </row>
    <row r="526" spans="1:23" ht="15" customHeight="1" x14ac:dyDescent="0.2">
      <c r="A526" s="3" t="s">
        <v>1184</v>
      </c>
      <c r="B526" s="50">
        <v>1010</v>
      </c>
      <c r="C526" s="50">
        <v>100795</v>
      </c>
      <c r="D526" s="51" t="s">
        <v>59</v>
      </c>
      <c r="E526" s="51" t="s">
        <v>1185</v>
      </c>
      <c r="F526" s="52" t="s">
        <v>200</v>
      </c>
      <c r="G526" s="54">
        <v>21547000</v>
      </c>
      <c r="H526" s="54">
        <v>28154700</v>
      </c>
      <c r="I526" s="54" t="s">
        <v>78</v>
      </c>
      <c r="J526" s="52" t="s">
        <v>1186</v>
      </c>
      <c r="K526" s="55">
        <v>39588</v>
      </c>
      <c r="L526" s="56">
        <f t="shared" si="48"/>
        <v>4175.32</v>
      </c>
      <c r="M526" s="56">
        <f t="shared" si="49"/>
        <v>4175.32</v>
      </c>
      <c r="N526" s="56">
        <f t="shared" si="52"/>
        <v>0</v>
      </c>
      <c r="O526" s="56" t="e">
        <f t="shared" si="50"/>
        <v>#VALUE!</v>
      </c>
      <c r="P526" s="56" t="e">
        <f t="shared" si="51"/>
        <v>#VALUE!</v>
      </c>
      <c r="Q526" s="56" t="e">
        <f t="shared" si="53"/>
        <v>#VALUE!</v>
      </c>
      <c r="R526" s="57" t="s">
        <v>109</v>
      </c>
      <c r="S526" s="58">
        <v>43649</v>
      </c>
      <c r="T526" s="59">
        <f>INDEX('[2]Remontée chiffres écritures'!K:K,MATCH(C:C,'[2]Remontée chiffres écritures'!I:I,0))</f>
        <v>-4175.32</v>
      </c>
      <c r="U526" s="59">
        <f>INDEX('[2]Remontée chiffres écritures'!O:O,MATCH(C:C,'[2]Remontée chiffres écritures'!M:M,0))</f>
        <v>4175.32</v>
      </c>
      <c r="V526" s="59" t="e">
        <f>SUMIFS('[2]Remontée chiffres écritures'!C:C,'[2]Remontée chiffres écritures'!A:A,'Liste détaillée sorties IT'!C:C)</f>
        <v>#VALUE!</v>
      </c>
      <c r="W526" s="59" t="e">
        <f>SUMIFS('[2]Remontée chiffres écritures'!G:G,'[2]Remontée chiffres écritures'!E:E,'Liste détaillée sorties IT'!C:C)</f>
        <v>#VALUE!</v>
      </c>
    </row>
    <row r="527" spans="1:23" ht="15" customHeight="1" x14ac:dyDescent="0.2">
      <c r="A527" s="3" t="s">
        <v>1187</v>
      </c>
      <c r="B527" s="51">
        <v>1010</v>
      </c>
      <c r="C527" s="50">
        <v>103258</v>
      </c>
      <c r="D527" s="51" t="s">
        <v>59</v>
      </c>
      <c r="E527" s="51">
        <v>117078</v>
      </c>
      <c r="F527" s="52" t="s">
        <v>200</v>
      </c>
      <c r="G527" s="54">
        <v>21832700</v>
      </c>
      <c r="H527" s="54">
        <v>28183270</v>
      </c>
      <c r="I527" s="54" t="s">
        <v>139</v>
      </c>
      <c r="J527" s="52" t="s">
        <v>1180</v>
      </c>
      <c r="K527" s="55">
        <v>41161</v>
      </c>
      <c r="L527" s="56">
        <f t="shared" si="48"/>
        <v>1130.22</v>
      </c>
      <c r="M527" s="56">
        <f t="shared" si="49"/>
        <v>1130.22</v>
      </c>
      <c r="N527" s="56">
        <f t="shared" si="52"/>
        <v>0</v>
      </c>
      <c r="O527" s="56" t="e">
        <f t="shared" si="50"/>
        <v>#VALUE!</v>
      </c>
      <c r="P527" s="56" t="e">
        <f t="shared" si="51"/>
        <v>#VALUE!</v>
      </c>
      <c r="Q527" s="56" t="e">
        <f t="shared" si="53"/>
        <v>#VALUE!</v>
      </c>
      <c r="R527" s="57" t="s">
        <v>563</v>
      </c>
      <c r="S527" s="58">
        <v>43649</v>
      </c>
      <c r="T527" s="59">
        <f>INDEX('[2]Remontée chiffres écritures'!K:K,MATCH(C:C,'[2]Remontée chiffres écritures'!I:I,0))</f>
        <v>-1130.22</v>
      </c>
      <c r="U527" s="59">
        <f>INDEX('[2]Remontée chiffres écritures'!O:O,MATCH(C:C,'[2]Remontée chiffres écritures'!M:M,0))</f>
        <v>1130.22</v>
      </c>
      <c r="V527" s="59" t="e">
        <f>SUMIFS('[2]Remontée chiffres écritures'!C:C,'[2]Remontée chiffres écritures'!A:A,'Liste détaillée sorties IT'!C:C)</f>
        <v>#VALUE!</v>
      </c>
      <c r="W527" s="59" t="e">
        <f>SUMIFS('[2]Remontée chiffres écritures'!G:G,'[2]Remontée chiffres écritures'!E:E,'Liste détaillée sorties IT'!C:C)</f>
        <v>#VALUE!</v>
      </c>
    </row>
    <row r="528" spans="1:23" ht="15" customHeight="1" x14ac:dyDescent="0.2">
      <c r="A528" s="3" t="s">
        <v>1188</v>
      </c>
      <c r="B528" s="51">
        <v>1010</v>
      </c>
      <c r="C528" s="50">
        <v>106171</v>
      </c>
      <c r="D528" s="51" t="s">
        <v>59</v>
      </c>
      <c r="E528" s="51" t="s">
        <v>1189</v>
      </c>
      <c r="F528" s="52" t="s">
        <v>289</v>
      </c>
      <c r="G528" s="54">
        <v>21847000</v>
      </c>
      <c r="H528" s="54">
        <v>28184700</v>
      </c>
      <c r="I528" s="54" t="s">
        <v>386</v>
      </c>
      <c r="J528" s="52" t="s">
        <v>1190</v>
      </c>
      <c r="K528" s="55">
        <v>39353</v>
      </c>
      <c r="L528" s="56">
        <f t="shared" si="48"/>
        <v>1179.6400000000001</v>
      </c>
      <c r="M528" s="56">
        <f t="shared" si="49"/>
        <v>1179.6400000000001</v>
      </c>
      <c r="N528" s="56">
        <f t="shared" si="52"/>
        <v>0</v>
      </c>
      <c r="O528" s="56" t="e">
        <f t="shared" si="50"/>
        <v>#VALUE!</v>
      </c>
      <c r="P528" s="56" t="e">
        <f t="shared" si="51"/>
        <v>#VALUE!</v>
      </c>
      <c r="Q528" s="56" t="e">
        <f t="shared" si="53"/>
        <v>#VALUE!</v>
      </c>
      <c r="R528" s="57" t="s">
        <v>306</v>
      </c>
      <c r="S528" s="58">
        <v>43649</v>
      </c>
      <c r="T528" s="59">
        <f>INDEX('[2]Remontée chiffres écritures'!K:K,MATCH(C:C,'[2]Remontée chiffres écritures'!I:I,0))</f>
        <v>-1179.6400000000001</v>
      </c>
      <c r="U528" s="59">
        <f>INDEX('[2]Remontée chiffres écritures'!O:O,MATCH(C:C,'[2]Remontée chiffres écritures'!M:M,0))</f>
        <v>1179.6400000000001</v>
      </c>
      <c r="V528" s="59" t="e">
        <f>SUMIFS('[2]Remontée chiffres écritures'!C:C,'[2]Remontée chiffres écritures'!A:A,'Liste détaillée sorties IT'!C:C)</f>
        <v>#VALUE!</v>
      </c>
      <c r="W528" s="59" t="e">
        <f>SUMIFS('[2]Remontée chiffres écritures'!G:G,'[2]Remontée chiffres écritures'!E:E,'Liste détaillée sorties IT'!C:C)</f>
        <v>#VALUE!</v>
      </c>
    </row>
    <row r="529" spans="1:23" ht="15" customHeight="1" x14ac:dyDescent="0.2">
      <c r="A529" s="3" t="s">
        <v>1191</v>
      </c>
      <c r="B529" s="50">
        <v>1010</v>
      </c>
      <c r="C529" s="50">
        <v>100838</v>
      </c>
      <c r="D529" s="51" t="s">
        <v>59</v>
      </c>
      <c r="E529" s="51" t="s">
        <v>1192</v>
      </c>
      <c r="F529" s="52" t="s">
        <v>200</v>
      </c>
      <c r="G529" s="54">
        <v>21547000</v>
      </c>
      <c r="H529" s="54">
        <v>28154700</v>
      </c>
      <c r="I529" s="54" t="s">
        <v>78</v>
      </c>
      <c r="J529" s="52" t="s">
        <v>1193</v>
      </c>
      <c r="K529" s="55">
        <v>39154</v>
      </c>
      <c r="L529" s="56">
        <f t="shared" si="48"/>
        <v>4116.07</v>
      </c>
      <c r="M529" s="56">
        <f t="shared" si="49"/>
        <v>4116.07</v>
      </c>
      <c r="N529" s="56">
        <f t="shared" si="52"/>
        <v>0</v>
      </c>
      <c r="O529" s="56" t="e">
        <f t="shared" si="50"/>
        <v>#VALUE!</v>
      </c>
      <c r="P529" s="56" t="e">
        <f t="shared" si="51"/>
        <v>#VALUE!</v>
      </c>
      <c r="Q529" s="56" t="e">
        <f t="shared" si="53"/>
        <v>#VALUE!</v>
      </c>
      <c r="R529" s="57" t="s">
        <v>109</v>
      </c>
      <c r="S529" s="58">
        <v>43649</v>
      </c>
      <c r="T529" s="59">
        <f>INDEX('[2]Remontée chiffres écritures'!K:K,MATCH(C:C,'[2]Remontée chiffres écritures'!I:I,0))</f>
        <v>-4116.07</v>
      </c>
      <c r="U529" s="59">
        <f>INDEX('[2]Remontée chiffres écritures'!O:O,MATCH(C:C,'[2]Remontée chiffres écritures'!M:M,0))</f>
        <v>4116.07</v>
      </c>
      <c r="V529" s="59" t="e">
        <f>SUMIFS('[2]Remontée chiffres écritures'!C:C,'[2]Remontée chiffres écritures'!A:A,'Liste détaillée sorties IT'!C:C)</f>
        <v>#VALUE!</v>
      </c>
      <c r="W529" s="59" t="e">
        <f>SUMIFS('[2]Remontée chiffres écritures'!G:G,'[2]Remontée chiffres écritures'!E:E,'Liste détaillée sorties IT'!C:C)</f>
        <v>#VALUE!</v>
      </c>
    </row>
    <row r="530" spans="1:23" ht="15" customHeight="1" x14ac:dyDescent="0.2">
      <c r="A530" s="3" t="s">
        <v>1194</v>
      </c>
      <c r="B530" s="50">
        <v>1010</v>
      </c>
      <c r="C530" s="50">
        <v>101137</v>
      </c>
      <c r="D530" s="51" t="s">
        <v>59</v>
      </c>
      <c r="E530" s="51" t="s">
        <v>1195</v>
      </c>
      <c r="F530" s="52" t="s">
        <v>149</v>
      </c>
      <c r="G530" s="54">
        <v>21547000</v>
      </c>
      <c r="H530" s="54">
        <v>28154700</v>
      </c>
      <c r="I530" s="54" t="s">
        <v>78</v>
      </c>
      <c r="J530" s="52" t="s">
        <v>1196</v>
      </c>
      <c r="K530" s="55">
        <v>40414</v>
      </c>
      <c r="L530" s="56">
        <f t="shared" si="48"/>
        <v>4065.67</v>
      </c>
      <c r="M530" s="56">
        <f t="shared" si="49"/>
        <v>4065.67</v>
      </c>
      <c r="N530" s="56">
        <f t="shared" si="52"/>
        <v>0</v>
      </c>
      <c r="O530" s="56" t="e">
        <f t="shared" si="50"/>
        <v>#VALUE!</v>
      </c>
      <c r="P530" s="56" t="e">
        <f t="shared" si="51"/>
        <v>#VALUE!</v>
      </c>
      <c r="Q530" s="56" t="e">
        <f t="shared" si="53"/>
        <v>#VALUE!</v>
      </c>
      <c r="R530" s="57" t="s">
        <v>64</v>
      </c>
      <c r="S530" s="58">
        <v>43649</v>
      </c>
      <c r="T530" s="59">
        <f>INDEX('[2]Remontée chiffres écritures'!K:K,MATCH(C:C,'[2]Remontée chiffres écritures'!I:I,0))</f>
        <v>-4065.67</v>
      </c>
      <c r="U530" s="59">
        <f>INDEX('[2]Remontée chiffres écritures'!O:O,MATCH(C:C,'[2]Remontée chiffres écritures'!M:M,0))</f>
        <v>4065.67</v>
      </c>
      <c r="V530" s="59" t="e">
        <f>SUMIFS('[2]Remontée chiffres écritures'!C:C,'[2]Remontée chiffres écritures'!A:A,'Liste détaillée sorties IT'!C:C)</f>
        <v>#VALUE!</v>
      </c>
      <c r="W530" s="59" t="e">
        <f>SUMIFS('[2]Remontée chiffres écritures'!G:G,'[2]Remontée chiffres écritures'!E:E,'Liste détaillée sorties IT'!C:C)</f>
        <v>#VALUE!</v>
      </c>
    </row>
    <row r="531" spans="1:23" ht="15" customHeight="1" x14ac:dyDescent="0.2">
      <c r="A531" s="3" t="s">
        <v>1197</v>
      </c>
      <c r="B531" s="50">
        <v>1010</v>
      </c>
      <c r="C531" s="50">
        <v>100772</v>
      </c>
      <c r="D531" s="51" t="s">
        <v>59</v>
      </c>
      <c r="E531" s="51" t="s">
        <v>1198</v>
      </c>
      <c r="F531" s="52" t="s">
        <v>269</v>
      </c>
      <c r="G531" s="54">
        <v>21547000</v>
      </c>
      <c r="H531" s="54">
        <v>28154700</v>
      </c>
      <c r="I531" s="54" t="s">
        <v>78</v>
      </c>
      <c r="J531" s="52" t="s">
        <v>1199</v>
      </c>
      <c r="K531" s="55">
        <v>40032</v>
      </c>
      <c r="L531" s="56">
        <f t="shared" si="48"/>
        <v>4042.36</v>
      </c>
      <c r="M531" s="56">
        <f t="shared" si="49"/>
        <v>4042.36</v>
      </c>
      <c r="N531" s="56">
        <f t="shared" si="52"/>
        <v>0</v>
      </c>
      <c r="O531" s="56" t="e">
        <f t="shared" si="50"/>
        <v>#VALUE!</v>
      </c>
      <c r="P531" s="56" t="e">
        <f t="shared" si="51"/>
        <v>#VALUE!</v>
      </c>
      <c r="Q531" s="56" t="e">
        <f t="shared" si="53"/>
        <v>#VALUE!</v>
      </c>
      <c r="R531" s="57" t="s">
        <v>64</v>
      </c>
      <c r="S531" s="58">
        <v>43649</v>
      </c>
      <c r="T531" s="59">
        <f>INDEX('[2]Remontée chiffres écritures'!K:K,MATCH(C:C,'[2]Remontée chiffres écritures'!I:I,0))</f>
        <v>-4042.36</v>
      </c>
      <c r="U531" s="59">
        <f>INDEX('[2]Remontée chiffres écritures'!O:O,MATCH(C:C,'[2]Remontée chiffres écritures'!M:M,0))</f>
        <v>4042.36</v>
      </c>
      <c r="V531" s="59" t="e">
        <f>SUMIFS('[2]Remontée chiffres écritures'!C:C,'[2]Remontée chiffres écritures'!A:A,'Liste détaillée sorties IT'!C:C)</f>
        <v>#VALUE!</v>
      </c>
      <c r="W531" s="59" t="e">
        <f>SUMIFS('[2]Remontée chiffres écritures'!G:G,'[2]Remontée chiffres écritures'!E:E,'Liste détaillée sorties IT'!C:C)</f>
        <v>#VALUE!</v>
      </c>
    </row>
    <row r="532" spans="1:23" ht="15" customHeight="1" x14ac:dyDescent="0.2">
      <c r="A532" s="3" t="s">
        <v>1200</v>
      </c>
      <c r="B532" s="50">
        <v>1010</v>
      </c>
      <c r="C532" s="50">
        <v>101369</v>
      </c>
      <c r="D532" s="51" t="s">
        <v>59</v>
      </c>
      <c r="E532" s="51" t="s">
        <v>1201</v>
      </c>
      <c r="F532" s="52" t="s">
        <v>269</v>
      </c>
      <c r="G532" s="54">
        <v>21547000</v>
      </c>
      <c r="H532" s="54">
        <v>28154700</v>
      </c>
      <c r="I532" s="54" t="s">
        <v>78</v>
      </c>
      <c r="J532" s="52" t="s">
        <v>1202</v>
      </c>
      <c r="K532" s="55">
        <v>40051</v>
      </c>
      <c r="L532" s="56">
        <f t="shared" si="48"/>
        <v>3878.66</v>
      </c>
      <c r="M532" s="56">
        <f t="shared" si="49"/>
        <v>3878.66</v>
      </c>
      <c r="N532" s="56">
        <f t="shared" si="52"/>
        <v>0</v>
      </c>
      <c r="O532" s="56" t="e">
        <f t="shared" si="50"/>
        <v>#VALUE!</v>
      </c>
      <c r="P532" s="56" t="e">
        <f t="shared" si="51"/>
        <v>#VALUE!</v>
      </c>
      <c r="Q532" s="56" t="e">
        <f t="shared" si="53"/>
        <v>#VALUE!</v>
      </c>
      <c r="R532" s="57" t="s">
        <v>109</v>
      </c>
      <c r="S532" s="58">
        <v>43649</v>
      </c>
      <c r="T532" s="59">
        <f>INDEX('[2]Remontée chiffres écritures'!K:K,MATCH(C:C,'[2]Remontée chiffres écritures'!I:I,0))</f>
        <v>-3878.66</v>
      </c>
      <c r="U532" s="59">
        <f>INDEX('[2]Remontée chiffres écritures'!O:O,MATCH(C:C,'[2]Remontée chiffres écritures'!M:M,0))</f>
        <v>3878.66</v>
      </c>
      <c r="V532" s="59" t="e">
        <f>SUMIFS('[2]Remontée chiffres écritures'!C:C,'[2]Remontée chiffres écritures'!A:A,'Liste détaillée sorties IT'!C:C)</f>
        <v>#VALUE!</v>
      </c>
      <c r="W532" s="59" t="e">
        <f>SUMIFS('[2]Remontée chiffres écritures'!G:G,'[2]Remontée chiffres écritures'!E:E,'Liste détaillée sorties IT'!C:C)</f>
        <v>#VALUE!</v>
      </c>
    </row>
    <row r="533" spans="1:23" ht="15" customHeight="1" x14ac:dyDescent="0.2">
      <c r="A533" s="3" t="s">
        <v>1203</v>
      </c>
      <c r="B533" s="50">
        <v>1010</v>
      </c>
      <c r="C533" s="50">
        <v>103259</v>
      </c>
      <c r="D533" s="51" t="s">
        <v>59</v>
      </c>
      <c r="E533" s="51">
        <v>117076</v>
      </c>
      <c r="F533" s="52" t="s">
        <v>200</v>
      </c>
      <c r="G533" s="54">
        <v>21832700</v>
      </c>
      <c r="H533" s="54">
        <v>28183270</v>
      </c>
      <c r="I533" s="54" t="s">
        <v>139</v>
      </c>
      <c r="J533" s="52" t="s">
        <v>1180</v>
      </c>
      <c r="K533" s="55">
        <v>41161</v>
      </c>
      <c r="L533" s="56">
        <f t="shared" si="48"/>
        <v>1130.22</v>
      </c>
      <c r="M533" s="56">
        <f t="shared" si="49"/>
        <v>1130.22</v>
      </c>
      <c r="N533" s="56">
        <f t="shared" si="52"/>
        <v>0</v>
      </c>
      <c r="O533" s="56" t="e">
        <f t="shared" si="50"/>
        <v>#VALUE!</v>
      </c>
      <c r="P533" s="56" t="e">
        <f t="shared" si="51"/>
        <v>#VALUE!</v>
      </c>
      <c r="Q533" s="56" t="e">
        <f t="shared" si="53"/>
        <v>#VALUE!</v>
      </c>
      <c r="R533" s="57" t="s">
        <v>563</v>
      </c>
      <c r="S533" s="58">
        <v>43649</v>
      </c>
      <c r="T533" s="59">
        <f>INDEX('[2]Remontée chiffres écritures'!K:K,MATCH(C:C,'[2]Remontée chiffres écritures'!I:I,0))</f>
        <v>-1130.22</v>
      </c>
      <c r="U533" s="59">
        <f>INDEX('[2]Remontée chiffres écritures'!O:O,MATCH(C:C,'[2]Remontée chiffres écritures'!M:M,0))</f>
        <v>1130.22</v>
      </c>
      <c r="V533" s="59" t="e">
        <f>SUMIFS('[2]Remontée chiffres écritures'!C:C,'[2]Remontée chiffres écritures'!A:A,'Liste détaillée sorties IT'!C:C)</f>
        <v>#VALUE!</v>
      </c>
      <c r="W533" s="59" t="e">
        <f>SUMIFS('[2]Remontée chiffres écritures'!G:G,'[2]Remontée chiffres écritures'!E:E,'Liste détaillée sorties IT'!C:C)</f>
        <v>#VALUE!</v>
      </c>
    </row>
    <row r="534" spans="1:23" ht="15" customHeight="1" x14ac:dyDescent="0.2">
      <c r="A534" s="3" t="s">
        <v>1204</v>
      </c>
      <c r="B534" s="51">
        <v>1010</v>
      </c>
      <c r="C534" s="50">
        <v>103261</v>
      </c>
      <c r="D534" s="51" t="s">
        <v>59</v>
      </c>
      <c r="E534" s="51">
        <v>117086</v>
      </c>
      <c r="F534" s="52" t="s">
        <v>200</v>
      </c>
      <c r="G534" s="54">
        <v>21832700</v>
      </c>
      <c r="H534" s="54">
        <v>28183270</v>
      </c>
      <c r="I534" s="54" t="s">
        <v>139</v>
      </c>
      <c r="J534" s="52" t="s">
        <v>1180</v>
      </c>
      <c r="K534" s="55">
        <v>41161</v>
      </c>
      <c r="L534" s="56">
        <f t="shared" si="48"/>
        <v>1130.22</v>
      </c>
      <c r="M534" s="56">
        <f t="shared" si="49"/>
        <v>1130.22</v>
      </c>
      <c r="N534" s="56">
        <f t="shared" si="52"/>
        <v>0</v>
      </c>
      <c r="O534" s="56" t="e">
        <f t="shared" si="50"/>
        <v>#VALUE!</v>
      </c>
      <c r="P534" s="56" t="e">
        <f t="shared" si="51"/>
        <v>#VALUE!</v>
      </c>
      <c r="Q534" s="56" t="e">
        <f t="shared" si="53"/>
        <v>#VALUE!</v>
      </c>
      <c r="R534" s="57" t="s">
        <v>563</v>
      </c>
      <c r="S534" s="58">
        <v>43649</v>
      </c>
      <c r="T534" s="59">
        <f>INDEX('[2]Remontée chiffres écritures'!K:K,MATCH(C:C,'[2]Remontée chiffres écritures'!I:I,0))</f>
        <v>-1130.22</v>
      </c>
      <c r="U534" s="59">
        <f>INDEX('[2]Remontée chiffres écritures'!O:O,MATCH(C:C,'[2]Remontée chiffres écritures'!M:M,0))</f>
        <v>1130.22</v>
      </c>
      <c r="V534" s="59" t="e">
        <f>SUMIFS('[2]Remontée chiffres écritures'!C:C,'[2]Remontée chiffres écritures'!A:A,'Liste détaillée sorties IT'!C:C)</f>
        <v>#VALUE!</v>
      </c>
      <c r="W534" s="59" t="e">
        <f>SUMIFS('[2]Remontée chiffres écritures'!G:G,'[2]Remontée chiffres écritures'!E:E,'Liste détaillée sorties IT'!C:C)</f>
        <v>#VALUE!</v>
      </c>
    </row>
    <row r="535" spans="1:23" ht="15" customHeight="1" x14ac:dyDescent="0.2">
      <c r="A535" s="3" t="s">
        <v>1205</v>
      </c>
      <c r="B535" s="51">
        <v>1010</v>
      </c>
      <c r="C535" s="50">
        <v>103262</v>
      </c>
      <c r="D535" s="51" t="s">
        <v>59</v>
      </c>
      <c r="E535" s="51">
        <v>117082</v>
      </c>
      <c r="F535" s="52" t="s">
        <v>200</v>
      </c>
      <c r="G535" s="54">
        <v>21832700</v>
      </c>
      <c r="H535" s="54">
        <v>28183270</v>
      </c>
      <c r="I535" s="54" t="s">
        <v>139</v>
      </c>
      <c r="J535" s="52" t="s">
        <v>1180</v>
      </c>
      <c r="K535" s="55">
        <v>41161</v>
      </c>
      <c r="L535" s="56">
        <f t="shared" si="48"/>
        <v>1130.22</v>
      </c>
      <c r="M535" s="56">
        <f t="shared" si="49"/>
        <v>1130.22</v>
      </c>
      <c r="N535" s="56">
        <f t="shared" si="52"/>
        <v>0</v>
      </c>
      <c r="O535" s="56" t="e">
        <f t="shared" si="50"/>
        <v>#VALUE!</v>
      </c>
      <c r="P535" s="56" t="e">
        <f t="shared" si="51"/>
        <v>#VALUE!</v>
      </c>
      <c r="Q535" s="56" t="e">
        <f t="shared" si="53"/>
        <v>#VALUE!</v>
      </c>
      <c r="R535" s="57" t="s">
        <v>563</v>
      </c>
      <c r="S535" s="58">
        <v>43649</v>
      </c>
      <c r="T535" s="59">
        <f>INDEX('[2]Remontée chiffres écritures'!K:K,MATCH(C:C,'[2]Remontée chiffres écritures'!I:I,0))</f>
        <v>-1130.22</v>
      </c>
      <c r="U535" s="59">
        <f>INDEX('[2]Remontée chiffres écritures'!O:O,MATCH(C:C,'[2]Remontée chiffres écritures'!M:M,0))</f>
        <v>1130.22</v>
      </c>
      <c r="V535" s="59" t="e">
        <f>SUMIFS('[2]Remontée chiffres écritures'!C:C,'[2]Remontée chiffres écritures'!A:A,'Liste détaillée sorties IT'!C:C)</f>
        <v>#VALUE!</v>
      </c>
      <c r="W535" s="59" t="e">
        <f>SUMIFS('[2]Remontée chiffres écritures'!G:G,'[2]Remontée chiffres écritures'!E:E,'Liste détaillée sorties IT'!C:C)</f>
        <v>#VALUE!</v>
      </c>
    </row>
    <row r="536" spans="1:23" ht="15" customHeight="1" x14ac:dyDescent="0.2">
      <c r="A536" s="3" t="s">
        <v>1206</v>
      </c>
      <c r="B536" s="51">
        <v>1010</v>
      </c>
      <c r="C536" s="50">
        <v>100915</v>
      </c>
      <c r="D536" s="51" t="s">
        <v>59</v>
      </c>
      <c r="E536" s="51">
        <v>104109</v>
      </c>
      <c r="F536" s="52" t="s">
        <v>149</v>
      </c>
      <c r="G536" s="54">
        <v>21547000</v>
      </c>
      <c r="H536" s="54">
        <v>28154700</v>
      </c>
      <c r="I536" s="54" t="s">
        <v>78</v>
      </c>
      <c r="J536" s="52" t="s">
        <v>1207</v>
      </c>
      <c r="K536" s="55">
        <v>40162</v>
      </c>
      <c r="L536" s="56">
        <f t="shared" si="48"/>
        <v>3872.84</v>
      </c>
      <c r="M536" s="56">
        <f t="shared" si="49"/>
        <v>3872.84</v>
      </c>
      <c r="N536" s="56">
        <f t="shared" si="52"/>
        <v>0</v>
      </c>
      <c r="O536" s="56" t="e">
        <f t="shared" si="50"/>
        <v>#VALUE!</v>
      </c>
      <c r="P536" s="56" t="e">
        <f t="shared" si="51"/>
        <v>#VALUE!</v>
      </c>
      <c r="Q536" s="56" t="e">
        <f t="shared" si="53"/>
        <v>#VALUE!</v>
      </c>
      <c r="R536" s="57" t="s">
        <v>72</v>
      </c>
      <c r="S536" s="58">
        <v>43649</v>
      </c>
      <c r="T536" s="59">
        <f>INDEX('[2]Remontée chiffres écritures'!K:K,MATCH(C:C,'[2]Remontée chiffres écritures'!I:I,0))</f>
        <v>-3872.84</v>
      </c>
      <c r="U536" s="59">
        <f>INDEX('[2]Remontée chiffres écritures'!O:O,MATCH(C:C,'[2]Remontée chiffres écritures'!M:M,0))</f>
        <v>3872.84</v>
      </c>
      <c r="V536" s="59" t="e">
        <f>SUMIFS('[2]Remontée chiffres écritures'!C:C,'[2]Remontée chiffres écritures'!A:A,'Liste détaillée sorties IT'!C:C)</f>
        <v>#VALUE!</v>
      </c>
      <c r="W536" s="59" t="e">
        <f>SUMIFS('[2]Remontée chiffres écritures'!G:G,'[2]Remontée chiffres écritures'!E:E,'Liste détaillée sorties IT'!C:C)</f>
        <v>#VALUE!</v>
      </c>
    </row>
    <row r="537" spans="1:23" ht="15" customHeight="1" x14ac:dyDescent="0.2">
      <c r="A537" s="3" t="s">
        <v>1208</v>
      </c>
      <c r="B537" s="51">
        <v>1010</v>
      </c>
      <c r="C537" s="50">
        <v>106511</v>
      </c>
      <c r="D537" s="51" t="s">
        <v>59</v>
      </c>
      <c r="E537" s="51" t="s">
        <v>1209</v>
      </c>
      <c r="F537" s="52" t="s">
        <v>263</v>
      </c>
      <c r="G537" s="54">
        <v>21847000</v>
      </c>
      <c r="H537" s="54">
        <v>28184700</v>
      </c>
      <c r="I537" s="54" t="s">
        <v>386</v>
      </c>
      <c r="J537" s="52" t="s">
        <v>1210</v>
      </c>
      <c r="K537" s="55">
        <v>41936</v>
      </c>
      <c r="L537" s="56">
        <f t="shared" si="48"/>
        <v>1176.7</v>
      </c>
      <c r="M537" s="56">
        <f t="shared" si="49"/>
        <v>551.91999999999996</v>
      </c>
      <c r="N537" s="56">
        <f t="shared" si="52"/>
        <v>624.78000000000009</v>
      </c>
      <c r="O537" s="56" t="e">
        <f t="shared" si="50"/>
        <v>#VALUE!</v>
      </c>
      <c r="P537" s="56" t="e">
        <f t="shared" si="51"/>
        <v>#VALUE!</v>
      </c>
      <c r="Q537" s="56" t="e">
        <f t="shared" si="53"/>
        <v>#VALUE!</v>
      </c>
      <c r="R537" s="57" t="s">
        <v>80</v>
      </c>
      <c r="S537" s="58">
        <v>43649</v>
      </c>
      <c r="T537" s="59">
        <f>INDEX('[2]Remontée chiffres écritures'!K:K,MATCH(C:C,'[2]Remontée chiffres écritures'!I:I,0))</f>
        <v>-1176.7</v>
      </c>
      <c r="U537" s="59">
        <f>INDEX('[2]Remontée chiffres écritures'!O:O,MATCH(C:C,'[2]Remontée chiffres écritures'!M:M,0))</f>
        <v>551.91999999999996</v>
      </c>
      <c r="V537" s="59" t="e">
        <f>SUMIFS('[2]Remontée chiffres écritures'!C:C,'[2]Remontée chiffres écritures'!A:A,'Liste détaillée sorties IT'!C:C)</f>
        <v>#VALUE!</v>
      </c>
      <c r="W537" s="59" t="e">
        <f>SUMIFS('[2]Remontée chiffres écritures'!G:G,'[2]Remontée chiffres écritures'!E:E,'Liste détaillée sorties IT'!C:C)</f>
        <v>#VALUE!</v>
      </c>
    </row>
    <row r="538" spans="1:23" ht="15" customHeight="1" x14ac:dyDescent="0.2">
      <c r="A538" s="3" t="s">
        <v>1211</v>
      </c>
      <c r="B538" s="50">
        <v>1010</v>
      </c>
      <c r="C538" s="50">
        <v>103264</v>
      </c>
      <c r="D538" s="51" t="s">
        <v>59</v>
      </c>
      <c r="E538" s="51">
        <v>117074</v>
      </c>
      <c r="F538" s="52" t="s">
        <v>200</v>
      </c>
      <c r="G538" s="54">
        <v>21832700</v>
      </c>
      <c r="H538" s="54">
        <v>28183270</v>
      </c>
      <c r="I538" s="54" t="s">
        <v>139</v>
      </c>
      <c r="J538" s="52" t="s">
        <v>1180</v>
      </c>
      <c r="K538" s="55">
        <v>41161</v>
      </c>
      <c r="L538" s="56">
        <f t="shared" si="48"/>
        <v>1130.22</v>
      </c>
      <c r="M538" s="56">
        <f t="shared" si="49"/>
        <v>1130.22</v>
      </c>
      <c r="N538" s="56">
        <f t="shared" si="52"/>
        <v>0</v>
      </c>
      <c r="O538" s="56" t="e">
        <f t="shared" si="50"/>
        <v>#VALUE!</v>
      </c>
      <c r="P538" s="56" t="e">
        <f t="shared" si="51"/>
        <v>#VALUE!</v>
      </c>
      <c r="Q538" s="56" t="e">
        <f t="shared" si="53"/>
        <v>#VALUE!</v>
      </c>
      <c r="R538" s="57" t="s">
        <v>563</v>
      </c>
      <c r="S538" s="58">
        <v>43649</v>
      </c>
      <c r="T538" s="59">
        <f>INDEX('[2]Remontée chiffres écritures'!K:K,MATCH(C:C,'[2]Remontée chiffres écritures'!I:I,0))</f>
        <v>-1130.22</v>
      </c>
      <c r="U538" s="59">
        <f>INDEX('[2]Remontée chiffres écritures'!O:O,MATCH(C:C,'[2]Remontée chiffres écritures'!M:M,0))</f>
        <v>1130.22</v>
      </c>
      <c r="V538" s="59" t="e">
        <f>SUMIFS('[2]Remontée chiffres écritures'!C:C,'[2]Remontée chiffres écritures'!A:A,'Liste détaillée sorties IT'!C:C)</f>
        <v>#VALUE!</v>
      </c>
      <c r="W538" s="59" t="e">
        <f>SUMIFS('[2]Remontée chiffres écritures'!G:G,'[2]Remontée chiffres écritures'!E:E,'Liste détaillée sorties IT'!C:C)</f>
        <v>#VALUE!</v>
      </c>
    </row>
    <row r="539" spans="1:23" ht="15" customHeight="1" x14ac:dyDescent="0.2">
      <c r="A539" s="3" t="s">
        <v>1212</v>
      </c>
      <c r="B539" s="50">
        <v>1010</v>
      </c>
      <c r="C539" s="50">
        <v>103265</v>
      </c>
      <c r="D539" s="51" t="s">
        <v>59</v>
      </c>
      <c r="E539" s="51">
        <v>117073</v>
      </c>
      <c r="F539" s="52" t="s">
        <v>200</v>
      </c>
      <c r="G539" s="54">
        <v>21832700</v>
      </c>
      <c r="H539" s="54">
        <v>28183270</v>
      </c>
      <c r="I539" s="54" t="s">
        <v>139</v>
      </c>
      <c r="J539" s="52" t="s">
        <v>1180</v>
      </c>
      <c r="K539" s="55">
        <v>41161</v>
      </c>
      <c r="L539" s="56">
        <f t="shared" si="48"/>
        <v>1130.22</v>
      </c>
      <c r="M539" s="56">
        <f t="shared" si="49"/>
        <v>1130.22</v>
      </c>
      <c r="N539" s="56">
        <f t="shared" si="52"/>
        <v>0</v>
      </c>
      <c r="O539" s="56" t="e">
        <f t="shared" si="50"/>
        <v>#VALUE!</v>
      </c>
      <c r="P539" s="56" t="e">
        <f t="shared" si="51"/>
        <v>#VALUE!</v>
      </c>
      <c r="Q539" s="56" t="e">
        <f t="shared" si="53"/>
        <v>#VALUE!</v>
      </c>
      <c r="R539" s="57" t="s">
        <v>563</v>
      </c>
      <c r="S539" s="58">
        <v>43649</v>
      </c>
      <c r="T539" s="59">
        <f>INDEX('[2]Remontée chiffres écritures'!K:K,MATCH(C:C,'[2]Remontée chiffres écritures'!I:I,0))</f>
        <v>-1130.22</v>
      </c>
      <c r="U539" s="59">
        <f>INDEX('[2]Remontée chiffres écritures'!O:O,MATCH(C:C,'[2]Remontée chiffres écritures'!M:M,0))</f>
        <v>1130.22</v>
      </c>
      <c r="V539" s="59" t="e">
        <f>SUMIFS('[2]Remontée chiffres écritures'!C:C,'[2]Remontée chiffres écritures'!A:A,'Liste détaillée sorties IT'!C:C)</f>
        <v>#VALUE!</v>
      </c>
      <c r="W539" s="59" t="e">
        <f>SUMIFS('[2]Remontée chiffres écritures'!G:G,'[2]Remontée chiffres écritures'!E:E,'Liste détaillée sorties IT'!C:C)</f>
        <v>#VALUE!</v>
      </c>
    </row>
    <row r="540" spans="1:23" ht="15" customHeight="1" x14ac:dyDescent="0.2">
      <c r="A540" s="3" t="s">
        <v>1213</v>
      </c>
      <c r="B540" s="51">
        <v>1010</v>
      </c>
      <c r="C540" s="50">
        <v>105277</v>
      </c>
      <c r="D540" s="51" t="s">
        <v>59</v>
      </c>
      <c r="E540" s="51">
        <v>110161</v>
      </c>
      <c r="F540" s="52" t="s">
        <v>263</v>
      </c>
      <c r="G540" s="54">
        <v>21832700</v>
      </c>
      <c r="H540" s="54">
        <v>28183270</v>
      </c>
      <c r="I540" s="54" t="s">
        <v>139</v>
      </c>
      <c r="J540" s="52" t="s">
        <v>1214</v>
      </c>
      <c r="K540" s="55">
        <v>41883</v>
      </c>
      <c r="L540" s="56">
        <f t="shared" si="48"/>
        <v>1128</v>
      </c>
      <c r="M540" s="56">
        <f t="shared" si="49"/>
        <v>1090.92</v>
      </c>
      <c r="N540" s="56">
        <f t="shared" si="52"/>
        <v>37.079999999999927</v>
      </c>
      <c r="O540" s="56" t="e">
        <f t="shared" si="50"/>
        <v>#VALUE!</v>
      </c>
      <c r="P540" s="56" t="e">
        <f t="shared" si="51"/>
        <v>#VALUE!</v>
      </c>
      <c r="Q540" s="56" t="e">
        <f t="shared" si="53"/>
        <v>#VALUE!</v>
      </c>
      <c r="R540" s="57" t="s">
        <v>80</v>
      </c>
      <c r="S540" s="58">
        <v>43649</v>
      </c>
      <c r="T540" s="59">
        <f>INDEX('[2]Remontée chiffres écritures'!K:K,MATCH(C:C,'[2]Remontée chiffres écritures'!I:I,0))</f>
        <v>-1128</v>
      </c>
      <c r="U540" s="59">
        <f>INDEX('[2]Remontée chiffres écritures'!O:O,MATCH(C:C,'[2]Remontée chiffres écritures'!M:M,0))</f>
        <v>1090.92</v>
      </c>
      <c r="V540" s="59" t="e">
        <f>SUMIFS('[2]Remontée chiffres écritures'!C:C,'[2]Remontée chiffres écritures'!A:A,'Liste détaillée sorties IT'!C:C)</f>
        <v>#VALUE!</v>
      </c>
      <c r="W540" s="59" t="e">
        <f>SUMIFS('[2]Remontée chiffres écritures'!G:G,'[2]Remontée chiffres écritures'!E:E,'Liste détaillée sorties IT'!C:C)</f>
        <v>#VALUE!</v>
      </c>
    </row>
    <row r="541" spans="1:23" ht="15" customHeight="1" x14ac:dyDescent="0.2">
      <c r="A541" s="3" t="s">
        <v>1215</v>
      </c>
      <c r="B541" s="50">
        <v>1010</v>
      </c>
      <c r="C541" s="50">
        <v>101208</v>
      </c>
      <c r="D541" s="51" t="s">
        <v>59</v>
      </c>
      <c r="E541" s="51" t="s">
        <v>1216</v>
      </c>
      <c r="F541" s="52" t="s">
        <v>269</v>
      </c>
      <c r="G541" s="54">
        <v>21547000</v>
      </c>
      <c r="H541" s="54">
        <v>28154700</v>
      </c>
      <c r="I541" s="54" t="s">
        <v>78</v>
      </c>
      <c r="J541" s="52" t="s">
        <v>1217</v>
      </c>
      <c r="K541" s="55">
        <v>40676</v>
      </c>
      <c r="L541" s="56">
        <f t="shared" si="48"/>
        <v>3803.28</v>
      </c>
      <c r="M541" s="56">
        <f t="shared" si="49"/>
        <v>3803.28</v>
      </c>
      <c r="N541" s="56">
        <f t="shared" si="52"/>
        <v>0</v>
      </c>
      <c r="O541" s="56" t="e">
        <f t="shared" si="50"/>
        <v>#VALUE!</v>
      </c>
      <c r="P541" s="56" t="e">
        <f t="shared" si="51"/>
        <v>#VALUE!</v>
      </c>
      <c r="Q541" s="56" t="e">
        <f t="shared" si="53"/>
        <v>#VALUE!</v>
      </c>
      <c r="R541" s="57" t="s">
        <v>64</v>
      </c>
      <c r="S541" s="58">
        <v>43649</v>
      </c>
      <c r="T541" s="59">
        <f>INDEX('[2]Remontée chiffres écritures'!K:K,MATCH(C:C,'[2]Remontée chiffres écritures'!I:I,0))</f>
        <v>-3803.28</v>
      </c>
      <c r="U541" s="59">
        <f>INDEX('[2]Remontée chiffres écritures'!O:O,MATCH(C:C,'[2]Remontée chiffres écritures'!M:M,0))</f>
        <v>3803.28</v>
      </c>
      <c r="V541" s="59" t="e">
        <f>SUMIFS('[2]Remontée chiffres écritures'!C:C,'[2]Remontée chiffres écritures'!A:A,'Liste détaillée sorties IT'!C:C)</f>
        <v>#VALUE!</v>
      </c>
      <c r="W541" s="59" t="e">
        <f>SUMIFS('[2]Remontée chiffres écritures'!G:G,'[2]Remontée chiffres écritures'!E:E,'Liste détaillée sorties IT'!C:C)</f>
        <v>#VALUE!</v>
      </c>
    </row>
    <row r="542" spans="1:23" ht="15" customHeight="1" x14ac:dyDescent="0.2">
      <c r="A542" s="3" t="s">
        <v>1218</v>
      </c>
      <c r="B542" s="50">
        <v>1010</v>
      </c>
      <c r="C542" s="50">
        <v>100760</v>
      </c>
      <c r="D542" s="51" t="s">
        <v>59</v>
      </c>
      <c r="E542" s="51" t="s">
        <v>1219</v>
      </c>
      <c r="F542" s="52" t="s">
        <v>289</v>
      </c>
      <c r="G542" s="54">
        <v>21547000</v>
      </c>
      <c r="H542" s="54">
        <v>28154700</v>
      </c>
      <c r="I542" s="54" t="s">
        <v>78</v>
      </c>
      <c r="J542" s="52" t="s">
        <v>1220</v>
      </c>
      <c r="K542" s="55">
        <v>39938</v>
      </c>
      <c r="L542" s="56">
        <f t="shared" si="48"/>
        <v>3749.45</v>
      </c>
      <c r="M542" s="56">
        <f t="shared" si="49"/>
        <v>3749.45</v>
      </c>
      <c r="N542" s="56">
        <f t="shared" si="52"/>
        <v>0</v>
      </c>
      <c r="O542" s="56" t="e">
        <f t="shared" si="50"/>
        <v>#VALUE!</v>
      </c>
      <c r="P542" s="56" t="e">
        <f t="shared" si="51"/>
        <v>#VALUE!</v>
      </c>
      <c r="Q542" s="56" t="e">
        <f t="shared" si="53"/>
        <v>#VALUE!</v>
      </c>
      <c r="R542" s="57" t="s">
        <v>109</v>
      </c>
      <c r="S542" s="58">
        <v>43649</v>
      </c>
      <c r="T542" s="59">
        <f>INDEX('[2]Remontée chiffres écritures'!K:K,MATCH(C:C,'[2]Remontée chiffres écritures'!I:I,0))</f>
        <v>-3749.45</v>
      </c>
      <c r="U542" s="59">
        <f>INDEX('[2]Remontée chiffres écritures'!O:O,MATCH(C:C,'[2]Remontée chiffres écritures'!M:M,0))</f>
        <v>3749.45</v>
      </c>
      <c r="V542" s="59" t="e">
        <f>SUMIFS('[2]Remontée chiffres écritures'!C:C,'[2]Remontée chiffres écritures'!A:A,'Liste détaillée sorties IT'!C:C)</f>
        <v>#VALUE!</v>
      </c>
      <c r="W542" s="59" t="e">
        <f>SUMIFS('[2]Remontée chiffres écritures'!G:G,'[2]Remontée chiffres écritures'!E:E,'Liste détaillée sorties IT'!C:C)</f>
        <v>#VALUE!</v>
      </c>
    </row>
    <row r="543" spans="1:23" ht="15" customHeight="1" x14ac:dyDescent="0.2">
      <c r="A543" s="3" t="s">
        <v>1221</v>
      </c>
      <c r="B543" s="50">
        <v>1010</v>
      </c>
      <c r="C543" s="50">
        <v>101209</v>
      </c>
      <c r="D543" s="51" t="s">
        <v>59</v>
      </c>
      <c r="E543" s="51" t="s">
        <v>1222</v>
      </c>
      <c r="F543" s="52" t="s">
        <v>149</v>
      </c>
      <c r="G543" s="54">
        <v>21547000</v>
      </c>
      <c r="H543" s="54">
        <v>28154700</v>
      </c>
      <c r="I543" s="54" t="s">
        <v>78</v>
      </c>
      <c r="J543" s="52" t="s">
        <v>1223</v>
      </c>
      <c r="K543" s="55">
        <v>40673</v>
      </c>
      <c r="L543" s="56">
        <f t="shared" si="48"/>
        <v>3674.43</v>
      </c>
      <c r="M543" s="56">
        <f t="shared" si="49"/>
        <v>3674.43</v>
      </c>
      <c r="N543" s="56">
        <f t="shared" si="52"/>
        <v>0</v>
      </c>
      <c r="O543" s="56" t="e">
        <f t="shared" si="50"/>
        <v>#VALUE!</v>
      </c>
      <c r="P543" s="56" t="e">
        <f t="shared" si="51"/>
        <v>#VALUE!</v>
      </c>
      <c r="Q543" s="56" t="e">
        <f t="shared" si="53"/>
        <v>#VALUE!</v>
      </c>
      <c r="R543" s="57" t="s">
        <v>64</v>
      </c>
      <c r="S543" s="58">
        <v>43649</v>
      </c>
      <c r="T543" s="59">
        <f>INDEX('[2]Remontée chiffres écritures'!K:K,MATCH(C:C,'[2]Remontée chiffres écritures'!I:I,0))</f>
        <v>-3674.43</v>
      </c>
      <c r="U543" s="59">
        <f>INDEX('[2]Remontée chiffres écritures'!O:O,MATCH(C:C,'[2]Remontée chiffres écritures'!M:M,0))</f>
        <v>3674.43</v>
      </c>
      <c r="V543" s="59" t="e">
        <f>SUMIFS('[2]Remontée chiffres écritures'!C:C,'[2]Remontée chiffres écritures'!A:A,'Liste détaillée sorties IT'!C:C)</f>
        <v>#VALUE!</v>
      </c>
      <c r="W543" s="59" t="e">
        <f>SUMIFS('[2]Remontée chiffres écritures'!G:G,'[2]Remontée chiffres écritures'!E:E,'Liste détaillée sorties IT'!C:C)</f>
        <v>#VALUE!</v>
      </c>
    </row>
    <row r="544" spans="1:23" ht="15" customHeight="1" x14ac:dyDescent="0.2">
      <c r="A544" s="3" t="s">
        <v>1224</v>
      </c>
      <c r="B544" s="50">
        <v>1010</v>
      </c>
      <c r="C544" s="50">
        <v>101149</v>
      </c>
      <c r="D544" s="51" t="s">
        <v>59</v>
      </c>
      <c r="E544" s="51">
        <v>103806</v>
      </c>
      <c r="F544" s="52" t="s">
        <v>149</v>
      </c>
      <c r="G544" s="54">
        <v>21547000</v>
      </c>
      <c r="H544" s="54">
        <v>28154700</v>
      </c>
      <c r="I544" s="54" t="s">
        <v>78</v>
      </c>
      <c r="J544" s="52" t="s">
        <v>1225</v>
      </c>
      <c r="K544" s="55">
        <v>40487</v>
      </c>
      <c r="L544" s="56">
        <f t="shared" si="48"/>
        <v>3656.59</v>
      </c>
      <c r="M544" s="56">
        <f t="shared" si="49"/>
        <v>3656.59</v>
      </c>
      <c r="N544" s="56">
        <f t="shared" si="52"/>
        <v>0</v>
      </c>
      <c r="O544" s="56" t="e">
        <f t="shared" si="50"/>
        <v>#VALUE!</v>
      </c>
      <c r="P544" s="56" t="e">
        <f t="shared" si="51"/>
        <v>#VALUE!</v>
      </c>
      <c r="Q544" s="56" t="e">
        <f t="shared" si="53"/>
        <v>#VALUE!</v>
      </c>
      <c r="R544" s="57" t="s">
        <v>72</v>
      </c>
      <c r="S544" s="58">
        <v>43649</v>
      </c>
      <c r="T544" s="59">
        <f>INDEX('[2]Remontée chiffres écritures'!K:K,MATCH(C:C,'[2]Remontée chiffres écritures'!I:I,0))</f>
        <v>-3656.59</v>
      </c>
      <c r="U544" s="59">
        <f>INDEX('[2]Remontée chiffres écritures'!O:O,MATCH(C:C,'[2]Remontée chiffres écritures'!M:M,0))</f>
        <v>3656.59</v>
      </c>
      <c r="V544" s="59" t="e">
        <f>SUMIFS('[2]Remontée chiffres écritures'!C:C,'[2]Remontée chiffres écritures'!A:A,'Liste détaillée sorties IT'!C:C)</f>
        <v>#VALUE!</v>
      </c>
      <c r="W544" s="59" t="e">
        <f>SUMIFS('[2]Remontée chiffres écritures'!G:G,'[2]Remontée chiffres écritures'!E:E,'Liste détaillée sorties IT'!C:C)</f>
        <v>#VALUE!</v>
      </c>
    </row>
    <row r="545" spans="1:23" ht="15" customHeight="1" x14ac:dyDescent="0.2">
      <c r="A545" s="3" t="s">
        <v>1226</v>
      </c>
      <c r="B545" s="51">
        <v>1010</v>
      </c>
      <c r="C545" s="50">
        <v>106159</v>
      </c>
      <c r="D545" s="51" t="s">
        <v>59</v>
      </c>
      <c r="E545" s="51" t="s">
        <v>1227</v>
      </c>
      <c r="F545" s="52" t="s">
        <v>263</v>
      </c>
      <c r="G545" s="54">
        <v>21847000</v>
      </c>
      <c r="H545" s="54">
        <v>28184700</v>
      </c>
      <c r="I545" s="54" t="s">
        <v>386</v>
      </c>
      <c r="J545" s="52" t="s">
        <v>1228</v>
      </c>
      <c r="K545" s="55">
        <v>39783</v>
      </c>
      <c r="L545" s="56">
        <f t="shared" si="48"/>
        <v>1042.9100000000001</v>
      </c>
      <c r="M545" s="56">
        <f t="shared" si="49"/>
        <v>1042.9100000000001</v>
      </c>
      <c r="N545" s="56">
        <f t="shared" si="52"/>
        <v>0</v>
      </c>
      <c r="O545" s="56" t="e">
        <f t="shared" si="50"/>
        <v>#VALUE!</v>
      </c>
      <c r="P545" s="56" t="e">
        <f t="shared" si="51"/>
        <v>#VALUE!</v>
      </c>
      <c r="Q545" s="56" t="e">
        <f t="shared" si="53"/>
        <v>#VALUE!</v>
      </c>
      <c r="R545" s="57" t="s">
        <v>306</v>
      </c>
      <c r="S545" s="58">
        <v>43649</v>
      </c>
      <c r="T545" s="59">
        <f>INDEX('[2]Remontée chiffres écritures'!K:K,MATCH(C:C,'[2]Remontée chiffres écritures'!I:I,0))</f>
        <v>-1042.9100000000001</v>
      </c>
      <c r="U545" s="59">
        <f>INDEX('[2]Remontée chiffres écritures'!O:O,MATCH(C:C,'[2]Remontée chiffres écritures'!M:M,0))</f>
        <v>1042.9100000000001</v>
      </c>
      <c r="V545" s="59" t="e">
        <f>SUMIFS('[2]Remontée chiffres écritures'!C:C,'[2]Remontée chiffres écritures'!A:A,'Liste détaillée sorties IT'!C:C)</f>
        <v>#VALUE!</v>
      </c>
      <c r="W545" s="59" t="e">
        <f>SUMIFS('[2]Remontée chiffres écritures'!G:G,'[2]Remontée chiffres écritures'!E:E,'Liste détaillée sorties IT'!C:C)</f>
        <v>#VALUE!</v>
      </c>
    </row>
    <row r="546" spans="1:23" ht="15" customHeight="1" x14ac:dyDescent="0.2">
      <c r="A546" s="3" t="s">
        <v>1229</v>
      </c>
      <c r="B546" s="50">
        <v>1010</v>
      </c>
      <c r="C546" s="50">
        <v>100858</v>
      </c>
      <c r="D546" s="51" t="s">
        <v>59</v>
      </c>
      <c r="E546" s="51">
        <v>105071</v>
      </c>
      <c r="F546" s="52" t="s">
        <v>289</v>
      </c>
      <c r="G546" s="54">
        <v>21547000</v>
      </c>
      <c r="H546" s="54">
        <v>28154700</v>
      </c>
      <c r="I546" s="54" t="s">
        <v>78</v>
      </c>
      <c r="J546" s="52" t="s">
        <v>1230</v>
      </c>
      <c r="K546" s="55">
        <v>40091</v>
      </c>
      <c r="L546" s="56">
        <f t="shared" si="48"/>
        <v>3423.67</v>
      </c>
      <c r="M546" s="56">
        <f t="shared" si="49"/>
        <v>3423.67</v>
      </c>
      <c r="N546" s="56">
        <f t="shared" si="52"/>
        <v>0</v>
      </c>
      <c r="O546" s="56" t="e">
        <f t="shared" si="50"/>
        <v>#VALUE!</v>
      </c>
      <c r="P546" s="56" t="e">
        <f t="shared" si="51"/>
        <v>#VALUE!</v>
      </c>
      <c r="Q546" s="56" t="e">
        <f t="shared" si="53"/>
        <v>#VALUE!</v>
      </c>
      <c r="R546" s="57" t="s">
        <v>68</v>
      </c>
      <c r="S546" s="58">
        <v>43649</v>
      </c>
      <c r="T546" s="59">
        <f>INDEX('[2]Remontée chiffres écritures'!K:K,MATCH(C:C,'[2]Remontée chiffres écritures'!I:I,0))</f>
        <v>-3423.67</v>
      </c>
      <c r="U546" s="59">
        <f>INDEX('[2]Remontée chiffres écritures'!O:O,MATCH(C:C,'[2]Remontée chiffres écritures'!M:M,0))</f>
        <v>3423.67</v>
      </c>
      <c r="V546" s="59" t="e">
        <f>SUMIFS('[2]Remontée chiffres écritures'!C:C,'[2]Remontée chiffres écritures'!A:A,'Liste détaillée sorties IT'!C:C)</f>
        <v>#VALUE!</v>
      </c>
      <c r="W546" s="59" t="e">
        <f>SUMIFS('[2]Remontée chiffres écritures'!G:G,'[2]Remontée chiffres écritures'!E:E,'Liste détaillée sorties IT'!C:C)</f>
        <v>#VALUE!</v>
      </c>
    </row>
    <row r="547" spans="1:23" ht="15" customHeight="1" x14ac:dyDescent="0.2">
      <c r="A547" s="3" t="s">
        <v>1231</v>
      </c>
      <c r="B547" s="50">
        <v>1010</v>
      </c>
      <c r="C547" s="50">
        <v>102302</v>
      </c>
      <c r="D547" s="51" t="s">
        <v>59</v>
      </c>
      <c r="E547" s="51">
        <v>102152</v>
      </c>
      <c r="F547" s="52" t="s">
        <v>77</v>
      </c>
      <c r="G547" s="54">
        <v>21831700</v>
      </c>
      <c r="H547" s="54">
        <v>28183170</v>
      </c>
      <c r="I547" s="54" t="s">
        <v>120</v>
      </c>
      <c r="J547" s="52" t="s">
        <v>1232</v>
      </c>
      <c r="K547" s="55">
        <v>39611</v>
      </c>
      <c r="L547" s="56">
        <f t="shared" si="48"/>
        <v>1488.43</v>
      </c>
      <c r="M547" s="56">
        <f t="shared" si="49"/>
        <v>1488.43</v>
      </c>
      <c r="N547" s="56">
        <f t="shared" si="52"/>
        <v>0</v>
      </c>
      <c r="O547" s="56" t="e">
        <f t="shared" si="50"/>
        <v>#VALUE!</v>
      </c>
      <c r="P547" s="56" t="e">
        <f t="shared" si="51"/>
        <v>#VALUE!</v>
      </c>
      <c r="Q547" s="56" t="e">
        <f t="shared" si="53"/>
        <v>#VALUE!</v>
      </c>
      <c r="R547" s="57" t="s">
        <v>68</v>
      </c>
      <c r="S547" s="58">
        <v>43649</v>
      </c>
      <c r="T547" s="59">
        <f>INDEX('[2]Remontée chiffres écritures'!K:K,MATCH(C:C,'[2]Remontée chiffres écritures'!I:I,0))</f>
        <v>-1488.43</v>
      </c>
      <c r="U547" s="59">
        <f>INDEX('[2]Remontée chiffres écritures'!O:O,MATCH(C:C,'[2]Remontée chiffres écritures'!M:M,0))</f>
        <v>1488.43</v>
      </c>
      <c r="V547" s="59" t="e">
        <f>SUMIFS('[2]Remontée chiffres écritures'!C:C,'[2]Remontée chiffres écritures'!A:A,'Liste détaillée sorties IT'!C:C)</f>
        <v>#VALUE!</v>
      </c>
      <c r="W547" s="59" t="e">
        <f>SUMIFS('[2]Remontée chiffres écritures'!G:G,'[2]Remontée chiffres écritures'!E:E,'Liste détaillée sorties IT'!C:C)</f>
        <v>#VALUE!</v>
      </c>
    </row>
    <row r="548" spans="1:23" ht="15" customHeight="1" x14ac:dyDescent="0.2">
      <c r="A548" s="3" t="s">
        <v>1233</v>
      </c>
      <c r="B548" s="51">
        <v>1010</v>
      </c>
      <c r="C548" s="50">
        <v>106749</v>
      </c>
      <c r="D548" s="51" t="s">
        <v>59</v>
      </c>
      <c r="E548" s="51">
        <v>109183</v>
      </c>
      <c r="F548" s="52" t="s">
        <v>263</v>
      </c>
      <c r="G548" s="54">
        <v>21887000</v>
      </c>
      <c r="H548" s="54">
        <v>28188700</v>
      </c>
      <c r="I548" s="54" t="s">
        <v>94</v>
      </c>
      <c r="J548" s="52" t="s">
        <v>1120</v>
      </c>
      <c r="K548" s="55">
        <v>40883</v>
      </c>
      <c r="L548" s="56">
        <f t="shared" si="48"/>
        <v>1758.12</v>
      </c>
      <c r="M548" s="56">
        <f t="shared" si="49"/>
        <v>1331.35</v>
      </c>
      <c r="N548" s="56">
        <f t="shared" si="52"/>
        <v>426.77</v>
      </c>
      <c r="O548" s="56" t="e">
        <f t="shared" si="50"/>
        <v>#VALUE!</v>
      </c>
      <c r="P548" s="56" t="e">
        <f t="shared" si="51"/>
        <v>#VALUE!</v>
      </c>
      <c r="Q548" s="56" t="e">
        <f t="shared" si="53"/>
        <v>#VALUE!</v>
      </c>
      <c r="R548" s="57" t="s">
        <v>80</v>
      </c>
      <c r="S548" s="58">
        <v>43649</v>
      </c>
      <c r="T548" s="59">
        <f>INDEX('[2]Remontée chiffres écritures'!K:K,MATCH(C:C,'[2]Remontée chiffres écritures'!I:I,0))</f>
        <v>-1758.12</v>
      </c>
      <c r="U548" s="59">
        <f>INDEX('[2]Remontée chiffres écritures'!O:O,MATCH(C:C,'[2]Remontée chiffres écritures'!M:M,0))</f>
        <v>1331.35</v>
      </c>
      <c r="V548" s="59" t="e">
        <f>SUMIFS('[2]Remontée chiffres écritures'!C:C,'[2]Remontée chiffres écritures'!A:A,'Liste détaillée sorties IT'!C:C)</f>
        <v>#VALUE!</v>
      </c>
      <c r="W548" s="59" t="e">
        <f>SUMIFS('[2]Remontée chiffres écritures'!G:G,'[2]Remontée chiffres écritures'!E:E,'Liste détaillée sorties IT'!C:C)</f>
        <v>#VALUE!</v>
      </c>
    </row>
    <row r="549" spans="1:23" ht="15" customHeight="1" x14ac:dyDescent="0.2">
      <c r="A549" s="3" t="s">
        <v>1234</v>
      </c>
      <c r="B549" s="50">
        <v>1010</v>
      </c>
      <c r="C549" s="50">
        <v>101806</v>
      </c>
      <c r="D549" s="51" t="s">
        <v>59</v>
      </c>
      <c r="E549" s="51" t="s">
        <v>1235</v>
      </c>
      <c r="F549" s="52" t="s">
        <v>289</v>
      </c>
      <c r="G549" s="54">
        <v>21567000</v>
      </c>
      <c r="H549" s="54">
        <v>28156700</v>
      </c>
      <c r="I549" s="54" t="s">
        <v>97</v>
      </c>
      <c r="J549" s="52" t="s">
        <v>1236</v>
      </c>
      <c r="K549" s="55">
        <v>39637</v>
      </c>
      <c r="L549" s="56">
        <f t="shared" si="48"/>
        <v>2500</v>
      </c>
      <c r="M549" s="56">
        <f t="shared" si="49"/>
        <v>2500</v>
      </c>
      <c r="N549" s="56">
        <f t="shared" si="52"/>
        <v>0</v>
      </c>
      <c r="O549" s="56" t="e">
        <f t="shared" si="50"/>
        <v>#VALUE!</v>
      </c>
      <c r="P549" s="56" t="e">
        <f t="shared" si="51"/>
        <v>#VALUE!</v>
      </c>
      <c r="Q549" s="56" t="e">
        <f t="shared" si="53"/>
        <v>#VALUE!</v>
      </c>
      <c r="R549" s="57" t="s">
        <v>109</v>
      </c>
      <c r="S549" s="58">
        <v>43649</v>
      </c>
      <c r="T549" s="59">
        <f>INDEX('[2]Remontée chiffres écritures'!K:K,MATCH(C:C,'[2]Remontée chiffres écritures'!I:I,0))</f>
        <v>-2500</v>
      </c>
      <c r="U549" s="59">
        <f>INDEX('[2]Remontée chiffres écritures'!O:O,MATCH(C:C,'[2]Remontée chiffres écritures'!M:M,0))</f>
        <v>2500</v>
      </c>
      <c r="V549" s="59" t="e">
        <f>SUMIFS('[2]Remontée chiffres écritures'!C:C,'[2]Remontée chiffres écritures'!A:A,'Liste détaillée sorties IT'!C:C)</f>
        <v>#VALUE!</v>
      </c>
      <c r="W549" s="59" t="e">
        <f>SUMIFS('[2]Remontée chiffres écritures'!G:G,'[2]Remontée chiffres écritures'!E:E,'Liste détaillée sorties IT'!C:C)</f>
        <v>#VALUE!</v>
      </c>
    </row>
    <row r="550" spans="1:23" ht="15" customHeight="1" x14ac:dyDescent="0.2">
      <c r="A550" s="3" t="s">
        <v>1237</v>
      </c>
      <c r="B550" s="50">
        <v>1010</v>
      </c>
      <c r="C550" s="50">
        <v>102367</v>
      </c>
      <c r="D550" s="51" t="s">
        <v>59</v>
      </c>
      <c r="E550" s="51">
        <v>102992</v>
      </c>
      <c r="F550" s="52" t="s">
        <v>77</v>
      </c>
      <c r="G550" s="54">
        <v>21832700</v>
      </c>
      <c r="H550" s="54">
        <v>28183270</v>
      </c>
      <c r="I550" s="54" t="s">
        <v>139</v>
      </c>
      <c r="J550" s="52" t="s">
        <v>1238</v>
      </c>
      <c r="K550" s="55">
        <v>39520</v>
      </c>
      <c r="L550" s="56">
        <f t="shared" si="48"/>
        <v>1126.1400000000001</v>
      </c>
      <c r="M550" s="56">
        <f t="shared" si="49"/>
        <v>1126.1400000000001</v>
      </c>
      <c r="N550" s="56">
        <f t="shared" si="52"/>
        <v>0</v>
      </c>
      <c r="O550" s="56" t="e">
        <f t="shared" si="50"/>
        <v>#VALUE!</v>
      </c>
      <c r="P550" s="56" t="e">
        <f t="shared" si="51"/>
        <v>#VALUE!</v>
      </c>
      <c r="Q550" s="56" t="e">
        <f t="shared" si="53"/>
        <v>#VALUE!</v>
      </c>
      <c r="R550" s="57" t="s">
        <v>68</v>
      </c>
      <c r="S550" s="58">
        <v>43649</v>
      </c>
      <c r="T550" s="59">
        <f>INDEX('[2]Remontée chiffres écritures'!K:K,MATCH(C:C,'[2]Remontée chiffres écritures'!I:I,0))</f>
        <v>-1126.1400000000001</v>
      </c>
      <c r="U550" s="59">
        <f>INDEX('[2]Remontée chiffres écritures'!O:O,MATCH(C:C,'[2]Remontée chiffres écritures'!M:M,0))</f>
        <v>1126.1400000000001</v>
      </c>
      <c r="V550" s="59" t="e">
        <f>SUMIFS('[2]Remontée chiffres écritures'!C:C,'[2]Remontée chiffres écritures'!A:A,'Liste détaillée sorties IT'!C:C)</f>
        <v>#VALUE!</v>
      </c>
      <c r="W550" s="59" t="e">
        <f>SUMIFS('[2]Remontée chiffres écritures'!G:G,'[2]Remontée chiffres écritures'!E:E,'Liste détaillée sorties IT'!C:C)</f>
        <v>#VALUE!</v>
      </c>
    </row>
    <row r="551" spans="1:23" ht="15" customHeight="1" x14ac:dyDescent="0.2">
      <c r="A551" s="3" t="s">
        <v>1239</v>
      </c>
      <c r="B551" s="50">
        <v>1010</v>
      </c>
      <c r="C551" s="50">
        <v>103017</v>
      </c>
      <c r="D551" s="51" t="s">
        <v>59</v>
      </c>
      <c r="E551" s="51">
        <v>108974</v>
      </c>
      <c r="F551" s="52" t="s">
        <v>263</v>
      </c>
      <c r="G551" s="54">
        <v>21832700</v>
      </c>
      <c r="H551" s="54">
        <v>28183270</v>
      </c>
      <c r="I551" s="54" t="s">
        <v>139</v>
      </c>
      <c r="J551" s="52" t="s">
        <v>1240</v>
      </c>
      <c r="K551" s="55">
        <v>40676</v>
      </c>
      <c r="L551" s="56">
        <f t="shared" si="48"/>
        <v>1123.99</v>
      </c>
      <c r="M551" s="56">
        <f t="shared" si="49"/>
        <v>1123.99</v>
      </c>
      <c r="N551" s="56">
        <f t="shared" si="52"/>
        <v>0</v>
      </c>
      <c r="O551" s="56" t="e">
        <f t="shared" si="50"/>
        <v>#VALUE!</v>
      </c>
      <c r="P551" s="56" t="e">
        <f t="shared" si="51"/>
        <v>#VALUE!</v>
      </c>
      <c r="Q551" s="56" t="e">
        <f t="shared" si="53"/>
        <v>#VALUE!</v>
      </c>
      <c r="R551" s="57" t="s">
        <v>80</v>
      </c>
      <c r="S551" s="58">
        <v>43649</v>
      </c>
      <c r="T551" s="59">
        <f>INDEX('[2]Remontée chiffres écritures'!K:K,MATCH(C:C,'[2]Remontée chiffres écritures'!I:I,0))</f>
        <v>-1123.99</v>
      </c>
      <c r="U551" s="59">
        <f>INDEX('[2]Remontée chiffres écritures'!O:O,MATCH(C:C,'[2]Remontée chiffres écritures'!M:M,0))</f>
        <v>1123.99</v>
      </c>
      <c r="V551" s="59" t="e">
        <f>SUMIFS('[2]Remontée chiffres écritures'!C:C,'[2]Remontée chiffres écritures'!A:A,'Liste détaillée sorties IT'!C:C)</f>
        <v>#VALUE!</v>
      </c>
      <c r="W551" s="59" t="e">
        <f>SUMIFS('[2]Remontée chiffres écritures'!G:G,'[2]Remontée chiffres écritures'!E:E,'Liste détaillée sorties IT'!C:C)</f>
        <v>#VALUE!</v>
      </c>
    </row>
    <row r="552" spans="1:23" ht="15" customHeight="1" x14ac:dyDescent="0.2">
      <c r="A552" s="3" t="s">
        <v>1241</v>
      </c>
      <c r="B552" s="50">
        <v>1010</v>
      </c>
      <c r="C552" s="50">
        <v>103018</v>
      </c>
      <c r="D552" s="51" t="s">
        <v>59</v>
      </c>
      <c r="E552" s="51">
        <v>108771</v>
      </c>
      <c r="F552" s="52" t="s">
        <v>263</v>
      </c>
      <c r="G552" s="54">
        <v>21832700</v>
      </c>
      <c r="H552" s="54">
        <v>28183270</v>
      </c>
      <c r="I552" s="54" t="s">
        <v>139</v>
      </c>
      <c r="J552" s="52" t="s">
        <v>1240</v>
      </c>
      <c r="K552" s="55">
        <v>40676</v>
      </c>
      <c r="L552" s="56">
        <f t="shared" si="48"/>
        <v>1123.99</v>
      </c>
      <c r="M552" s="56">
        <f t="shared" si="49"/>
        <v>1123.99</v>
      </c>
      <c r="N552" s="56">
        <f t="shared" si="52"/>
        <v>0</v>
      </c>
      <c r="O552" s="56" t="e">
        <f t="shared" si="50"/>
        <v>#VALUE!</v>
      </c>
      <c r="P552" s="56" t="e">
        <f t="shared" si="51"/>
        <v>#VALUE!</v>
      </c>
      <c r="Q552" s="56" t="e">
        <f t="shared" si="53"/>
        <v>#VALUE!</v>
      </c>
      <c r="R552" s="57" t="s">
        <v>80</v>
      </c>
      <c r="S552" s="58">
        <v>43649</v>
      </c>
      <c r="T552" s="59">
        <f>INDEX('[2]Remontée chiffres écritures'!K:K,MATCH(C:C,'[2]Remontée chiffres écritures'!I:I,0))</f>
        <v>-1123.99</v>
      </c>
      <c r="U552" s="59">
        <f>INDEX('[2]Remontée chiffres écritures'!O:O,MATCH(C:C,'[2]Remontée chiffres écritures'!M:M,0))</f>
        <v>1123.99</v>
      </c>
      <c r="V552" s="59" t="e">
        <f>SUMIFS('[2]Remontée chiffres écritures'!C:C,'[2]Remontée chiffres écritures'!A:A,'Liste détaillée sorties IT'!C:C)</f>
        <v>#VALUE!</v>
      </c>
      <c r="W552" s="59" t="e">
        <f>SUMIFS('[2]Remontée chiffres écritures'!G:G,'[2]Remontée chiffres écritures'!E:E,'Liste détaillée sorties IT'!C:C)</f>
        <v>#VALUE!</v>
      </c>
    </row>
    <row r="553" spans="1:23" ht="15" customHeight="1" x14ac:dyDescent="0.2">
      <c r="A553" s="3" t="s">
        <v>1242</v>
      </c>
      <c r="B553" s="50">
        <v>1010</v>
      </c>
      <c r="C553" s="50">
        <v>103019</v>
      </c>
      <c r="D553" s="51" t="s">
        <v>59</v>
      </c>
      <c r="E553" s="51">
        <v>108967</v>
      </c>
      <c r="F553" s="52" t="s">
        <v>263</v>
      </c>
      <c r="G553" s="54">
        <v>21832700</v>
      </c>
      <c r="H553" s="54">
        <v>28183270</v>
      </c>
      <c r="I553" s="54" t="s">
        <v>139</v>
      </c>
      <c r="J553" s="52" t="s">
        <v>1240</v>
      </c>
      <c r="K553" s="55">
        <v>40676</v>
      </c>
      <c r="L553" s="56">
        <f t="shared" si="48"/>
        <v>1123.99</v>
      </c>
      <c r="M553" s="56">
        <f t="shared" si="49"/>
        <v>1123.99</v>
      </c>
      <c r="N553" s="56">
        <f t="shared" si="52"/>
        <v>0</v>
      </c>
      <c r="O553" s="56" t="e">
        <f t="shared" si="50"/>
        <v>#VALUE!</v>
      </c>
      <c r="P553" s="56" t="e">
        <f t="shared" si="51"/>
        <v>#VALUE!</v>
      </c>
      <c r="Q553" s="56" t="e">
        <f t="shared" si="53"/>
        <v>#VALUE!</v>
      </c>
      <c r="R553" s="57" t="s">
        <v>80</v>
      </c>
      <c r="S553" s="58">
        <v>43649</v>
      </c>
      <c r="T553" s="59">
        <f>INDEX('[2]Remontée chiffres écritures'!K:K,MATCH(C:C,'[2]Remontée chiffres écritures'!I:I,0))</f>
        <v>-1123.99</v>
      </c>
      <c r="U553" s="59">
        <f>INDEX('[2]Remontée chiffres écritures'!O:O,MATCH(C:C,'[2]Remontée chiffres écritures'!M:M,0))</f>
        <v>1123.99</v>
      </c>
      <c r="V553" s="59" t="e">
        <f>SUMIFS('[2]Remontée chiffres écritures'!C:C,'[2]Remontée chiffres écritures'!A:A,'Liste détaillée sorties IT'!C:C)</f>
        <v>#VALUE!</v>
      </c>
      <c r="W553" s="59" t="e">
        <f>SUMIFS('[2]Remontée chiffres écritures'!G:G,'[2]Remontée chiffres écritures'!E:E,'Liste détaillée sorties IT'!C:C)</f>
        <v>#VALUE!</v>
      </c>
    </row>
    <row r="554" spans="1:23" ht="15" customHeight="1" x14ac:dyDescent="0.2">
      <c r="A554" s="3" t="s">
        <v>1243</v>
      </c>
      <c r="B554" s="50">
        <v>1010</v>
      </c>
      <c r="C554" s="50">
        <v>101366</v>
      </c>
      <c r="D554" s="51" t="s">
        <v>59</v>
      </c>
      <c r="E554" s="51" t="s">
        <v>1244</v>
      </c>
      <c r="F554" s="52" t="s">
        <v>200</v>
      </c>
      <c r="G554" s="54">
        <v>21547000</v>
      </c>
      <c r="H554" s="54">
        <v>28154700</v>
      </c>
      <c r="I554" s="54" t="s">
        <v>78</v>
      </c>
      <c r="J554" s="52" t="s">
        <v>1245</v>
      </c>
      <c r="K554" s="55">
        <v>39608</v>
      </c>
      <c r="L554" s="56">
        <f t="shared" si="48"/>
        <v>3408.55</v>
      </c>
      <c r="M554" s="56">
        <f t="shared" si="49"/>
        <v>3408.55</v>
      </c>
      <c r="N554" s="56">
        <f t="shared" si="52"/>
        <v>0</v>
      </c>
      <c r="O554" s="56" t="e">
        <f t="shared" si="50"/>
        <v>#VALUE!</v>
      </c>
      <c r="P554" s="56" t="e">
        <f t="shared" si="51"/>
        <v>#VALUE!</v>
      </c>
      <c r="Q554" s="56" t="e">
        <f t="shared" si="53"/>
        <v>#VALUE!</v>
      </c>
      <c r="R554" s="57" t="s">
        <v>109</v>
      </c>
      <c r="S554" s="58">
        <v>43649</v>
      </c>
      <c r="T554" s="59">
        <f>INDEX('[2]Remontée chiffres écritures'!K:K,MATCH(C:C,'[2]Remontée chiffres écritures'!I:I,0))</f>
        <v>-3408.55</v>
      </c>
      <c r="U554" s="59">
        <f>INDEX('[2]Remontée chiffres écritures'!O:O,MATCH(C:C,'[2]Remontée chiffres écritures'!M:M,0))</f>
        <v>3408.55</v>
      </c>
      <c r="V554" s="59" t="e">
        <f>SUMIFS('[2]Remontée chiffres écritures'!C:C,'[2]Remontée chiffres écritures'!A:A,'Liste détaillée sorties IT'!C:C)</f>
        <v>#VALUE!</v>
      </c>
      <c r="W554" s="59" t="e">
        <f>SUMIFS('[2]Remontée chiffres écritures'!G:G,'[2]Remontée chiffres écritures'!E:E,'Liste détaillée sorties IT'!C:C)</f>
        <v>#VALUE!</v>
      </c>
    </row>
    <row r="555" spans="1:23" ht="15" customHeight="1" x14ac:dyDescent="0.2">
      <c r="A555" s="3" t="s">
        <v>1246</v>
      </c>
      <c r="B555" s="50">
        <v>1010</v>
      </c>
      <c r="C555" s="50">
        <v>101794</v>
      </c>
      <c r="D555" s="51" t="s">
        <v>59</v>
      </c>
      <c r="E555" s="51">
        <v>115561</v>
      </c>
      <c r="F555" s="52" t="s">
        <v>234</v>
      </c>
      <c r="G555" s="54">
        <v>21567000</v>
      </c>
      <c r="H555" s="54">
        <v>28156700</v>
      </c>
      <c r="I555" s="54" t="s">
        <v>97</v>
      </c>
      <c r="J555" s="52" t="s">
        <v>133</v>
      </c>
      <c r="K555" s="55">
        <v>39644</v>
      </c>
      <c r="L555" s="56">
        <f t="shared" si="48"/>
        <v>4884.0200000000004</v>
      </c>
      <c r="M555" s="56">
        <f t="shared" si="49"/>
        <v>4884.0200000000004</v>
      </c>
      <c r="N555" s="56">
        <f t="shared" si="52"/>
        <v>0</v>
      </c>
      <c r="O555" s="56" t="e">
        <f t="shared" si="50"/>
        <v>#VALUE!</v>
      </c>
      <c r="P555" s="56" t="e">
        <f t="shared" si="51"/>
        <v>#VALUE!</v>
      </c>
      <c r="Q555" s="56" t="e">
        <f t="shared" si="53"/>
        <v>#VALUE!</v>
      </c>
      <c r="R555" s="57" t="s">
        <v>80</v>
      </c>
      <c r="S555" s="58">
        <v>43649</v>
      </c>
      <c r="T555" s="59">
        <f>INDEX('[2]Remontée chiffres écritures'!K:K,MATCH(C:C,'[2]Remontée chiffres écritures'!I:I,0))</f>
        <v>-4884.0200000000004</v>
      </c>
      <c r="U555" s="59">
        <f>INDEX('[2]Remontée chiffres écritures'!O:O,MATCH(C:C,'[2]Remontée chiffres écritures'!M:M,0))</f>
        <v>4884.0200000000004</v>
      </c>
      <c r="V555" s="59" t="e">
        <f>SUMIFS('[2]Remontée chiffres écritures'!C:C,'[2]Remontée chiffres écritures'!A:A,'Liste détaillée sorties IT'!C:C)</f>
        <v>#VALUE!</v>
      </c>
      <c r="W555" s="59" t="e">
        <f>SUMIFS('[2]Remontée chiffres écritures'!G:G,'[2]Remontée chiffres écritures'!E:E,'Liste détaillée sorties IT'!C:C)</f>
        <v>#VALUE!</v>
      </c>
    </row>
    <row r="556" spans="1:23" ht="15" customHeight="1" x14ac:dyDescent="0.2">
      <c r="A556" s="3" t="s">
        <v>1247</v>
      </c>
      <c r="B556" s="50">
        <v>1010</v>
      </c>
      <c r="C556" s="50">
        <v>100879</v>
      </c>
      <c r="D556" s="51" t="s">
        <v>59</v>
      </c>
      <c r="E556" s="51">
        <v>104615</v>
      </c>
      <c r="F556" s="52" t="s">
        <v>269</v>
      </c>
      <c r="G556" s="54">
        <v>21547000</v>
      </c>
      <c r="H556" s="54">
        <v>28154700</v>
      </c>
      <c r="I556" s="54" t="s">
        <v>78</v>
      </c>
      <c r="J556" s="52" t="s">
        <v>1248</v>
      </c>
      <c r="K556" s="55">
        <v>40129</v>
      </c>
      <c r="L556" s="56">
        <f t="shared" si="48"/>
        <v>3298.54</v>
      </c>
      <c r="M556" s="56">
        <f t="shared" si="49"/>
        <v>3298.54</v>
      </c>
      <c r="N556" s="56">
        <f t="shared" si="52"/>
        <v>0</v>
      </c>
      <c r="O556" s="56" t="e">
        <f t="shared" si="50"/>
        <v>#VALUE!</v>
      </c>
      <c r="P556" s="56" t="e">
        <f t="shared" si="51"/>
        <v>#VALUE!</v>
      </c>
      <c r="Q556" s="56" t="e">
        <f t="shared" si="53"/>
        <v>#VALUE!</v>
      </c>
      <c r="R556" s="57" t="s">
        <v>68</v>
      </c>
      <c r="S556" s="58">
        <v>43649</v>
      </c>
      <c r="T556" s="59">
        <f>INDEX('[2]Remontée chiffres écritures'!K:K,MATCH(C:C,'[2]Remontée chiffres écritures'!I:I,0))</f>
        <v>-3298.54</v>
      </c>
      <c r="U556" s="59">
        <f>INDEX('[2]Remontée chiffres écritures'!O:O,MATCH(C:C,'[2]Remontée chiffres écritures'!M:M,0))</f>
        <v>3298.54</v>
      </c>
      <c r="V556" s="59" t="e">
        <f>SUMIFS('[2]Remontée chiffres écritures'!C:C,'[2]Remontée chiffres écritures'!A:A,'Liste détaillée sorties IT'!C:C)</f>
        <v>#VALUE!</v>
      </c>
      <c r="W556" s="59" t="e">
        <f>SUMIFS('[2]Remontée chiffres écritures'!G:G,'[2]Remontée chiffres écritures'!E:E,'Liste détaillée sorties IT'!C:C)</f>
        <v>#VALUE!</v>
      </c>
    </row>
    <row r="557" spans="1:23" ht="15" customHeight="1" x14ac:dyDescent="0.2">
      <c r="A557" s="3" t="s">
        <v>1249</v>
      </c>
      <c r="B557" s="51">
        <v>1010</v>
      </c>
      <c r="C557" s="50">
        <v>106233</v>
      </c>
      <c r="D557" s="51" t="s">
        <v>59</v>
      </c>
      <c r="E557" s="51" t="s">
        <v>1250</v>
      </c>
      <c r="F557" s="52" t="s">
        <v>60</v>
      </c>
      <c r="G557" s="54">
        <v>21847000</v>
      </c>
      <c r="H557" s="54">
        <v>28184700</v>
      </c>
      <c r="I557" s="54" t="s">
        <v>386</v>
      </c>
      <c r="J557" s="52" t="s">
        <v>1251</v>
      </c>
      <c r="K557" s="55">
        <v>38828</v>
      </c>
      <c r="L557" s="56">
        <f t="shared" si="48"/>
        <v>996.63</v>
      </c>
      <c r="M557" s="56">
        <f t="shared" si="49"/>
        <v>996.63</v>
      </c>
      <c r="N557" s="56">
        <f t="shared" si="52"/>
        <v>0</v>
      </c>
      <c r="O557" s="56" t="e">
        <f t="shared" si="50"/>
        <v>#VALUE!</v>
      </c>
      <c r="P557" s="56" t="e">
        <f t="shared" si="51"/>
        <v>#VALUE!</v>
      </c>
      <c r="Q557" s="56" t="e">
        <f t="shared" si="53"/>
        <v>#VALUE!</v>
      </c>
      <c r="R557" s="57" t="s">
        <v>306</v>
      </c>
      <c r="S557" s="58">
        <v>43649</v>
      </c>
      <c r="T557" s="59">
        <f>INDEX('[2]Remontée chiffres écritures'!K:K,MATCH(C:C,'[2]Remontée chiffres écritures'!I:I,0))</f>
        <v>-996.63</v>
      </c>
      <c r="U557" s="59">
        <f>INDEX('[2]Remontée chiffres écritures'!O:O,MATCH(C:C,'[2]Remontée chiffres écritures'!M:M,0))</f>
        <v>996.63</v>
      </c>
      <c r="V557" s="59" t="e">
        <f>SUMIFS('[2]Remontée chiffres écritures'!C:C,'[2]Remontée chiffres écritures'!A:A,'Liste détaillée sorties IT'!C:C)</f>
        <v>#VALUE!</v>
      </c>
      <c r="W557" s="59" t="e">
        <f>SUMIFS('[2]Remontée chiffres écritures'!G:G,'[2]Remontée chiffres écritures'!E:E,'Liste détaillée sorties IT'!C:C)</f>
        <v>#VALUE!</v>
      </c>
    </row>
    <row r="558" spans="1:23" ht="15" customHeight="1" x14ac:dyDescent="0.2">
      <c r="A558" s="3" t="s">
        <v>1252</v>
      </c>
      <c r="B558" s="51">
        <v>1010</v>
      </c>
      <c r="C558" s="50">
        <v>106178</v>
      </c>
      <c r="D558" s="51" t="s">
        <v>59</v>
      </c>
      <c r="E558" s="51" t="s">
        <v>1253</v>
      </c>
      <c r="F558" s="52" t="s">
        <v>263</v>
      </c>
      <c r="G558" s="54">
        <v>21847000</v>
      </c>
      <c r="H558" s="54">
        <v>28184700</v>
      </c>
      <c r="I558" s="54" t="s">
        <v>386</v>
      </c>
      <c r="J558" s="52" t="s">
        <v>1254</v>
      </c>
      <c r="K558" s="55">
        <v>39421</v>
      </c>
      <c r="L558" s="56">
        <f t="shared" si="48"/>
        <v>988.71</v>
      </c>
      <c r="M558" s="56">
        <f t="shared" si="49"/>
        <v>988.71</v>
      </c>
      <c r="N558" s="56">
        <f t="shared" si="52"/>
        <v>0</v>
      </c>
      <c r="O558" s="56" t="e">
        <f t="shared" si="50"/>
        <v>#VALUE!</v>
      </c>
      <c r="P558" s="56" t="e">
        <f t="shared" si="51"/>
        <v>#VALUE!</v>
      </c>
      <c r="Q558" s="56" t="e">
        <f t="shared" si="53"/>
        <v>#VALUE!</v>
      </c>
      <c r="R558" s="57" t="s">
        <v>306</v>
      </c>
      <c r="S558" s="58">
        <v>43649</v>
      </c>
      <c r="T558" s="59">
        <f>INDEX('[2]Remontée chiffres écritures'!K:K,MATCH(C:C,'[2]Remontée chiffres écritures'!I:I,0))</f>
        <v>-988.71</v>
      </c>
      <c r="U558" s="59">
        <f>INDEX('[2]Remontée chiffres écritures'!O:O,MATCH(C:C,'[2]Remontée chiffres écritures'!M:M,0))</f>
        <v>988.71</v>
      </c>
      <c r="V558" s="59" t="e">
        <f>SUMIFS('[2]Remontée chiffres écritures'!C:C,'[2]Remontée chiffres écritures'!A:A,'Liste détaillée sorties IT'!C:C)</f>
        <v>#VALUE!</v>
      </c>
      <c r="W558" s="59" t="e">
        <f>SUMIFS('[2]Remontée chiffres écritures'!G:G,'[2]Remontée chiffres écritures'!E:E,'Liste détaillée sorties IT'!C:C)</f>
        <v>#VALUE!</v>
      </c>
    </row>
    <row r="559" spans="1:23" ht="15" customHeight="1" x14ac:dyDescent="0.2">
      <c r="A559" s="3" t="s">
        <v>1255</v>
      </c>
      <c r="B559" s="51">
        <v>1010</v>
      </c>
      <c r="C559" s="50">
        <v>106210</v>
      </c>
      <c r="D559" s="51" t="s">
        <v>59</v>
      </c>
      <c r="E559" s="51" t="s">
        <v>1256</v>
      </c>
      <c r="F559" s="52" t="s">
        <v>60</v>
      </c>
      <c r="G559" s="54">
        <v>21847000</v>
      </c>
      <c r="H559" s="54">
        <v>28184700</v>
      </c>
      <c r="I559" s="54" t="s">
        <v>386</v>
      </c>
      <c r="J559" s="52" t="s">
        <v>387</v>
      </c>
      <c r="K559" s="55">
        <v>38786</v>
      </c>
      <c r="L559" s="56">
        <f t="shared" si="48"/>
        <v>977.37</v>
      </c>
      <c r="M559" s="56">
        <f t="shared" si="49"/>
        <v>977.37</v>
      </c>
      <c r="N559" s="56">
        <f t="shared" si="52"/>
        <v>0</v>
      </c>
      <c r="O559" s="56" t="e">
        <f t="shared" si="50"/>
        <v>#VALUE!</v>
      </c>
      <c r="P559" s="56" t="e">
        <f t="shared" si="51"/>
        <v>#VALUE!</v>
      </c>
      <c r="Q559" s="56" t="e">
        <f t="shared" si="53"/>
        <v>#VALUE!</v>
      </c>
      <c r="R559" s="57" t="s">
        <v>306</v>
      </c>
      <c r="S559" s="58">
        <v>43649</v>
      </c>
      <c r="T559" s="59">
        <f>INDEX('[2]Remontée chiffres écritures'!K:K,MATCH(C:C,'[2]Remontée chiffres écritures'!I:I,0))</f>
        <v>-977.37</v>
      </c>
      <c r="U559" s="59">
        <f>INDEX('[2]Remontée chiffres écritures'!O:O,MATCH(C:C,'[2]Remontée chiffres écritures'!M:M,0))</f>
        <v>977.37</v>
      </c>
      <c r="V559" s="59" t="e">
        <f>SUMIFS('[2]Remontée chiffres écritures'!C:C,'[2]Remontée chiffres écritures'!A:A,'Liste détaillée sorties IT'!C:C)</f>
        <v>#VALUE!</v>
      </c>
      <c r="W559" s="59" t="e">
        <f>SUMIFS('[2]Remontée chiffres écritures'!G:G,'[2]Remontée chiffres écritures'!E:E,'Liste détaillée sorties IT'!C:C)</f>
        <v>#VALUE!</v>
      </c>
    </row>
    <row r="560" spans="1:23" ht="15" customHeight="1" x14ac:dyDescent="0.2">
      <c r="A560" s="3" t="s">
        <v>1257</v>
      </c>
      <c r="B560" s="50">
        <v>1010</v>
      </c>
      <c r="C560" s="50">
        <v>102303</v>
      </c>
      <c r="D560" s="51" t="s">
        <v>59</v>
      </c>
      <c r="E560" s="51" t="s">
        <v>1258</v>
      </c>
      <c r="F560" s="52" t="s">
        <v>200</v>
      </c>
      <c r="G560" s="54">
        <v>21831700</v>
      </c>
      <c r="H560" s="54">
        <v>28183170</v>
      </c>
      <c r="I560" s="54" t="s">
        <v>120</v>
      </c>
      <c r="J560" s="52" t="s">
        <v>1259</v>
      </c>
      <c r="K560" s="55">
        <v>39703</v>
      </c>
      <c r="L560" s="56">
        <f t="shared" si="48"/>
        <v>2278.48</v>
      </c>
      <c r="M560" s="56">
        <f t="shared" si="49"/>
        <v>2278.48</v>
      </c>
      <c r="N560" s="56">
        <f t="shared" si="52"/>
        <v>0</v>
      </c>
      <c r="O560" s="56" t="e">
        <f t="shared" si="50"/>
        <v>#VALUE!</v>
      </c>
      <c r="P560" s="56" t="e">
        <f t="shared" si="51"/>
        <v>#VALUE!</v>
      </c>
      <c r="Q560" s="56" t="e">
        <f t="shared" si="53"/>
        <v>#VALUE!</v>
      </c>
      <c r="R560" s="57" t="s">
        <v>306</v>
      </c>
      <c r="S560" s="58">
        <v>43649</v>
      </c>
      <c r="T560" s="59">
        <f>INDEX('[2]Remontée chiffres écritures'!K:K,MATCH(C:C,'[2]Remontée chiffres écritures'!I:I,0))</f>
        <v>-2278.48</v>
      </c>
      <c r="U560" s="59">
        <f>INDEX('[2]Remontée chiffres écritures'!O:O,MATCH(C:C,'[2]Remontée chiffres écritures'!M:M,0))</f>
        <v>2278.48</v>
      </c>
      <c r="V560" s="59" t="e">
        <f>SUMIFS('[2]Remontée chiffres écritures'!C:C,'[2]Remontée chiffres écritures'!A:A,'Liste détaillée sorties IT'!C:C)</f>
        <v>#VALUE!</v>
      </c>
      <c r="W560" s="59" t="e">
        <f>SUMIFS('[2]Remontée chiffres écritures'!G:G,'[2]Remontée chiffres écritures'!E:E,'Liste détaillée sorties IT'!C:C)</f>
        <v>#VALUE!</v>
      </c>
    </row>
    <row r="561" spans="1:23" ht="15" customHeight="1" x14ac:dyDescent="0.2">
      <c r="A561" s="3" t="s">
        <v>1260</v>
      </c>
      <c r="B561" s="51">
        <v>1010</v>
      </c>
      <c r="C561" s="50">
        <v>106218</v>
      </c>
      <c r="D561" s="51" t="s">
        <v>59</v>
      </c>
      <c r="E561" s="51" t="s">
        <v>1261</v>
      </c>
      <c r="F561" s="52" t="s">
        <v>60</v>
      </c>
      <c r="G561" s="54">
        <v>21847000</v>
      </c>
      <c r="H561" s="54">
        <v>28184700</v>
      </c>
      <c r="I561" s="54" t="s">
        <v>386</v>
      </c>
      <c r="J561" s="52" t="s">
        <v>1262</v>
      </c>
      <c r="K561" s="55">
        <v>38874</v>
      </c>
      <c r="L561" s="56">
        <f t="shared" si="48"/>
        <v>916.21</v>
      </c>
      <c r="M561" s="56">
        <f t="shared" si="49"/>
        <v>916.21</v>
      </c>
      <c r="N561" s="56">
        <f t="shared" si="52"/>
        <v>0</v>
      </c>
      <c r="O561" s="56" t="e">
        <f t="shared" si="50"/>
        <v>#VALUE!</v>
      </c>
      <c r="P561" s="56" t="e">
        <f t="shared" si="51"/>
        <v>#VALUE!</v>
      </c>
      <c r="Q561" s="56" t="e">
        <f t="shared" si="53"/>
        <v>#VALUE!</v>
      </c>
      <c r="R561" s="57" t="s">
        <v>306</v>
      </c>
      <c r="S561" s="58">
        <v>43649</v>
      </c>
      <c r="T561" s="59">
        <f>INDEX('[2]Remontée chiffres écritures'!K:K,MATCH(C:C,'[2]Remontée chiffres écritures'!I:I,0))</f>
        <v>-916.21</v>
      </c>
      <c r="U561" s="59">
        <f>INDEX('[2]Remontée chiffres écritures'!O:O,MATCH(C:C,'[2]Remontée chiffres écritures'!M:M,0))</f>
        <v>916.21</v>
      </c>
      <c r="V561" s="59" t="e">
        <f>SUMIFS('[2]Remontée chiffres écritures'!C:C,'[2]Remontée chiffres écritures'!A:A,'Liste détaillée sorties IT'!C:C)</f>
        <v>#VALUE!</v>
      </c>
      <c r="W561" s="59" t="e">
        <f>SUMIFS('[2]Remontée chiffres écritures'!G:G,'[2]Remontée chiffres écritures'!E:E,'Liste détaillée sorties IT'!C:C)</f>
        <v>#VALUE!</v>
      </c>
    </row>
    <row r="562" spans="1:23" ht="15" customHeight="1" x14ac:dyDescent="0.2">
      <c r="A562" s="3" t="s">
        <v>1263</v>
      </c>
      <c r="B562" s="51">
        <v>1010</v>
      </c>
      <c r="C562" s="50">
        <v>106229</v>
      </c>
      <c r="D562" s="51" t="s">
        <v>59</v>
      </c>
      <c r="E562" s="51" t="s">
        <v>1264</v>
      </c>
      <c r="F562" s="52" t="s">
        <v>60</v>
      </c>
      <c r="G562" s="54">
        <v>21847000</v>
      </c>
      <c r="H562" s="54">
        <v>28184700</v>
      </c>
      <c r="I562" s="54" t="s">
        <v>386</v>
      </c>
      <c r="J562" s="52" t="s">
        <v>1265</v>
      </c>
      <c r="K562" s="55">
        <v>39057</v>
      </c>
      <c r="L562" s="56">
        <f t="shared" si="48"/>
        <v>915.16</v>
      </c>
      <c r="M562" s="56">
        <f t="shared" si="49"/>
        <v>915.16</v>
      </c>
      <c r="N562" s="56">
        <f t="shared" si="52"/>
        <v>0</v>
      </c>
      <c r="O562" s="56" t="e">
        <f t="shared" si="50"/>
        <v>#VALUE!</v>
      </c>
      <c r="P562" s="56" t="e">
        <f t="shared" si="51"/>
        <v>#VALUE!</v>
      </c>
      <c r="Q562" s="56" t="e">
        <f t="shared" si="53"/>
        <v>#VALUE!</v>
      </c>
      <c r="R562" s="57" t="s">
        <v>306</v>
      </c>
      <c r="S562" s="58">
        <v>43649</v>
      </c>
      <c r="T562" s="59">
        <f>INDEX('[2]Remontée chiffres écritures'!K:K,MATCH(C:C,'[2]Remontée chiffres écritures'!I:I,0))</f>
        <v>-915.16</v>
      </c>
      <c r="U562" s="59">
        <f>INDEX('[2]Remontée chiffres écritures'!O:O,MATCH(C:C,'[2]Remontée chiffres écritures'!M:M,0))</f>
        <v>915.16</v>
      </c>
      <c r="V562" s="59" t="e">
        <f>SUMIFS('[2]Remontée chiffres écritures'!C:C,'[2]Remontée chiffres écritures'!A:A,'Liste détaillée sorties IT'!C:C)</f>
        <v>#VALUE!</v>
      </c>
      <c r="W562" s="59" t="e">
        <f>SUMIFS('[2]Remontée chiffres écritures'!G:G,'[2]Remontée chiffres écritures'!E:E,'Liste détaillée sorties IT'!C:C)</f>
        <v>#VALUE!</v>
      </c>
    </row>
    <row r="563" spans="1:23" ht="15" customHeight="1" x14ac:dyDescent="0.2">
      <c r="A563" s="3" t="s">
        <v>1266</v>
      </c>
      <c r="B563" s="50">
        <v>1010</v>
      </c>
      <c r="C563" s="50">
        <v>100843</v>
      </c>
      <c r="D563" s="51" t="s">
        <v>59</v>
      </c>
      <c r="E563" s="51" t="s">
        <v>1267</v>
      </c>
      <c r="F563" s="52" t="s">
        <v>200</v>
      </c>
      <c r="G563" s="54">
        <v>21547000</v>
      </c>
      <c r="H563" s="54">
        <v>28154700</v>
      </c>
      <c r="I563" s="54" t="s">
        <v>78</v>
      </c>
      <c r="J563" s="52" t="s">
        <v>1268</v>
      </c>
      <c r="K563" s="55">
        <v>39336</v>
      </c>
      <c r="L563" s="56">
        <f t="shared" si="48"/>
        <v>3245.11</v>
      </c>
      <c r="M563" s="56">
        <f t="shared" si="49"/>
        <v>3245.11</v>
      </c>
      <c r="N563" s="56">
        <f t="shared" si="52"/>
        <v>0</v>
      </c>
      <c r="O563" s="56" t="e">
        <f t="shared" si="50"/>
        <v>#VALUE!</v>
      </c>
      <c r="P563" s="56" t="e">
        <f t="shared" si="51"/>
        <v>#VALUE!</v>
      </c>
      <c r="Q563" s="56" t="e">
        <f t="shared" si="53"/>
        <v>#VALUE!</v>
      </c>
      <c r="R563" s="57" t="s">
        <v>109</v>
      </c>
      <c r="S563" s="58">
        <v>43649</v>
      </c>
      <c r="T563" s="59">
        <f>INDEX('[2]Remontée chiffres écritures'!K:K,MATCH(C:C,'[2]Remontée chiffres écritures'!I:I,0))</f>
        <v>-3245.11</v>
      </c>
      <c r="U563" s="59">
        <f>INDEX('[2]Remontée chiffres écritures'!O:O,MATCH(C:C,'[2]Remontée chiffres écritures'!M:M,0))</f>
        <v>3245.11</v>
      </c>
      <c r="V563" s="59" t="e">
        <f>SUMIFS('[2]Remontée chiffres écritures'!C:C,'[2]Remontée chiffres écritures'!A:A,'Liste détaillée sorties IT'!C:C)</f>
        <v>#VALUE!</v>
      </c>
      <c r="W563" s="59" t="e">
        <f>SUMIFS('[2]Remontée chiffres écritures'!G:G,'[2]Remontée chiffres écritures'!E:E,'Liste détaillée sorties IT'!C:C)</f>
        <v>#VALUE!</v>
      </c>
    </row>
    <row r="564" spans="1:23" ht="15" customHeight="1" x14ac:dyDescent="0.2">
      <c r="A564" s="3" t="s">
        <v>1269</v>
      </c>
      <c r="B564" s="50">
        <v>1010</v>
      </c>
      <c r="C564" s="50">
        <v>103020</v>
      </c>
      <c r="D564" s="51" t="s">
        <v>59</v>
      </c>
      <c r="E564" s="51">
        <v>108939</v>
      </c>
      <c r="F564" s="52" t="s">
        <v>263</v>
      </c>
      <c r="G564" s="54">
        <v>21832700</v>
      </c>
      <c r="H564" s="54">
        <v>28183270</v>
      </c>
      <c r="I564" s="54" t="s">
        <v>139</v>
      </c>
      <c r="J564" s="52" t="s">
        <v>1240</v>
      </c>
      <c r="K564" s="55">
        <v>40676</v>
      </c>
      <c r="L564" s="56">
        <f t="shared" si="48"/>
        <v>1123.99</v>
      </c>
      <c r="M564" s="56">
        <f t="shared" si="49"/>
        <v>1123.99</v>
      </c>
      <c r="N564" s="56">
        <f t="shared" si="52"/>
        <v>0</v>
      </c>
      <c r="O564" s="56" t="e">
        <f t="shared" si="50"/>
        <v>#VALUE!</v>
      </c>
      <c r="P564" s="56" t="e">
        <f t="shared" si="51"/>
        <v>#VALUE!</v>
      </c>
      <c r="Q564" s="56" t="e">
        <f t="shared" si="53"/>
        <v>#VALUE!</v>
      </c>
      <c r="R564" s="57" t="s">
        <v>80</v>
      </c>
      <c r="S564" s="58">
        <v>43649</v>
      </c>
      <c r="T564" s="59">
        <f>INDEX('[2]Remontée chiffres écritures'!K:K,MATCH(C:C,'[2]Remontée chiffres écritures'!I:I,0))</f>
        <v>-1123.99</v>
      </c>
      <c r="U564" s="59">
        <f>INDEX('[2]Remontée chiffres écritures'!O:O,MATCH(C:C,'[2]Remontée chiffres écritures'!M:M,0))</f>
        <v>1123.99</v>
      </c>
      <c r="V564" s="59" t="e">
        <f>SUMIFS('[2]Remontée chiffres écritures'!C:C,'[2]Remontée chiffres écritures'!A:A,'Liste détaillée sorties IT'!C:C)</f>
        <v>#VALUE!</v>
      </c>
      <c r="W564" s="59" t="e">
        <f>SUMIFS('[2]Remontée chiffres écritures'!G:G,'[2]Remontée chiffres écritures'!E:E,'Liste détaillée sorties IT'!C:C)</f>
        <v>#VALUE!</v>
      </c>
    </row>
    <row r="565" spans="1:23" ht="15" customHeight="1" x14ac:dyDescent="0.2">
      <c r="A565" s="3" t="s">
        <v>1270</v>
      </c>
      <c r="B565" s="50">
        <v>1010</v>
      </c>
      <c r="C565" s="50">
        <v>103021</v>
      </c>
      <c r="D565" s="51" t="s">
        <v>59</v>
      </c>
      <c r="E565" s="51">
        <v>108918</v>
      </c>
      <c r="F565" s="52" t="s">
        <v>263</v>
      </c>
      <c r="G565" s="54">
        <v>21832700</v>
      </c>
      <c r="H565" s="54">
        <v>28183270</v>
      </c>
      <c r="I565" s="54" t="s">
        <v>139</v>
      </c>
      <c r="J565" s="52" t="s">
        <v>1240</v>
      </c>
      <c r="K565" s="55">
        <v>40676</v>
      </c>
      <c r="L565" s="56">
        <f t="shared" si="48"/>
        <v>1123.98</v>
      </c>
      <c r="M565" s="56">
        <f t="shared" si="49"/>
        <v>1123.98</v>
      </c>
      <c r="N565" s="56">
        <f t="shared" si="52"/>
        <v>0</v>
      </c>
      <c r="O565" s="56" t="e">
        <f t="shared" si="50"/>
        <v>#VALUE!</v>
      </c>
      <c r="P565" s="56" t="e">
        <f t="shared" si="51"/>
        <v>#VALUE!</v>
      </c>
      <c r="Q565" s="56" t="e">
        <f t="shared" si="53"/>
        <v>#VALUE!</v>
      </c>
      <c r="R565" s="57" t="s">
        <v>80</v>
      </c>
      <c r="S565" s="58">
        <v>43649</v>
      </c>
      <c r="T565" s="59">
        <f>INDEX('[2]Remontée chiffres écritures'!K:K,MATCH(C:C,'[2]Remontée chiffres écritures'!I:I,0))</f>
        <v>-1123.98</v>
      </c>
      <c r="U565" s="59">
        <f>INDEX('[2]Remontée chiffres écritures'!O:O,MATCH(C:C,'[2]Remontée chiffres écritures'!M:M,0))</f>
        <v>1123.98</v>
      </c>
      <c r="V565" s="59" t="e">
        <f>SUMIFS('[2]Remontée chiffres écritures'!C:C,'[2]Remontée chiffres écritures'!A:A,'Liste détaillée sorties IT'!C:C)</f>
        <v>#VALUE!</v>
      </c>
      <c r="W565" s="59" t="e">
        <f>SUMIFS('[2]Remontée chiffres écritures'!G:G,'[2]Remontée chiffres écritures'!E:E,'Liste détaillée sorties IT'!C:C)</f>
        <v>#VALUE!</v>
      </c>
    </row>
    <row r="566" spans="1:23" ht="15" customHeight="1" x14ac:dyDescent="0.2">
      <c r="A566" s="3" t="s">
        <v>1271</v>
      </c>
      <c r="B566" s="50">
        <v>1010</v>
      </c>
      <c r="C566" s="50">
        <v>103007</v>
      </c>
      <c r="D566" s="51" t="s">
        <v>59</v>
      </c>
      <c r="E566" s="51">
        <v>108762</v>
      </c>
      <c r="F566" s="52" t="s">
        <v>263</v>
      </c>
      <c r="G566" s="54">
        <v>21832700</v>
      </c>
      <c r="H566" s="54">
        <v>28183270</v>
      </c>
      <c r="I566" s="54" t="s">
        <v>139</v>
      </c>
      <c r="J566" s="52" t="s">
        <v>1272</v>
      </c>
      <c r="K566" s="55">
        <v>40721</v>
      </c>
      <c r="L566" s="56">
        <f t="shared" si="48"/>
        <v>1115.8699999999999</v>
      </c>
      <c r="M566" s="56">
        <f t="shared" si="49"/>
        <v>1115.8699999999999</v>
      </c>
      <c r="N566" s="56">
        <f t="shared" si="52"/>
        <v>0</v>
      </c>
      <c r="O566" s="56" t="e">
        <f t="shared" si="50"/>
        <v>#VALUE!</v>
      </c>
      <c r="P566" s="56" t="e">
        <f t="shared" si="51"/>
        <v>#VALUE!</v>
      </c>
      <c r="Q566" s="56" t="e">
        <f t="shared" si="53"/>
        <v>#VALUE!</v>
      </c>
      <c r="R566" s="57" t="s">
        <v>80</v>
      </c>
      <c r="S566" s="58">
        <v>43649</v>
      </c>
      <c r="T566" s="59">
        <f>INDEX('[2]Remontée chiffres écritures'!K:K,MATCH(C:C,'[2]Remontée chiffres écritures'!I:I,0))</f>
        <v>-1115.8699999999999</v>
      </c>
      <c r="U566" s="59">
        <f>INDEX('[2]Remontée chiffres écritures'!O:O,MATCH(C:C,'[2]Remontée chiffres écritures'!M:M,0))</f>
        <v>1115.8699999999999</v>
      </c>
      <c r="V566" s="59" t="e">
        <f>SUMIFS('[2]Remontée chiffres écritures'!C:C,'[2]Remontée chiffres écritures'!A:A,'Liste détaillée sorties IT'!C:C)</f>
        <v>#VALUE!</v>
      </c>
      <c r="W566" s="59" t="e">
        <f>SUMIFS('[2]Remontée chiffres écritures'!G:G,'[2]Remontée chiffres écritures'!E:E,'Liste détaillée sorties IT'!C:C)</f>
        <v>#VALUE!</v>
      </c>
    </row>
    <row r="567" spans="1:23" ht="15" customHeight="1" x14ac:dyDescent="0.2">
      <c r="A567" s="3" t="s">
        <v>1273</v>
      </c>
      <c r="B567" s="50">
        <v>1010</v>
      </c>
      <c r="C567" s="50">
        <v>103574</v>
      </c>
      <c r="D567" s="51" t="s">
        <v>59</v>
      </c>
      <c r="E567" s="51">
        <v>107298</v>
      </c>
      <c r="F567" s="52" t="s">
        <v>200</v>
      </c>
      <c r="G567" s="54">
        <v>21832700</v>
      </c>
      <c r="H567" s="54">
        <v>28183270</v>
      </c>
      <c r="I567" s="54" t="s">
        <v>139</v>
      </c>
      <c r="J567" s="52" t="s">
        <v>1274</v>
      </c>
      <c r="K567" s="55">
        <v>39282</v>
      </c>
      <c r="L567" s="56">
        <f t="shared" si="48"/>
        <v>1106.3</v>
      </c>
      <c r="M567" s="56">
        <f t="shared" si="49"/>
        <v>1106.3</v>
      </c>
      <c r="N567" s="56">
        <f t="shared" si="52"/>
        <v>0</v>
      </c>
      <c r="O567" s="56" t="e">
        <f t="shared" si="50"/>
        <v>#VALUE!</v>
      </c>
      <c r="P567" s="56" t="e">
        <f t="shared" si="51"/>
        <v>#VALUE!</v>
      </c>
      <c r="Q567" s="56" t="e">
        <f t="shared" si="53"/>
        <v>#VALUE!</v>
      </c>
      <c r="R567" s="57" t="s">
        <v>72</v>
      </c>
      <c r="S567" s="58">
        <v>43649</v>
      </c>
      <c r="T567" s="59">
        <f>INDEX('[2]Remontée chiffres écritures'!K:K,MATCH(C:C,'[2]Remontée chiffres écritures'!I:I,0))</f>
        <v>-1106.3</v>
      </c>
      <c r="U567" s="59">
        <f>INDEX('[2]Remontée chiffres écritures'!O:O,MATCH(C:C,'[2]Remontée chiffres écritures'!M:M,0))</f>
        <v>1106.3</v>
      </c>
      <c r="V567" s="59" t="e">
        <f>SUMIFS('[2]Remontée chiffres écritures'!C:C,'[2]Remontée chiffres écritures'!A:A,'Liste détaillée sorties IT'!C:C)</f>
        <v>#VALUE!</v>
      </c>
      <c r="W567" s="59" t="e">
        <f>SUMIFS('[2]Remontée chiffres écritures'!G:G,'[2]Remontée chiffres écritures'!E:E,'Liste détaillée sorties IT'!C:C)</f>
        <v>#VALUE!</v>
      </c>
    </row>
    <row r="568" spans="1:23" ht="15" customHeight="1" x14ac:dyDescent="0.2">
      <c r="A568" s="3" t="s">
        <v>1275</v>
      </c>
      <c r="B568" s="51">
        <v>1010</v>
      </c>
      <c r="C568" s="50">
        <v>106223</v>
      </c>
      <c r="D568" s="51" t="s">
        <v>59</v>
      </c>
      <c r="E568" s="51" t="s">
        <v>1276</v>
      </c>
      <c r="F568" s="52" t="s">
        <v>60</v>
      </c>
      <c r="G568" s="54">
        <v>21847000</v>
      </c>
      <c r="H568" s="54">
        <v>28184700</v>
      </c>
      <c r="I568" s="54" t="s">
        <v>386</v>
      </c>
      <c r="J568" s="52" t="s">
        <v>1277</v>
      </c>
      <c r="K568" s="55">
        <v>38909</v>
      </c>
      <c r="L568" s="56">
        <f t="shared" si="48"/>
        <v>885.37</v>
      </c>
      <c r="M568" s="56">
        <f t="shared" si="49"/>
        <v>885.37</v>
      </c>
      <c r="N568" s="56">
        <f t="shared" si="52"/>
        <v>0</v>
      </c>
      <c r="O568" s="56" t="e">
        <f t="shared" si="50"/>
        <v>#VALUE!</v>
      </c>
      <c r="P568" s="56" t="e">
        <f t="shared" si="51"/>
        <v>#VALUE!</v>
      </c>
      <c r="Q568" s="56" t="e">
        <f t="shared" si="53"/>
        <v>#VALUE!</v>
      </c>
      <c r="R568" s="57" t="s">
        <v>306</v>
      </c>
      <c r="S568" s="58">
        <v>43649</v>
      </c>
      <c r="T568" s="59">
        <f>INDEX('[2]Remontée chiffres écritures'!K:K,MATCH(C:C,'[2]Remontée chiffres écritures'!I:I,0))</f>
        <v>-885.37</v>
      </c>
      <c r="U568" s="59">
        <f>INDEX('[2]Remontée chiffres écritures'!O:O,MATCH(C:C,'[2]Remontée chiffres écritures'!M:M,0))</f>
        <v>885.37</v>
      </c>
      <c r="V568" s="59" t="e">
        <f>SUMIFS('[2]Remontée chiffres écritures'!C:C,'[2]Remontée chiffres écritures'!A:A,'Liste détaillée sorties IT'!C:C)</f>
        <v>#VALUE!</v>
      </c>
      <c r="W568" s="59" t="e">
        <f>SUMIFS('[2]Remontée chiffres écritures'!G:G,'[2]Remontée chiffres écritures'!E:E,'Liste détaillée sorties IT'!C:C)</f>
        <v>#VALUE!</v>
      </c>
    </row>
    <row r="569" spans="1:23" ht="15" customHeight="1" x14ac:dyDescent="0.2">
      <c r="A569" s="3" t="s">
        <v>1278</v>
      </c>
      <c r="B569" s="50">
        <v>1010</v>
      </c>
      <c r="C569" s="50">
        <v>100847</v>
      </c>
      <c r="D569" s="51" t="s">
        <v>59</v>
      </c>
      <c r="E569" s="51">
        <v>107338</v>
      </c>
      <c r="F569" s="52" t="s">
        <v>200</v>
      </c>
      <c r="G569" s="54">
        <v>21547000</v>
      </c>
      <c r="H569" s="54">
        <v>28154700</v>
      </c>
      <c r="I569" s="54" t="s">
        <v>78</v>
      </c>
      <c r="J569" s="52" t="s">
        <v>1279</v>
      </c>
      <c r="K569" s="55">
        <v>39350</v>
      </c>
      <c r="L569" s="56">
        <f t="shared" si="48"/>
        <v>3228.52</v>
      </c>
      <c r="M569" s="56">
        <f t="shared" si="49"/>
        <v>3228.52</v>
      </c>
      <c r="N569" s="56">
        <f t="shared" si="52"/>
        <v>0</v>
      </c>
      <c r="O569" s="56" t="e">
        <f t="shared" si="50"/>
        <v>#VALUE!</v>
      </c>
      <c r="P569" s="56" t="e">
        <f t="shared" si="51"/>
        <v>#VALUE!</v>
      </c>
      <c r="Q569" s="56" t="e">
        <f t="shared" si="53"/>
        <v>#VALUE!</v>
      </c>
      <c r="R569" s="57" t="s">
        <v>72</v>
      </c>
      <c r="S569" s="58">
        <v>43649</v>
      </c>
      <c r="T569" s="59">
        <f>INDEX('[2]Remontée chiffres écritures'!K:K,MATCH(C:C,'[2]Remontée chiffres écritures'!I:I,0))</f>
        <v>-3228.52</v>
      </c>
      <c r="U569" s="59">
        <f>INDEX('[2]Remontée chiffres écritures'!O:O,MATCH(C:C,'[2]Remontée chiffres écritures'!M:M,0))</f>
        <v>3228.52</v>
      </c>
      <c r="V569" s="59" t="e">
        <f>SUMIFS('[2]Remontée chiffres écritures'!C:C,'[2]Remontée chiffres écritures'!A:A,'Liste détaillée sorties IT'!C:C)</f>
        <v>#VALUE!</v>
      </c>
      <c r="W569" s="59" t="e">
        <f>SUMIFS('[2]Remontée chiffres écritures'!G:G,'[2]Remontée chiffres écritures'!E:E,'Liste détaillée sorties IT'!C:C)</f>
        <v>#VALUE!</v>
      </c>
    </row>
    <row r="570" spans="1:23" ht="15" customHeight="1" x14ac:dyDescent="0.2">
      <c r="A570" s="3" t="s">
        <v>1280</v>
      </c>
      <c r="B570" s="51">
        <v>1010</v>
      </c>
      <c r="C570" s="50">
        <v>106827</v>
      </c>
      <c r="D570" s="51" t="s">
        <v>59</v>
      </c>
      <c r="E570" s="51">
        <v>104833</v>
      </c>
      <c r="F570" s="52" t="s">
        <v>60</v>
      </c>
      <c r="G570" s="54">
        <v>21887000</v>
      </c>
      <c r="H570" s="54">
        <v>28188700</v>
      </c>
      <c r="I570" s="54" t="s">
        <v>94</v>
      </c>
      <c r="J570" s="52" t="s">
        <v>1281</v>
      </c>
      <c r="K570" s="55">
        <v>40065</v>
      </c>
      <c r="L570" s="56">
        <f t="shared" si="48"/>
        <v>1697.23</v>
      </c>
      <c r="M570" s="56">
        <f t="shared" si="49"/>
        <v>1665.61</v>
      </c>
      <c r="N570" s="56">
        <f t="shared" si="52"/>
        <v>31.620000000000118</v>
      </c>
      <c r="O570" s="56" t="e">
        <f t="shared" si="50"/>
        <v>#VALUE!</v>
      </c>
      <c r="P570" s="56" t="e">
        <f t="shared" si="51"/>
        <v>#VALUE!</v>
      </c>
      <c r="Q570" s="56" t="e">
        <f t="shared" si="53"/>
        <v>#VALUE!</v>
      </c>
      <c r="R570" s="57" t="s">
        <v>80</v>
      </c>
      <c r="S570" s="58">
        <v>43649</v>
      </c>
      <c r="T570" s="59">
        <f>INDEX('[2]Remontée chiffres écritures'!K:K,MATCH(C:C,'[2]Remontée chiffres écritures'!I:I,0))</f>
        <v>-1697.23</v>
      </c>
      <c r="U570" s="59">
        <f>INDEX('[2]Remontée chiffres écritures'!O:O,MATCH(C:C,'[2]Remontée chiffres écritures'!M:M,0))</f>
        <v>1665.61</v>
      </c>
      <c r="V570" s="59" t="e">
        <f>SUMIFS('[2]Remontée chiffres écritures'!C:C,'[2]Remontée chiffres écritures'!A:A,'Liste détaillée sorties IT'!C:C)</f>
        <v>#VALUE!</v>
      </c>
      <c r="W570" s="59" t="e">
        <f>SUMIFS('[2]Remontée chiffres écritures'!G:G,'[2]Remontée chiffres écritures'!E:E,'Liste détaillée sorties IT'!C:C)</f>
        <v>#VALUE!</v>
      </c>
    </row>
    <row r="571" spans="1:23" ht="15" customHeight="1" x14ac:dyDescent="0.2">
      <c r="A571" s="3" t="s">
        <v>1282</v>
      </c>
      <c r="B571" s="50">
        <v>1010</v>
      </c>
      <c r="C571" s="50">
        <v>103575</v>
      </c>
      <c r="D571" s="51" t="s">
        <v>59</v>
      </c>
      <c r="E571" s="51">
        <v>100775</v>
      </c>
      <c r="F571" s="52" t="s">
        <v>200</v>
      </c>
      <c r="G571" s="54">
        <v>21832700</v>
      </c>
      <c r="H571" s="54">
        <v>28183270</v>
      </c>
      <c r="I571" s="54" t="s">
        <v>139</v>
      </c>
      <c r="J571" s="52" t="s">
        <v>1274</v>
      </c>
      <c r="K571" s="55">
        <v>39282</v>
      </c>
      <c r="L571" s="56">
        <f t="shared" si="48"/>
        <v>1106.3</v>
      </c>
      <c r="M571" s="56">
        <f t="shared" si="49"/>
        <v>1106.3</v>
      </c>
      <c r="N571" s="56">
        <f t="shared" si="52"/>
        <v>0</v>
      </c>
      <c r="O571" s="56" t="e">
        <f t="shared" si="50"/>
        <v>#VALUE!</v>
      </c>
      <c r="P571" s="56" t="e">
        <f t="shared" si="51"/>
        <v>#VALUE!</v>
      </c>
      <c r="Q571" s="56" t="e">
        <f t="shared" si="53"/>
        <v>#VALUE!</v>
      </c>
      <c r="R571" s="57" t="s">
        <v>68</v>
      </c>
      <c r="S571" s="58">
        <v>43649</v>
      </c>
      <c r="T571" s="59">
        <f>INDEX('[2]Remontée chiffres écritures'!K:K,MATCH(C:C,'[2]Remontée chiffres écritures'!I:I,0))</f>
        <v>-1106.3</v>
      </c>
      <c r="U571" s="59">
        <f>INDEX('[2]Remontée chiffres écritures'!O:O,MATCH(C:C,'[2]Remontée chiffres écritures'!M:M,0))</f>
        <v>1106.3</v>
      </c>
      <c r="V571" s="59" t="e">
        <f>SUMIFS('[2]Remontée chiffres écritures'!C:C,'[2]Remontée chiffres écritures'!A:A,'Liste détaillée sorties IT'!C:C)</f>
        <v>#VALUE!</v>
      </c>
      <c r="W571" s="59" t="e">
        <f>SUMIFS('[2]Remontée chiffres écritures'!G:G,'[2]Remontée chiffres écritures'!E:E,'Liste détaillée sorties IT'!C:C)</f>
        <v>#VALUE!</v>
      </c>
    </row>
    <row r="572" spans="1:23" ht="15" customHeight="1" x14ac:dyDescent="0.2">
      <c r="A572" s="3" t="s">
        <v>1283</v>
      </c>
      <c r="B572" s="50">
        <v>1010</v>
      </c>
      <c r="C572" s="50">
        <v>100903</v>
      </c>
      <c r="D572" s="51" t="s">
        <v>59</v>
      </c>
      <c r="E572" s="51" t="s">
        <v>1284</v>
      </c>
      <c r="F572" s="52" t="s">
        <v>200</v>
      </c>
      <c r="G572" s="54">
        <v>21547000</v>
      </c>
      <c r="H572" s="54">
        <v>28154700</v>
      </c>
      <c r="I572" s="54" t="s">
        <v>78</v>
      </c>
      <c r="J572" s="52" t="s">
        <v>1285</v>
      </c>
      <c r="K572" s="55">
        <v>40165</v>
      </c>
      <c r="L572" s="56">
        <f t="shared" si="48"/>
        <v>3186.14</v>
      </c>
      <c r="M572" s="56">
        <f t="shared" si="49"/>
        <v>3186.14</v>
      </c>
      <c r="N572" s="56">
        <f t="shared" si="52"/>
        <v>0</v>
      </c>
      <c r="O572" s="56" t="e">
        <f t="shared" si="50"/>
        <v>#VALUE!</v>
      </c>
      <c r="P572" s="56" t="e">
        <f t="shared" si="51"/>
        <v>#VALUE!</v>
      </c>
      <c r="Q572" s="56" t="e">
        <f t="shared" si="53"/>
        <v>#VALUE!</v>
      </c>
      <c r="R572" s="57" t="s">
        <v>109</v>
      </c>
      <c r="S572" s="58">
        <v>43649</v>
      </c>
      <c r="T572" s="59">
        <f>INDEX('[2]Remontée chiffres écritures'!K:K,MATCH(C:C,'[2]Remontée chiffres écritures'!I:I,0))</f>
        <v>-3186.14</v>
      </c>
      <c r="U572" s="59">
        <f>INDEX('[2]Remontée chiffres écritures'!O:O,MATCH(C:C,'[2]Remontée chiffres écritures'!M:M,0))</f>
        <v>3186.14</v>
      </c>
      <c r="V572" s="59" t="e">
        <f>SUMIFS('[2]Remontée chiffres écritures'!C:C,'[2]Remontée chiffres écritures'!A:A,'Liste détaillée sorties IT'!C:C)</f>
        <v>#VALUE!</v>
      </c>
      <c r="W572" s="59" t="e">
        <f>SUMIFS('[2]Remontée chiffres écritures'!G:G,'[2]Remontée chiffres écritures'!E:E,'Liste détaillée sorties IT'!C:C)</f>
        <v>#VALUE!</v>
      </c>
    </row>
    <row r="573" spans="1:23" ht="15" customHeight="1" x14ac:dyDescent="0.2">
      <c r="A573" s="3" t="s">
        <v>1286</v>
      </c>
      <c r="B573" s="50">
        <v>1010</v>
      </c>
      <c r="C573" s="50">
        <v>101028</v>
      </c>
      <c r="D573" s="51" t="s">
        <v>59</v>
      </c>
      <c r="E573" s="51" t="s">
        <v>1287</v>
      </c>
      <c r="F573" s="52" t="s">
        <v>60</v>
      </c>
      <c r="G573" s="54">
        <v>21547000</v>
      </c>
      <c r="H573" s="54">
        <v>28154700</v>
      </c>
      <c r="I573" s="54" t="s">
        <v>78</v>
      </c>
      <c r="J573" s="52" t="s">
        <v>1288</v>
      </c>
      <c r="K573" s="55">
        <v>38114</v>
      </c>
      <c r="L573" s="56">
        <f t="shared" si="48"/>
        <v>3176</v>
      </c>
      <c r="M573" s="56">
        <f t="shared" si="49"/>
        <v>3176</v>
      </c>
      <c r="N573" s="56">
        <f t="shared" si="52"/>
        <v>0</v>
      </c>
      <c r="O573" s="56" t="e">
        <f t="shared" si="50"/>
        <v>#VALUE!</v>
      </c>
      <c r="P573" s="56" t="e">
        <f t="shared" si="51"/>
        <v>#VALUE!</v>
      </c>
      <c r="Q573" s="56" t="e">
        <f t="shared" si="53"/>
        <v>#VALUE!</v>
      </c>
      <c r="R573" s="57" t="s">
        <v>72</v>
      </c>
      <c r="S573" s="58">
        <v>43649</v>
      </c>
      <c r="T573" s="59">
        <f>INDEX('[2]Remontée chiffres écritures'!K:K,MATCH(C:C,'[2]Remontée chiffres écritures'!I:I,0))</f>
        <v>-3176</v>
      </c>
      <c r="U573" s="59">
        <f>INDEX('[2]Remontée chiffres écritures'!O:O,MATCH(C:C,'[2]Remontée chiffres écritures'!M:M,0))</f>
        <v>3176</v>
      </c>
      <c r="V573" s="59" t="e">
        <f>SUMIFS('[2]Remontée chiffres écritures'!C:C,'[2]Remontée chiffres écritures'!A:A,'Liste détaillée sorties IT'!C:C)</f>
        <v>#VALUE!</v>
      </c>
      <c r="W573" s="59" t="e">
        <f>SUMIFS('[2]Remontée chiffres écritures'!G:G,'[2]Remontée chiffres écritures'!E:E,'Liste détaillée sorties IT'!C:C)</f>
        <v>#VALUE!</v>
      </c>
    </row>
    <row r="574" spans="1:23" ht="15" customHeight="1" x14ac:dyDescent="0.2">
      <c r="A574" s="3" t="s">
        <v>1289</v>
      </c>
      <c r="B574" s="50">
        <v>1010</v>
      </c>
      <c r="C574" s="50">
        <v>103576</v>
      </c>
      <c r="D574" s="51" t="s">
        <v>59</v>
      </c>
      <c r="E574" s="51">
        <v>100774</v>
      </c>
      <c r="F574" s="52" t="s">
        <v>200</v>
      </c>
      <c r="G574" s="54">
        <v>21832700</v>
      </c>
      <c r="H574" s="54">
        <v>28183270</v>
      </c>
      <c r="I574" s="54" t="s">
        <v>139</v>
      </c>
      <c r="J574" s="52" t="s">
        <v>1274</v>
      </c>
      <c r="K574" s="55">
        <v>39282</v>
      </c>
      <c r="L574" s="56">
        <f t="shared" si="48"/>
        <v>1106.3</v>
      </c>
      <c r="M574" s="56">
        <f t="shared" si="49"/>
        <v>1106.3</v>
      </c>
      <c r="N574" s="56">
        <f t="shared" si="52"/>
        <v>0</v>
      </c>
      <c r="O574" s="56" t="e">
        <f t="shared" si="50"/>
        <v>#VALUE!</v>
      </c>
      <c r="P574" s="56" t="e">
        <f t="shared" si="51"/>
        <v>#VALUE!</v>
      </c>
      <c r="Q574" s="56" t="e">
        <f t="shared" si="53"/>
        <v>#VALUE!</v>
      </c>
      <c r="R574" s="57" t="s">
        <v>68</v>
      </c>
      <c r="S574" s="58">
        <v>43649</v>
      </c>
      <c r="T574" s="59">
        <f>INDEX('[2]Remontée chiffres écritures'!K:K,MATCH(C:C,'[2]Remontée chiffres écritures'!I:I,0))</f>
        <v>-1106.3</v>
      </c>
      <c r="U574" s="59">
        <f>INDEX('[2]Remontée chiffres écritures'!O:O,MATCH(C:C,'[2]Remontée chiffres écritures'!M:M,0))</f>
        <v>1106.3</v>
      </c>
      <c r="V574" s="59" t="e">
        <f>SUMIFS('[2]Remontée chiffres écritures'!C:C,'[2]Remontée chiffres écritures'!A:A,'Liste détaillée sorties IT'!C:C)</f>
        <v>#VALUE!</v>
      </c>
      <c r="W574" s="59" t="e">
        <f>SUMIFS('[2]Remontée chiffres écritures'!G:G,'[2]Remontée chiffres écritures'!E:E,'Liste détaillée sorties IT'!C:C)</f>
        <v>#VALUE!</v>
      </c>
    </row>
    <row r="575" spans="1:23" ht="15" customHeight="1" x14ac:dyDescent="0.2">
      <c r="A575" s="3" t="s">
        <v>1290</v>
      </c>
      <c r="B575" s="50">
        <v>1010</v>
      </c>
      <c r="C575" s="50">
        <v>103578</v>
      </c>
      <c r="D575" s="51" t="s">
        <v>59</v>
      </c>
      <c r="E575" s="51">
        <v>100773</v>
      </c>
      <c r="F575" s="52" t="s">
        <v>200</v>
      </c>
      <c r="G575" s="54">
        <v>21832700</v>
      </c>
      <c r="H575" s="54">
        <v>28183270</v>
      </c>
      <c r="I575" s="54" t="s">
        <v>139</v>
      </c>
      <c r="J575" s="52" t="s">
        <v>1274</v>
      </c>
      <c r="K575" s="55">
        <v>39282</v>
      </c>
      <c r="L575" s="56">
        <f t="shared" si="48"/>
        <v>1106.3</v>
      </c>
      <c r="M575" s="56">
        <f t="shared" si="49"/>
        <v>1106.3</v>
      </c>
      <c r="N575" s="56">
        <f t="shared" si="52"/>
        <v>0</v>
      </c>
      <c r="O575" s="56" t="e">
        <f t="shared" si="50"/>
        <v>#VALUE!</v>
      </c>
      <c r="P575" s="56" t="e">
        <f t="shared" si="51"/>
        <v>#VALUE!</v>
      </c>
      <c r="Q575" s="56" t="e">
        <f t="shared" si="53"/>
        <v>#VALUE!</v>
      </c>
      <c r="R575" s="57" t="s">
        <v>68</v>
      </c>
      <c r="S575" s="58">
        <v>43649</v>
      </c>
      <c r="T575" s="59">
        <f>INDEX('[2]Remontée chiffres écritures'!K:K,MATCH(C:C,'[2]Remontée chiffres écritures'!I:I,0))</f>
        <v>-1106.3</v>
      </c>
      <c r="U575" s="59">
        <f>INDEX('[2]Remontée chiffres écritures'!O:O,MATCH(C:C,'[2]Remontée chiffres écritures'!M:M,0))</f>
        <v>1106.3</v>
      </c>
      <c r="V575" s="59" t="e">
        <f>SUMIFS('[2]Remontée chiffres écritures'!C:C,'[2]Remontée chiffres écritures'!A:A,'Liste détaillée sorties IT'!C:C)</f>
        <v>#VALUE!</v>
      </c>
      <c r="W575" s="59" t="e">
        <f>SUMIFS('[2]Remontée chiffres écritures'!G:G,'[2]Remontée chiffres écritures'!E:E,'Liste détaillée sorties IT'!C:C)</f>
        <v>#VALUE!</v>
      </c>
    </row>
    <row r="576" spans="1:23" ht="15" customHeight="1" x14ac:dyDescent="0.2">
      <c r="A576" s="3" t="s">
        <v>1291</v>
      </c>
      <c r="B576" s="50">
        <v>1010</v>
      </c>
      <c r="C576" s="50">
        <v>103579</v>
      </c>
      <c r="D576" s="51" t="s">
        <v>59</v>
      </c>
      <c r="E576" s="51">
        <v>100771</v>
      </c>
      <c r="F576" s="52" t="s">
        <v>200</v>
      </c>
      <c r="G576" s="54">
        <v>21832700</v>
      </c>
      <c r="H576" s="54">
        <v>28183270</v>
      </c>
      <c r="I576" s="54" t="s">
        <v>139</v>
      </c>
      <c r="J576" s="52" t="s">
        <v>1274</v>
      </c>
      <c r="K576" s="55">
        <v>39282</v>
      </c>
      <c r="L576" s="56">
        <f t="shared" si="48"/>
        <v>1106.3</v>
      </c>
      <c r="M576" s="56">
        <f t="shared" si="49"/>
        <v>1106.3</v>
      </c>
      <c r="N576" s="56">
        <f t="shared" si="52"/>
        <v>0</v>
      </c>
      <c r="O576" s="56" t="e">
        <f t="shared" si="50"/>
        <v>#VALUE!</v>
      </c>
      <c r="P576" s="56" t="e">
        <f t="shared" si="51"/>
        <v>#VALUE!</v>
      </c>
      <c r="Q576" s="56" t="e">
        <f t="shared" si="53"/>
        <v>#VALUE!</v>
      </c>
      <c r="R576" s="57" t="s">
        <v>68</v>
      </c>
      <c r="S576" s="58">
        <v>43649</v>
      </c>
      <c r="T576" s="59">
        <f>INDEX('[2]Remontée chiffres écritures'!K:K,MATCH(C:C,'[2]Remontée chiffres écritures'!I:I,0))</f>
        <v>-1106.3</v>
      </c>
      <c r="U576" s="59">
        <f>INDEX('[2]Remontée chiffres écritures'!O:O,MATCH(C:C,'[2]Remontée chiffres écritures'!M:M,0))</f>
        <v>1106.3</v>
      </c>
      <c r="V576" s="59" t="e">
        <f>SUMIFS('[2]Remontée chiffres écritures'!C:C,'[2]Remontée chiffres écritures'!A:A,'Liste détaillée sorties IT'!C:C)</f>
        <v>#VALUE!</v>
      </c>
      <c r="W576" s="59" t="e">
        <f>SUMIFS('[2]Remontée chiffres écritures'!G:G,'[2]Remontée chiffres écritures'!E:E,'Liste détaillée sorties IT'!C:C)</f>
        <v>#VALUE!</v>
      </c>
    </row>
    <row r="577" spans="1:23" ht="15" customHeight="1" x14ac:dyDescent="0.2">
      <c r="A577" s="3" t="s">
        <v>1292</v>
      </c>
      <c r="B577" s="50">
        <v>1010</v>
      </c>
      <c r="C577" s="50">
        <v>103580</v>
      </c>
      <c r="D577" s="51" t="s">
        <v>59</v>
      </c>
      <c r="E577" s="51">
        <v>100772</v>
      </c>
      <c r="F577" s="52" t="s">
        <v>200</v>
      </c>
      <c r="G577" s="54">
        <v>21832700</v>
      </c>
      <c r="H577" s="54">
        <v>28183270</v>
      </c>
      <c r="I577" s="54" t="s">
        <v>139</v>
      </c>
      <c r="J577" s="52" t="s">
        <v>1274</v>
      </c>
      <c r="K577" s="55">
        <v>39282</v>
      </c>
      <c r="L577" s="56">
        <f t="shared" si="48"/>
        <v>1106.3</v>
      </c>
      <c r="M577" s="56">
        <f t="shared" si="49"/>
        <v>1106.3</v>
      </c>
      <c r="N577" s="56">
        <f t="shared" si="52"/>
        <v>0</v>
      </c>
      <c r="O577" s="56" t="e">
        <f t="shared" si="50"/>
        <v>#VALUE!</v>
      </c>
      <c r="P577" s="56" t="e">
        <f t="shared" si="51"/>
        <v>#VALUE!</v>
      </c>
      <c r="Q577" s="56" t="e">
        <f t="shared" si="53"/>
        <v>#VALUE!</v>
      </c>
      <c r="R577" s="57" t="s">
        <v>68</v>
      </c>
      <c r="S577" s="58">
        <v>43649</v>
      </c>
      <c r="T577" s="59">
        <f>INDEX('[2]Remontée chiffres écritures'!K:K,MATCH(C:C,'[2]Remontée chiffres écritures'!I:I,0))</f>
        <v>-1106.3</v>
      </c>
      <c r="U577" s="59">
        <f>INDEX('[2]Remontée chiffres écritures'!O:O,MATCH(C:C,'[2]Remontée chiffres écritures'!M:M,0))</f>
        <v>1106.3</v>
      </c>
      <c r="V577" s="59" t="e">
        <f>SUMIFS('[2]Remontée chiffres écritures'!C:C,'[2]Remontée chiffres écritures'!A:A,'Liste détaillée sorties IT'!C:C)</f>
        <v>#VALUE!</v>
      </c>
      <c r="W577" s="59" t="e">
        <f>SUMIFS('[2]Remontée chiffres écritures'!G:G,'[2]Remontée chiffres écritures'!E:E,'Liste détaillée sorties IT'!C:C)</f>
        <v>#VALUE!</v>
      </c>
    </row>
    <row r="578" spans="1:23" ht="15" customHeight="1" x14ac:dyDescent="0.2">
      <c r="A578" s="3" t="s">
        <v>1293</v>
      </c>
      <c r="B578" s="51">
        <v>1010</v>
      </c>
      <c r="C578" s="50">
        <v>103582</v>
      </c>
      <c r="D578" s="51" t="s">
        <v>59</v>
      </c>
      <c r="E578" s="51">
        <v>100776</v>
      </c>
      <c r="F578" s="52" t="s">
        <v>200</v>
      </c>
      <c r="G578" s="54">
        <v>21832700</v>
      </c>
      <c r="H578" s="54">
        <v>28183270</v>
      </c>
      <c r="I578" s="54" t="s">
        <v>139</v>
      </c>
      <c r="J578" s="52" t="s">
        <v>1274</v>
      </c>
      <c r="K578" s="55">
        <v>39282</v>
      </c>
      <c r="L578" s="56">
        <f t="shared" si="48"/>
        <v>1106.3</v>
      </c>
      <c r="M578" s="56">
        <f t="shared" si="49"/>
        <v>1106.3</v>
      </c>
      <c r="N578" s="56">
        <f t="shared" si="52"/>
        <v>0</v>
      </c>
      <c r="O578" s="56" t="e">
        <f t="shared" si="50"/>
        <v>#VALUE!</v>
      </c>
      <c r="P578" s="56" t="e">
        <f t="shared" si="51"/>
        <v>#VALUE!</v>
      </c>
      <c r="Q578" s="56" t="e">
        <f t="shared" si="53"/>
        <v>#VALUE!</v>
      </c>
      <c r="R578" s="57" t="s">
        <v>68</v>
      </c>
      <c r="S578" s="58">
        <v>43649</v>
      </c>
      <c r="T578" s="59">
        <f>INDEX('[2]Remontée chiffres écritures'!K:K,MATCH(C:C,'[2]Remontée chiffres écritures'!I:I,0))</f>
        <v>-1106.3</v>
      </c>
      <c r="U578" s="59">
        <f>INDEX('[2]Remontée chiffres écritures'!O:O,MATCH(C:C,'[2]Remontée chiffres écritures'!M:M,0))</f>
        <v>1106.3</v>
      </c>
      <c r="V578" s="59" t="e">
        <f>SUMIFS('[2]Remontée chiffres écritures'!C:C,'[2]Remontée chiffres écritures'!A:A,'Liste détaillée sorties IT'!C:C)</f>
        <v>#VALUE!</v>
      </c>
      <c r="W578" s="59" t="e">
        <f>SUMIFS('[2]Remontée chiffres écritures'!G:G,'[2]Remontée chiffres écritures'!E:E,'Liste détaillée sorties IT'!C:C)</f>
        <v>#VALUE!</v>
      </c>
    </row>
    <row r="579" spans="1:23" ht="15" customHeight="1" x14ac:dyDescent="0.2">
      <c r="A579" s="3" t="s">
        <v>1294</v>
      </c>
      <c r="B579" s="50">
        <v>1010</v>
      </c>
      <c r="C579" s="50">
        <v>103588</v>
      </c>
      <c r="D579" s="51" t="s">
        <v>59</v>
      </c>
      <c r="E579" s="51">
        <v>100783</v>
      </c>
      <c r="F579" s="52" t="s">
        <v>200</v>
      </c>
      <c r="G579" s="54">
        <v>21832700</v>
      </c>
      <c r="H579" s="54">
        <v>28183270</v>
      </c>
      <c r="I579" s="54" t="s">
        <v>139</v>
      </c>
      <c r="J579" s="52" t="s">
        <v>1274</v>
      </c>
      <c r="K579" s="55">
        <v>39282</v>
      </c>
      <c r="L579" s="56">
        <f t="shared" si="48"/>
        <v>1106.3</v>
      </c>
      <c r="M579" s="56">
        <f t="shared" si="49"/>
        <v>1106.3</v>
      </c>
      <c r="N579" s="56">
        <f t="shared" si="52"/>
        <v>0</v>
      </c>
      <c r="O579" s="56" t="e">
        <f t="shared" si="50"/>
        <v>#VALUE!</v>
      </c>
      <c r="P579" s="56" t="e">
        <f t="shared" si="51"/>
        <v>#VALUE!</v>
      </c>
      <c r="Q579" s="56" t="e">
        <f t="shared" si="53"/>
        <v>#VALUE!</v>
      </c>
      <c r="R579" s="57" t="s">
        <v>68</v>
      </c>
      <c r="S579" s="58">
        <v>43649</v>
      </c>
      <c r="T579" s="59">
        <f>INDEX('[2]Remontée chiffres écritures'!K:K,MATCH(C:C,'[2]Remontée chiffres écritures'!I:I,0))</f>
        <v>-1106.3</v>
      </c>
      <c r="U579" s="59">
        <f>INDEX('[2]Remontée chiffres écritures'!O:O,MATCH(C:C,'[2]Remontée chiffres écritures'!M:M,0))</f>
        <v>1106.3</v>
      </c>
      <c r="V579" s="59" t="e">
        <f>SUMIFS('[2]Remontée chiffres écritures'!C:C,'[2]Remontée chiffres écritures'!A:A,'Liste détaillée sorties IT'!C:C)</f>
        <v>#VALUE!</v>
      </c>
      <c r="W579" s="59" t="e">
        <f>SUMIFS('[2]Remontée chiffres écritures'!G:G,'[2]Remontée chiffres écritures'!E:E,'Liste détaillée sorties IT'!C:C)</f>
        <v>#VALUE!</v>
      </c>
    </row>
    <row r="580" spans="1:23" ht="15" customHeight="1" x14ac:dyDescent="0.2">
      <c r="A580" s="3" t="s">
        <v>1295</v>
      </c>
      <c r="B580" s="51">
        <v>1010</v>
      </c>
      <c r="C580" s="50">
        <v>104131</v>
      </c>
      <c r="D580" s="51" t="s">
        <v>59</v>
      </c>
      <c r="E580" s="51">
        <v>105596</v>
      </c>
      <c r="F580" s="52" t="s">
        <v>60</v>
      </c>
      <c r="G580" s="54">
        <v>21832700</v>
      </c>
      <c r="H580" s="54">
        <v>28183270</v>
      </c>
      <c r="I580" s="54" t="s">
        <v>139</v>
      </c>
      <c r="J580" s="52" t="s">
        <v>915</v>
      </c>
      <c r="K580" s="55">
        <v>38285</v>
      </c>
      <c r="L580" s="56">
        <f t="shared" si="48"/>
        <v>1102</v>
      </c>
      <c r="M580" s="56">
        <f t="shared" si="49"/>
        <v>1102</v>
      </c>
      <c r="N580" s="56">
        <f t="shared" si="52"/>
        <v>0</v>
      </c>
      <c r="O580" s="56" t="e">
        <f t="shared" si="50"/>
        <v>#VALUE!</v>
      </c>
      <c r="P580" s="56" t="e">
        <f t="shared" si="51"/>
        <v>#VALUE!</v>
      </c>
      <c r="Q580" s="56" t="e">
        <f t="shared" si="53"/>
        <v>#VALUE!</v>
      </c>
      <c r="R580" s="57" t="s">
        <v>72</v>
      </c>
      <c r="S580" s="58">
        <v>43649</v>
      </c>
      <c r="T580" s="59">
        <f>INDEX('[2]Remontée chiffres écritures'!K:K,MATCH(C:C,'[2]Remontée chiffres écritures'!I:I,0))</f>
        <v>-1102</v>
      </c>
      <c r="U580" s="59">
        <f>INDEX('[2]Remontée chiffres écritures'!O:O,MATCH(C:C,'[2]Remontée chiffres écritures'!M:M,0))</f>
        <v>1102</v>
      </c>
      <c r="V580" s="59" t="e">
        <f>SUMIFS('[2]Remontée chiffres écritures'!C:C,'[2]Remontée chiffres écritures'!A:A,'Liste détaillée sorties IT'!C:C)</f>
        <v>#VALUE!</v>
      </c>
      <c r="W580" s="59" t="e">
        <f>SUMIFS('[2]Remontée chiffres écritures'!G:G,'[2]Remontée chiffres écritures'!E:E,'Liste détaillée sorties IT'!C:C)</f>
        <v>#VALUE!</v>
      </c>
    </row>
    <row r="581" spans="1:23" ht="15" customHeight="1" x14ac:dyDescent="0.2">
      <c r="A581" s="3" t="s">
        <v>1296</v>
      </c>
      <c r="B581" s="51">
        <v>1010</v>
      </c>
      <c r="C581" s="50">
        <v>104132</v>
      </c>
      <c r="D581" s="51" t="s">
        <v>59</v>
      </c>
      <c r="E581" s="51">
        <v>105922</v>
      </c>
      <c r="F581" s="52" t="s">
        <v>60</v>
      </c>
      <c r="G581" s="54">
        <v>21832700</v>
      </c>
      <c r="H581" s="54">
        <v>28183270</v>
      </c>
      <c r="I581" s="54" t="s">
        <v>139</v>
      </c>
      <c r="J581" s="52" t="s">
        <v>915</v>
      </c>
      <c r="K581" s="55">
        <v>38285</v>
      </c>
      <c r="L581" s="56">
        <f t="shared" si="48"/>
        <v>1101.99</v>
      </c>
      <c r="M581" s="56">
        <f t="shared" si="49"/>
        <v>1101.99</v>
      </c>
      <c r="N581" s="56">
        <f t="shared" si="52"/>
        <v>0</v>
      </c>
      <c r="O581" s="56" t="e">
        <f t="shared" si="50"/>
        <v>#VALUE!</v>
      </c>
      <c r="P581" s="56" t="e">
        <f t="shared" si="51"/>
        <v>#VALUE!</v>
      </c>
      <c r="Q581" s="56" t="e">
        <f t="shared" si="53"/>
        <v>#VALUE!</v>
      </c>
      <c r="R581" s="57" t="s">
        <v>72</v>
      </c>
      <c r="S581" s="58">
        <v>43649</v>
      </c>
      <c r="T581" s="59">
        <f>INDEX('[2]Remontée chiffres écritures'!K:K,MATCH(C:C,'[2]Remontée chiffres écritures'!I:I,0))</f>
        <v>-1101.99</v>
      </c>
      <c r="U581" s="59">
        <f>INDEX('[2]Remontée chiffres écritures'!O:O,MATCH(C:C,'[2]Remontée chiffres écritures'!M:M,0))</f>
        <v>1101.99</v>
      </c>
      <c r="V581" s="59" t="e">
        <f>SUMIFS('[2]Remontée chiffres écritures'!C:C,'[2]Remontée chiffres écritures'!A:A,'Liste détaillée sorties IT'!C:C)</f>
        <v>#VALUE!</v>
      </c>
      <c r="W581" s="59" t="e">
        <f>SUMIFS('[2]Remontée chiffres écritures'!G:G,'[2]Remontée chiffres écritures'!E:E,'Liste détaillée sorties IT'!C:C)</f>
        <v>#VALUE!</v>
      </c>
    </row>
    <row r="582" spans="1:23" ht="15" customHeight="1" x14ac:dyDescent="0.2">
      <c r="A582" s="3" t="s">
        <v>1297</v>
      </c>
      <c r="B582" s="50">
        <v>1010</v>
      </c>
      <c r="C582" s="50">
        <v>102672</v>
      </c>
      <c r="D582" s="51" t="s">
        <v>59</v>
      </c>
      <c r="E582" s="51" t="s">
        <v>1298</v>
      </c>
      <c r="F582" s="52" t="s">
        <v>60</v>
      </c>
      <c r="G582" s="54">
        <v>21832700</v>
      </c>
      <c r="H582" s="54">
        <v>28183270</v>
      </c>
      <c r="I582" s="54" t="s">
        <v>139</v>
      </c>
      <c r="J582" s="52" t="s">
        <v>1299</v>
      </c>
      <c r="K582" s="55">
        <v>38833</v>
      </c>
      <c r="L582" s="56">
        <f t="shared" ref="L582:L645" si="54">T582*-1</f>
        <v>1100</v>
      </c>
      <c r="M582" s="56">
        <f t="shared" ref="M582:M645" si="55">U582</f>
        <v>1100</v>
      </c>
      <c r="N582" s="56">
        <f t="shared" si="52"/>
        <v>0</v>
      </c>
      <c r="O582" s="56" t="e">
        <f t="shared" ref="O582:O645" si="56">V582</f>
        <v>#VALUE!</v>
      </c>
      <c r="P582" s="56" t="e">
        <f t="shared" ref="P582:P645" si="57">-1*W582</f>
        <v>#VALUE!</v>
      </c>
      <c r="Q582" s="56" t="e">
        <f t="shared" si="53"/>
        <v>#VALUE!</v>
      </c>
      <c r="R582" s="57" t="s">
        <v>109</v>
      </c>
      <c r="S582" s="58">
        <v>43649</v>
      </c>
      <c r="T582" s="59">
        <f>INDEX('[2]Remontée chiffres écritures'!K:K,MATCH(C:C,'[2]Remontée chiffres écritures'!I:I,0))</f>
        <v>-1100</v>
      </c>
      <c r="U582" s="59">
        <f>INDEX('[2]Remontée chiffres écritures'!O:O,MATCH(C:C,'[2]Remontée chiffres écritures'!M:M,0))</f>
        <v>1100</v>
      </c>
      <c r="V582" s="59" t="e">
        <f>SUMIFS('[2]Remontée chiffres écritures'!C:C,'[2]Remontée chiffres écritures'!A:A,'Liste détaillée sorties IT'!C:C)</f>
        <v>#VALUE!</v>
      </c>
      <c r="W582" s="59" t="e">
        <f>SUMIFS('[2]Remontée chiffres écritures'!G:G,'[2]Remontée chiffres écritures'!E:E,'Liste détaillée sorties IT'!C:C)</f>
        <v>#VALUE!</v>
      </c>
    </row>
    <row r="583" spans="1:23" ht="15" customHeight="1" x14ac:dyDescent="0.2">
      <c r="A583" s="3" t="s">
        <v>1300</v>
      </c>
      <c r="B583" s="51">
        <v>1010</v>
      </c>
      <c r="C583" s="50">
        <v>102495</v>
      </c>
      <c r="D583" s="51" t="s">
        <v>59</v>
      </c>
      <c r="E583" s="51">
        <v>104298</v>
      </c>
      <c r="F583" s="52" t="s">
        <v>289</v>
      </c>
      <c r="G583" s="54">
        <v>21832700</v>
      </c>
      <c r="H583" s="54">
        <v>28183270</v>
      </c>
      <c r="I583" s="54" t="s">
        <v>139</v>
      </c>
      <c r="J583" s="52" t="s">
        <v>1301</v>
      </c>
      <c r="K583" s="55">
        <v>39736</v>
      </c>
      <c r="L583" s="56">
        <f t="shared" si="54"/>
        <v>1100</v>
      </c>
      <c r="M583" s="56">
        <f t="shared" si="55"/>
        <v>1100</v>
      </c>
      <c r="N583" s="56">
        <f t="shared" ref="N583:N646" si="58">L583-M583</f>
        <v>0</v>
      </c>
      <c r="O583" s="56" t="e">
        <f t="shared" si="56"/>
        <v>#VALUE!</v>
      </c>
      <c r="P583" s="56" t="e">
        <f t="shared" si="57"/>
        <v>#VALUE!</v>
      </c>
      <c r="Q583" s="56" t="e">
        <f t="shared" ref="Q583:Q646" si="59">O583-P583</f>
        <v>#VALUE!</v>
      </c>
      <c r="R583" s="57" t="s">
        <v>68</v>
      </c>
      <c r="S583" s="58">
        <v>43649</v>
      </c>
      <c r="T583" s="59">
        <f>INDEX('[2]Remontée chiffres écritures'!K:K,MATCH(C:C,'[2]Remontée chiffres écritures'!I:I,0))</f>
        <v>-1100</v>
      </c>
      <c r="U583" s="59">
        <f>INDEX('[2]Remontée chiffres écritures'!O:O,MATCH(C:C,'[2]Remontée chiffres écritures'!M:M,0))</f>
        <v>1100</v>
      </c>
      <c r="V583" s="59" t="e">
        <f>SUMIFS('[2]Remontée chiffres écritures'!C:C,'[2]Remontée chiffres écritures'!A:A,'Liste détaillée sorties IT'!C:C)</f>
        <v>#VALUE!</v>
      </c>
      <c r="W583" s="59" t="e">
        <f>SUMIFS('[2]Remontée chiffres écritures'!G:G,'[2]Remontée chiffres écritures'!E:E,'Liste détaillée sorties IT'!C:C)</f>
        <v>#VALUE!</v>
      </c>
    </row>
    <row r="584" spans="1:23" ht="15" customHeight="1" x14ac:dyDescent="0.2">
      <c r="A584" s="3" t="s">
        <v>1302</v>
      </c>
      <c r="B584" s="50">
        <v>1010</v>
      </c>
      <c r="C584" s="50">
        <v>102635</v>
      </c>
      <c r="D584" s="51" t="s">
        <v>59</v>
      </c>
      <c r="E584" s="51" t="s">
        <v>1303</v>
      </c>
      <c r="F584" s="52" t="s">
        <v>60</v>
      </c>
      <c r="G584" s="54">
        <v>21832700</v>
      </c>
      <c r="H584" s="54">
        <v>28183270</v>
      </c>
      <c r="I584" s="54" t="s">
        <v>139</v>
      </c>
      <c r="J584" s="52" t="s">
        <v>1304</v>
      </c>
      <c r="K584" s="55">
        <v>38717</v>
      </c>
      <c r="L584" s="56">
        <f t="shared" si="54"/>
        <v>1097.07</v>
      </c>
      <c r="M584" s="56">
        <f t="shared" si="55"/>
        <v>1097.07</v>
      </c>
      <c r="N584" s="56">
        <f t="shared" si="58"/>
        <v>0</v>
      </c>
      <c r="O584" s="56" t="e">
        <f t="shared" si="56"/>
        <v>#VALUE!</v>
      </c>
      <c r="P584" s="56" t="e">
        <f t="shared" si="57"/>
        <v>#VALUE!</v>
      </c>
      <c r="Q584" s="56" t="e">
        <f t="shared" si="59"/>
        <v>#VALUE!</v>
      </c>
      <c r="R584" s="57" t="s">
        <v>68</v>
      </c>
      <c r="S584" s="58">
        <v>43649</v>
      </c>
      <c r="T584" s="59">
        <f>INDEX('[2]Remontée chiffres écritures'!K:K,MATCH(C:C,'[2]Remontée chiffres écritures'!I:I,0))</f>
        <v>-1097.07</v>
      </c>
      <c r="U584" s="59">
        <f>INDEX('[2]Remontée chiffres écritures'!O:O,MATCH(C:C,'[2]Remontée chiffres écritures'!M:M,0))</f>
        <v>1097.07</v>
      </c>
      <c r="V584" s="59" t="e">
        <f>SUMIFS('[2]Remontée chiffres écritures'!C:C,'[2]Remontée chiffres écritures'!A:A,'Liste détaillée sorties IT'!C:C)</f>
        <v>#VALUE!</v>
      </c>
      <c r="W584" s="59" t="e">
        <f>SUMIFS('[2]Remontée chiffres écritures'!G:G,'[2]Remontée chiffres écritures'!E:E,'Liste détaillée sorties IT'!C:C)</f>
        <v>#VALUE!</v>
      </c>
    </row>
    <row r="585" spans="1:23" ht="15" customHeight="1" x14ac:dyDescent="0.2">
      <c r="A585" s="3" t="s">
        <v>1305</v>
      </c>
      <c r="B585" s="51">
        <v>1010</v>
      </c>
      <c r="C585" s="50">
        <v>104126</v>
      </c>
      <c r="D585" s="51" t="s">
        <v>59</v>
      </c>
      <c r="E585" s="51">
        <v>104855</v>
      </c>
      <c r="F585" s="52" t="s">
        <v>60</v>
      </c>
      <c r="G585" s="54">
        <v>21832700</v>
      </c>
      <c r="H585" s="54">
        <v>28183270</v>
      </c>
      <c r="I585" s="54" t="s">
        <v>139</v>
      </c>
      <c r="J585" s="52" t="s">
        <v>971</v>
      </c>
      <c r="K585" s="55">
        <v>38245</v>
      </c>
      <c r="L585" s="56">
        <f t="shared" si="54"/>
        <v>1089.8399999999999</v>
      </c>
      <c r="M585" s="56">
        <f t="shared" si="55"/>
        <v>1089.8399999999999</v>
      </c>
      <c r="N585" s="56">
        <f t="shared" si="58"/>
        <v>0</v>
      </c>
      <c r="O585" s="56" t="e">
        <f t="shared" si="56"/>
        <v>#VALUE!</v>
      </c>
      <c r="P585" s="56" t="e">
        <f t="shared" si="57"/>
        <v>#VALUE!</v>
      </c>
      <c r="Q585" s="56" t="e">
        <f t="shared" si="59"/>
        <v>#VALUE!</v>
      </c>
      <c r="R585" s="57" t="s">
        <v>72</v>
      </c>
      <c r="S585" s="58">
        <v>43649</v>
      </c>
      <c r="T585" s="59">
        <f>INDEX('[2]Remontée chiffres écritures'!K:K,MATCH(C:C,'[2]Remontée chiffres écritures'!I:I,0))</f>
        <v>-1089.8399999999999</v>
      </c>
      <c r="U585" s="59">
        <f>INDEX('[2]Remontée chiffres écritures'!O:O,MATCH(C:C,'[2]Remontée chiffres écritures'!M:M,0))</f>
        <v>1089.8399999999999</v>
      </c>
      <c r="V585" s="59" t="e">
        <f>SUMIFS('[2]Remontée chiffres écritures'!C:C,'[2]Remontée chiffres écritures'!A:A,'Liste détaillée sorties IT'!C:C)</f>
        <v>#VALUE!</v>
      </c>
      <c r="W585" s="59" t="e">
        <f>SUMIFS('[2]Remontée chiffres écritures'!G:G,'[2]Remontée chiffres écritures'!E:E,'Liste détaillée sorties IT'!C:C)</f>
        <v>#VALUE!</v>
      </c>
    </row>
    <row r="586" spans="1:23" ht="15" customHeight="1" x14ac:dyDescent="0.2">
      <c r="A586" s="3" t="s">
        <v>1306</v>
      </c>
      <c r="B586" s="51">
        <v>1010</v>
      </c>
      <c r="C586" s="50">
        <v>104408</v>
      </c>
      <c r="D586" s="51" t="s">
        <v>59</v>
      </c>
      <c r="E586" s="51">
        <v>103259</v>
      </c>
      <c r="F586" s="52" t="s">
        <v>60</v>
      </c>
      <c r="G586" s="54">
        <v>21832700</v>
      </c>
      <c r="H586" s="54">
        <v>28183270</v>
      </c>
      <c r="I586" s="54" t="s">
        <v>139</v>
      </c>
      <c r="J586" s="52" t="s">
        <v>1307</v>
      </c>
      <c r="K586" s="55">
        <v>39073</v>
      </c>
      <c r="L586" s="56">
        <f t="shared" si="54"/>
        <v>1089</v>
      </c>
      <c r="M586" s="56">
        <f t="shared" si="55"/>
        <v>1089</v>
      </c>
      <c r="N586" s="56">
        <f t="shared" si="58"/>
        <v>0</v>
      </c>
      <c r="O586" s="56" t="e">
        <f t="shared" si="56"/>
        <v>#VALUE!</v>
      </c>
      <c r="P586" s="56" t="e">
        <f t="shared" si="57"/>
        <v>#VALUE!</v>
      </c>
      <c r="Q586" s="56" t="e">
        <f t="shared" si="59"/>
        <v>#VALUE!</v>
      </c>
      <c r="R586" s="57" t="s">
        <v>72</v>
      </c>
      <c r="S586" s="58">
        <v>43649</v>
      </c>
      <c r="T586" s="59">
        <f>INDEX('[2]Remontée chiffres écritures'!K:K,MATCH(C:C,'[2]Remontée chiffres écritures'!I:I,0))</f>
        <v>-1089</v>
      </c>
      <c r="U586" s="59">
        <f>INDEX('[2]Remontée chiffres écritures'!O:O,MATCH(C:C,'[2]Remontée chiffres écritures'!M:M,0))</f>
        <v>1089</v>
      </c>
      <c r="V586" s="59" t="e">
        <f>SUMIFS('[2]Remontée chiffres écritures'!C:C,'[2]Remontée chiffres écritures'!A:A,'Liste détaillée sorties IT'!C:C)</f>
        <v>#VALUE!</v>
      </c>
      <c r="W586" s="59" t="e">
        <f>SUMIFS('[2]Remontée chiffres écritures'!G:G,'[2]Remontée chiffres écritures'!E:E,'Liste détaillée sorties IT'!C:C)</f>
        <v>#VALUE!</v>
      </c>
    </row>
    <row r="587" spans="1:23" ht="15" customHeight="1" x14ac:dyDescent="0.2">
      <c r="A587" s="3" t="s">
        <v>1308</v>
      </c>
      <c r="B587" s="51">
        <v>1010</v>
      </c>
      <c r="C587" s="50">
        <v>104022</v>
      </c>
      <c r="D587" s="51" t="s">
        <v>59</v>
      </c>
      <c r="E587" s="51">
        <v>103256</v>
      </c>
      <c r="F587" s="52" t="s">
        <v>60</v>
      </c>
      <c r="G587" s="54">
        <v>21832700</v>
      </c>
      <c r="H587" s="54">
        <v>28183270</v>
      </c>
      <c r="I587" s="54" t="s">
        <v>139</v>
      </c>
      <c r="J587" s="52" t="s">
        <v>738</v>
      </c>
      <c r="K587" s="55">
        <v>37903</v>
      </c>
      <c r="L587" s="56">
        <f t="shared" si="54"/>
        <v>1080.76</v>
      </c>
      <c r="M587" s="56">
        <f t="shared" si="55"/>
        <v>1080.76</v>
      </c>
      <c r="N587" s="56">
        <f t="shared" si="58"/>
        <v>0</v>
      </c>
      <c r="O587" s="56" t="e">
        <f t="shared" si="56"/>
        <v>#VALUE!</v>
      </c>
      <c r="P587" s="56" t="e">
        <f t="shared" si="57"/>
        <v>#VALUE!</v>
      </c>
      <c r="Q587" s="56" t="e">
        <f t="shared" si="59"/>
        <v>#VALUE!</v>
      </c>
      <c r="R587" s="57" t="s">
        <v>72</v>
      </c>
      <c r="S587" s="58">
        <v>43649</v>
      </c>
      <c r="T587" s="59">
        <f>INDEX('[2]Remontée chiffres écritures'!K:K,MATCH(C:C,'[2]Remontée chiffres écritures'!I:I,0))</f>
        <v>-1080.76</v>
      </c>
      <c r="U587" s="59">
        <f>INDEX('[2]Remontée chiffres écritures'!O:O,MATCH(C:C,'[2]Remontée chiffres écritures'!M:M,0))</f>
        <v>1080.76</v>
      </c>
      <c r="V587" s="59" t="e">
        <f>SUMIFS('[2]Remontée chiffres écritures'!C:C,'[2]Remontée chiffres écritures'!A:A,'Liste détaillée sorties IT'!C:C)</f>
        <v>#VALUE!</v>
      </c>
      <c r="W587" s="59" t="e">
        <f>SUMIFS('[2]Remontée chiffres écritures'!G:G,'[2]Remontée chiffres écritures'!E:E,'Liste détaillée sorties IT'!C:C)</f>
        <v>#VALUE!</v>
      </c>
    </row>
    <row r="588" spans="1:23" ht="15" customHeight="1" x14ac:dyDescent="0.2">
      <c r="A588" s="3" t="s">
        <v>1309</v>
      </c>
      <c r="B588" s="51">
        <v>1010</v>
      </c>
      <c r="C588" s="50">
        <v>104336</v>
      </c>
      <c r="D588" s="51" t="s">
        <v>59</v>
      </c>
      <c r="E588" s="51">
        <v>101067</v>
      </c>
      <c r="F588" s="52" t="s">
        <v>60</v>
      </c>
      <c r="G588" s="54">
        <v>21832700</v>
      </c>
      <c r="H588" s="54">
        <v>28183270</v>
      </c>
      <c r="I588" s="54" t="s">
        <v>139</v>
      </c>
      <c r="J588" s="52" t="s">
        <v>1310</v>
      </c>
      <c r="K588" s="55">
        <v>38911</v>
      </c>
      <c r="L588" s="56">
        <f t="shared" si="54"/>
        <v>1077.5999999999999</v>
      </c>
      <c r="M588" s="56">
        <f t="shared" si="55"/>
        <v>1077.5999999999999</v>
      </c>
      <c r="N588" s="56">
        <f t="shared" si="58"/>
        <v>0</v>
      </c>
      <c r="O588" s="56" t="e">
        <f t="shared" si="56"/>
        <v>#VALUE!</v>
      </c>
      <c r="P588" s="56" t="e">
        <f t="shared" si="57"/>
        <v>#VALUE!</v>
      </c>
      <c r="Q588" s="56" t="e">
        <f t="shared" si="59"/>
        <v>#VALUE!</v>
      </c>
      <c r="R588" s="57" t="s">
        <v>68</v>
      </c>
      <c r="S588" s="58">
        <v>43649</v>
      </c>
      <c r="T588" s="59">
        <f>INDEX('[2]Remontée chiffres écritures'!K:K,MATCH(C:C,'[2]Remontée chiffres écritures'!I:I,0))</f>
        <v>-1077.5999999999999</v>
      </c>
      <c r="U588" s="59">
        <f>INDEX('[2]Remontée chiffres écritures'!O:O,MATCH(C:C,'[2]Remontée chiffres écritures'!M:M,0))</f>
        <v>1077.5999999999999</v>
      </c>
      <c r="V588" s="59" t="e">
        <f>SUMIFS('[2]Remontée chiffres écritures'!C:C,'[2]Remontée chiffres écritures'!A:A,'Liste détaillée sorties IT'!C:C)</f>
        <v>#VALUE!</v>
      </c>
      <c r="W588" s="59" t="e">
        <f>SUMIFS('[2]Remontée chiffres écritures'!G:G,'[2]Remontée chiffres écritures'!E:E,'Liste détaillée sorties IT'!C:C)</f>
        <v>#VALUE!</v>
      </c>
    </row>
    <row r="589" spans="1:23" ht="15" customHeight="1" x14ac:dyDescent="0.2">
      <c r="A589" s="3" t="s">
        <v>1311</v>
      </c>
      <c r="B589" s="51">
        <v>1010</v>
      </c>
      <c r="C589" s="50">
        <v>104337</v>
      </c>
      <c r="D589" s="51" t="s">
        <v>59</v>
      </c>
      <c r="E589" s="51">
        <v>102021</v>
      </c>
      <c r="F589" s="52" t="s">
        <v>60</v>
      </c>
      <c r="G589" s="54">
        <v>21832700</v>
      </c>
      <c r="H589" s="54">
        <v>28183270</v>
      </c>
      <c r="I589" s="54" t="s">
        <v>139</v>
      </c>
      <c r="J589" s="52" t="s">
        <v>1310</v>
      </c>
      <c r="K589" s="55">
        <v>38911</v>
      </c>
      <c r="L589" s="56">
        <f t="shared" si="54"/>
        <v>1077.5999999999999</v>
      </c>
      <c r="M589" s="56">
        <f t="shared" si="55"/>
        <v>1077.5999999999999</v>
      </c>
      <c r="N589" s="56">
        <f t="shared" si="58"/>
        <v>0</v>
      </c>
      <c r="O589" s="56" t="e">
        <f t="shared" si="56"/>
        <v>#VALUE!</v>
      </c>
      <c r="P589" s="56" t="e">
        <f t="shared" si="57"/>
        <v>#VALUE!</v>
      </c>
      <c r="Q589" s="56" t="e">
        <f t="shared" si="59"/>
        <v>#VALUE!</v>
      </c>
      <c r="R589" s="57" t="s">
        <v>68</v>
      </c>
      <c r="S589" s="58">
        <v>43649</v>
      </c>
      <c r="T589" s="59">
        <f>INDEX('[2]Remontée chiffres écritures'!K:K,MATCH(C:C,'[2]Remontée chiffres écritures'!I:I,0))</f>
        <v>-1077.5999999999999</v>
      </c>
      <c r="U589" s="59">
        <f>INDEX('[2]Remontée chiffres écritures'!O:O,MATCH(C:C,'[2]Remontée chiffres écritures'!M:M,0))</f>
        <v>1077.5999999999999</v>
      </c>
      <c r="V589" s="59" t="e">
        <f>SUMIFS('[2]Remontée chiffres écritures'!C:C,'[2]Remontée chiffres écritures'!A:A,'Liste détaillée sorties IT'!C:C)</f>
        <v>#VALUE!</v>
      </c>
      <c r="W589" s="59" t="e">
        <f>SUMIFS('[2]Remontée chiffres écritures'!G:G,'[2]Remontée chiffres écritures'!E:E,'Liste détaillée sorties IT'!C:C)</f>
        <v>#VALUE!</v>
      </c>
    </row>
    <row r="590" spans="1:23" ht="15" customHeight="1" x14ac:dyDescent="0.2">
      <c r="A590" s="3" t="s">
        <v>1312</v>
      </c>
      <c r="B590" s="51">
        <v>1010</v>
      </c>
      <c r="C590" s="50">
        <v>104220</v>
      </c>
      <c r="D590" s="51" t="s">
        <v>59</v>
      </c>
      <c r="E590" s="51" t="s">
        <v>1313</v>
      </c>
      <c r="F590" s="52" t="s">
        <v>60</v>
      </c>
      <c r="G590" s="54">
        <v>21832700</v>
      </c>
      <c r="H590" s="54">
        <v>28183270</v>
      </c>
      <c r="I590" s="54" t="s">
        <v>139</v>
      </c>
      <c r="J590" s="52" t="s">
        <v>1314</v>
      </c>
      <c r="K590" s="55">
        <v>38495</v>
      </c>
      <c r="L590" s="56">
        <f t="shared" si="54"/>
        <v>1063.5899999999999</v>
      </c>
      <c r="M590" s="56">
        <f t="shared" si="55"/>
        <v>1063.5899999999999</v>
      </c>
      <c r="N590" s="56">
        <f t="shared" si="58"/>
        <v>0</v>
      </c>
      <c r="O590" s="56" t="e">
        <f t="shared" si="56"/>
        <v>#VALUE!</v>
      </c>
      <c r="P590" s="56" t="e">
        <f t="shared" si="57"/>
        <v>#VALUE!</v>
      </c>
      <c r="Q590" s="56" t="e">
        <f t="shared" si="59"/>
        <v>#VALUE!</v>
      </c>
      <c r="R590" s="57" t="s">
        <v>68</v>
      </c>
      <c r="S590" s="58">
        <v>43649</v>
      </c>
      <c r="T590" s="59">
        <f>INDEX('[2]Remontée chiffres écritures'!K:K,MATCH(C:C,'[2]Remontée chiffres écritures'!I:I,0))</f>
        <v>-1063.5899999999999</v>
      </c>
      <c r="U590" s="59">
        <f>INDEX('[2]Remontée chiffres écritures'!O:O,MATCH(C:C,'[2]Remontée chiffres écritures'!M:M,0))</f>
        <v>1063.5899999999999</v>
      </c>
      <c r="V590" s="59" t="e">
        <f>SUMIFS('[2]Remontée chiffres écritures'!C:C,'[2]Remontée chiffres écritures'!A:A,'Liste détaillée sorties IT'!C:C)</f>
        <v>#VALUE!</v>
      </c>
      <c r="W590" s="59" t="e">
        <f>SUMIFS('[2]Remontée chiffres écritures'!G:G,'[2]Remontée chiffres écritures'!E:E,'Liste détaillée sorties IT'!C:C)</f>
        <v>#VALUE!</v>
      </c>
    </row>
    <row r="591" spans="1:23" ht="15" customHeight="1" x14ac:dyDescent="0.2">
      <c r="A591" s="3" t="s">
        <v>1315</v>
      </c>
      <c r="B591" s="51">
        <v>1010</v>
      </c>
      <c r="C591" s="50">
        <v>104296</v>
      </c>
      <c r="D591" s="51" t="s">
        <v>59</v>
      </c>
      <c r="E591" s="51">
        <v>107053</v>
      </c>
      <c r="F591" s="52" t="s">
        <v>60</v>
      </c>
      <c r="G591" s="54">
        <v>21832700</v>
      </c>
      <c r="H591" s="54">
        <v>28183270</v>
      </c>
      <c r="I591" s="54" t="s">
        <v>139</v>
      </c>
      <c r="J591" s="52" t="s">
        <v>1316</v>
      </c>
      <c r="K591" s="55">
        <v>39059</v>
      </c>
      <c r="L591" s="56">
        <f t="shared" si="54"/>
        <v>1062.05</v>
      </c>
      <c r="M591" s="56">
        <f t="shared" si="55"/>
        <v>1062.05</v>
      </c>
      <c r="N591" s="56">
        <f t="shared" si="58"/>
        <v>0</v>
      </c>
      <c r="O591" s="56" t="e">
        <f t="shared" si="56"/>
        <v>#VALUE!</v>
      </c>
      <c r="P591" s="56" t="e">
        <f t="shared" si="57"/>
        <v>#VALUE!</v>
      </c>
      <c r="Q591" s="56" t="e">
        <f t="shared" si="59"/>
        <v>#VALUE!</v>
      </c>
      <c r="R591" s="57" t="s">
        <v>68</v>
      </c>
      <c r="S591" s="58">
        <v>43649</v>
      </c>
      <c r="T591" s="59">
        <f>INDEX('[2]Remontée chiffres écritures'!K:K,MATCH(C:C,'[2]Remontée chiffres écritures'!I:I,0))</f>
        <v>-1062.05</v>
      </c>
      <c r="U591" s="59">
        <f>INDEX('[2]Remontée chiffres écritures'!O:O,MATCH(C:C,'[2]Remontée chiffres écritures'!M:M,0))</f>
        <v>1062.05</v>
      </c>
      <c r="V591" s="59" t="e">
        <f>SUMIFS('[2]Remontée chiffres écritures'!C:C,'[2]Remontée chiffres écritures'!A:A,'Liste détaillée sorties IT'!C:C)</f>
        <v>#VALUE!</v>
      </c>
      <c r="W591" s="59" t="e">
        <f>SUMIFS('[2]Remontée chiffres écritures'!G:G,'[2]Remontée chiffres écritures'!E:E,'Liste détaillée sorties IT'!C:C)</f>
        <v>#VALUE!</v>
      </c>
    </row>
    <row r="592" spans="1:23" ht="15" customHeight="1" x14ac:dyDescent="0.2">
      <c r="A592" s="3" t="s">
        <v>1317</v>
      </c>
      <c r="B592" s="50">
        <v>1010</v>
      </c>
      <c r="C592" s="50">
        <v>102891</v>
      </c>
      <c r="D592" s="51" t="s">
        <v>59</v>
      </c>
      <c r="E592" s="51">
        <v>104104</v>
      </c>
      <c r="F592" s="52" t="s">
        <v>149</v>
      </c>
      <c r="G592" s="54">
        <v>21832700</v>
      </c>
      <c r="H592" s="54">
        <v>28183270</v>
      </c>
      <c r="I592" s="54" t="s">
        <v>139</v>
      </c>
      <c r="J592" s="52" t="s">
        <v>1318</v>
      </c>
      <c r="K592" s="55">
        <v>40606</v>
      </c>
      <c r="L592" s="56">
        <f t="shared" si="54"/>
        <v>1058.69</v>
      </c>
      <c r="M592" s="56">
        <f t="shared" si="55"/>
        <v>1058.69</v>
      </c>
      <c r="N592" s="56">
        <f t="shared" si="58"/>
        <v>0</v>
      </c>
      <c r="O592" s="56" t="e">
        <f t="shared" si="56"/>
        <v>#VALUE!</v>
      </c>
      <c r="P592" s="56" t="e">
        <f t="shared" si="57"/>
        <v>#VALUE!</v>
      </c>
      <c r="Q592" s="56" t="e">
        <f t="shared" si="59"/>
        <v>#VALUE!</v>
      </c>
      <c r="R592" s="57" t="s">
        <v>72</v>
      </c>
      <c r="S592" s="58">
        <v>43649</v>
      </c>
      <c r="T592" s="59">
        <f>INDEX('[2]Remontée chiffres écritures'!K:K,MATCH(C:C,'[2]Remontée chiffres écritures'!I:I,0))</f>
        <v>-1058.69</v>
      </c>
      <c r="U592" s="59">
        <f>INDEX('[2]Remontée chiffres écritures'!O:O,MATCH(C:C,'[2]Remontée chiffres écritures'!M:M,0))</f>
        <v>1058.69</v>
      </c>
      <c r="V592" s="59" t="e">
        <f>SUMIFS('[2]Remontée chiffres écritures'!C:C,'[2]Remontée chiffres écritures'!A:A,'Liste détaillée sorties IT'!C:C)</f>
        <v>#VALUE!</v>
      </c>
      <c r="W592" s="59" t="e">
        <f>SUMIFS('[2]Remontée chiffres écritures'!G:G,'[2]Remontée chiffres écritures'!E:E,'Liste détaillée sorties IT'!C:C)</f>
        <v>#VALUE!</v>
      </c>
    </row>
    <row r="593" spans="1:23" ht="15" customHeight="1" x14ac:dyDescent="0.2">
      <c r="A593" s="3" t="s">
        <v>1319</v>
      </c>
      <c r="B593" s="50">
        <v>1010</v>
      </c>
      <c r="C593" s="50">
        <v>103601</v>
      </c>
      <c r="D593" s="51" t="s">
        <v>59</v>
      </c>
      <c r="E593" s="51">
        <v>100754</v>
      </c>
      <c r="F593" s="52" t="s">
        <v>310</v>
      </c>
      <c r="G593" s="54">
        <v>21832700</v>
      </c>
      <c r="H593" s="54">
        <v>28183270</v>
      </c>
      <c r="I593" s="54" t="s">
        <v>139</v>
      </c>
      <c r="J593" s="52" t="s">
        <v>1320</v>
      </c>
      <c r="K593" s="55">
        <v>39342</v>
      </c>
      <c r="L593" s="56">
        <f t="shared" si="54"/>
        <v>1052.48</v>
      </c>
      <c r="M593" s="56">
        <f t="shared" si="55"/>
        <v>1052.48</v>
      </c>
      <c r="N593" s="56">
        <f t="shared" si="58"/>
        <v>0</v>
      </c>
      <c r="O593" s="56" t="e">
        <f t="shared" si="56"/>
        <v>#VALUE!</v>
      </c>
      <c r="P593" s="56" t="e">
        <f t="shared" si="57"/>
        <v>#VALUE!</v>
      </c>
      <c r="Q593" s="56" t="e">
        <f t="shared" si="59"/>
        <v>#VALUE!</v>
      </c>
      <c r="R593" s="57" t="s">
        <v>68</v>
      </c>
      <c r="S593" s="58">
        <v>43649</v>
      </c>
      <c r="T593" s="59">
        <f>INDEX('[2]Remontée chiffres écritures'!K:K,MATCH(C:C,'[2]Remontée chiffres écritures'!I:I,0))</f>
        <v>-1052.48</v>
      </c>
      <c r="U593" s="59">
        <f>INDEX('[2]Remontée chiffres écritures'!O:O,MATCH(C:C,'[2]Remontée chiffres écritures'!M:M,0))</f>
        <v>1052.48</v>
      </c>
      <c r="V593" s="59" t="e">
        <f>SUMIFS('[2]Remontée chiffres écritures'!C:C,'[2]Remontée chiffres écritures'!A:A,'Liste détaillée sorties IT'!C:C)</f>
        <v>#VALUE!</v>
      </c>
      <c r="W593" s="59" t="e">
        <f>SUMIFS('[2]Remontée chiffres écritures'!G:G,'[2]Remontée chiffres écritures'!E:E,'Liste détaillée sorties IT'!C:C)</f>
        <v>#VALUE!</v>
      </c>
    </row>
    <row r="594" spans="1:23" ht="15" customHeight="1" x14ac:dyDescent="0.2">
      <c r="A594" s="3" t="s">
        <v>1321</v>
      </c>
      <c r="B594" s="50">
        <v>1010</v>
      </c>
      <c r="C594" s="50">
        <v>103602</v>
      </c>
      <c r="D594" s="51" t="s">
        <v>59</v>
      </c>
      <c r="E594" s="51">
        <v>105835</v>
      </c>
      <c r="F594" s="52" t="s">
        <v>310</v>
      </c>
      <c r="G594" s="54">
        <v>21832700</v>
      </c>
      <c r="H594" s="54">
        <v>28183270</v>
      </c>
      <c r="I594" s="54" t="s">
        <v>139</v>
      </c>
      <c r="J594" s="52" t="s">
        <v>1320</v>
      </c>
      <c r="K594" s="55">
        <v>39342</v>
      </c>
      <c r="L594" s="56">
        <f t="shared" si="54"/>
        <v>1052.48</v>
      </c>
      <c r="M594" s="56">
        <f t="shared" si="55"/>
        <v>1052.48</v>
      </c>
      <c r="N594" s="56">
        <f t="shared" si="58"/>
        <v>0</v>
      </c>
      <c r="O594" s="56" t="e">
        <f t="shared" si="56"/>
        <v>#VALUE!</v>
      </c>
      <c r="P594" s="56" t="e">
        <f t="shared" si="57"/>
        <v>#VALUE!</v>
      </c>
      <c r="Q594" s="56" t="e">
        <f t="shared" si="59"/>
        <v>#VALUE!</v>
      </c>
      <c r="R594" s="57" t="s">
        <v>72</v>
      </c>
      <c r="S594" s="58">
        <v>43649</v>
      </c>
      <c r="T594" s="59">
        <f>INDEX('[2]Remontée chiffres écritures'!K:K,MATCH(C:C,'[2]Remontée chiffres écritures'!I:I,0))</f>
        <v>-1052.48</v>
      </c>
      <c r="U594" s="59">
        <f>INDEX('[2]Remontée chiffres écritures'!O:O,MATCH(C:C,'[2]Remontée chiffres écritures'!M:M,0))</f>
        <v>1052.48</v>
      </c>
      <c r="V594" s="59" t="e">
        <f>SUMIFS('[2]Remontée chiffres écritures'!C:C,'[2]Remontée chiffres écritures'!A:A,'Liste détaillée sorties IT'!C:C)</f>
        <v>#VALUE!</v>
      </c>
      <c r="W594" s="59" t="e">
        <f>SUMIFS('[2]Remontée chiffres écritures'!G:G,'[2]Remontée chiffres écritures'!E:E,'Liste détaillée sorties IT'!C:C)</f>
        <v>#VALUE!</v>
      </c>
    </row>
    <row r="595" spans="1:23" ht="15" customHeight="1" x14ac:dyDescent="0.2">
      <c r="A595" s="3" t="s">
        <v>1322</v>
      </c>
      <c r="B595" s="50">
        <v>1010</v>
      </c>
      <c r="C595" s="50">
        <v>103604</v>
      </c>
      <c r="D595" s="51" t="s">
        <v>59</v>
      </c>
      <c r="E595" s="51">
        <v>106206</v>
      </c>
      <c r="F595" s="52" t="s">
        <v>310</v>
      </c>
      <c r="G595" s="54">
        <v>21832700</v>
      </c>
      <c r="H595" s="54">
        <v>28183270</v>
      </c>
      <c r="I595" s="54" t="s">
        <v>139</v>
      </c>
      <c r="J595" s="52" t="s">
        <v>1320</v>
      </c>
      <c r="K595" s="55">
        <v>39342</v>
      </c>
      <c r="L595" s="56">
        <f t="shared" si="54"/>
        <v>1052.48</v>
      </c>
      <c r="M595" s="56">
        <f t="shared" si="55"/>
        <v>1052.48</v>
      </c>
      <c r="N595" s="56">
        <f t="shared" si="58"/>
        <v>0</v>
      </c>
      <c r="O595" s="56" t="e">
        <f t="shared" si="56"/>
        <v>#VALUE!</v>
      </c>
      <c r="P595" s="56" t="e">
        <f t="shared" si="57"/>
        <v>#VALUE!</v>
      </c>
      <c r="Q595" s="56" t="e">
        <f t="shared" si="59"/>
        <v>#VALUE!</v>
      </c>
      <c r="R595" s="57" t="s">
        <v>72</v>
      </c>
      <c r="S595" s="58">
        <v>43649</v>
      </c>
      <c r="T595" s="59">
        <f>INDEX('[2]Remontée chiffres écritures'!K:K,MATCH(C:C,'[2]Remontée chiffres écritures'!I:I,0))</f>
        <v>-1052.48</v>
      </c>
      <c r="U595" s="59">
        <f>INDEX('[2]Remontée chiffres écritures'!O:O,MATCH(C:C,'[2]Remontée chiffres écritures'!M:M,0))</f>
        <v>1052.48</v>
      </c>
      <c r="V595" s="59" t="e">
        <f>SUMIFS('[2]Remontée chiffres écritures'!C:C,'[2]Remontée chiffres écritures'!A:A,'Liste détaillée sorties IT'!C:C)</f>
        <v>#VALUE!</v>
      </c>
      <c r="W595" s="59" t="e">
        <f>SUMIFS('[2]Remontée chiffres écritures'!G:G,'[2]Remontée chiffres écritures'!E:E,'Liste détaillée sorties IT'!C:C)</f>
        <v>#VALUE!</v>
      </c>
    </row>
    <row r="596" spans="1:23" ht="15" customHeight="1" x14ac:dyDescent="0.2">
      <c r="A596" s="3" t="s">
        <v>1323</v>
      </c>
      <c r="B596" s="50">
        <v>1010</v>
      </c>
      <c r="C596" s="50">
        <v>103605</v>
      </c>
      <c r="D596" s="51" t="s">
        <v>59</v>
      </c>
      <c r="E596" s="51">
        <v>106154</v>
      </c>
      <c r="F596" s="52" t="s">
        <v>310</v>
      </c>
      <c r="G596" s="54">
        <v>21832700</v>
      </c>
      <c r="H596" s="54">
        <v>28183270</v>
      </c>
      <c r="I596" s="54" t="s">
        <v>139</v>
      </c>
      <c r="J596" s="52" t="s">
        <v>1320</v>
      </c>
      <c r="K596" s="55">
        <v>39342</v>
      </c>
      <c r="L596" s="56">
        <f t="shared" si="54"/>
        <v>1052.48</v>
      </c>
      <c r="M596" s="56">
        <f t="shared" si="55"/>
        <v>1052.48</v>
      </c>
      <c r="N596" s="56">
        <f t="shared" si="58"/>
        <v>0</v>
      </c>
      <c r="O596" s="56" t="e">
        <f t="shared" si="56"/>
        <v>#VALUE!</v>
      </c>
      <c r="P596" s="56" t="e">
        <f t="shared" si="57"/>
        <v>#VALUE!</v>
      </c>
      <c r="Q596" s="56" t="e">
        <f t="shared" si="59"/>
        <v>#VALUE!</v>
      </c>
      <c r="R596" s="57" t="s">
        <v>72</v>
      </c>
      <c r="S596" s="58">
        <v>43649</v>
      </c>
      <c r="T596" s="59">
        <f>INDEX('[2]Remontée chiffres écritures'!K:K,MATCH(C:C,'[2]Remontée chiffres écritures'!I:I,0))</f>
        <v>-1052.48</v>
      </c>
      <c r="U596" s="59">
        <f>INDEX('[2]Remontée chiffres écritures'!O:O,MATCH(C:C,'[2]Remontée chiffres écritures'!M:M,0))</f>
        <v>1052.48</v>
      </c>
      <c r="V596" s="59" t="e">
        <f>SUMIFS('[2]Remontée chiffres écritures'!C:C,'[2]Remontée chiffres écritures'!A:A,'Liste détaillée sorties IT'!C:C)</f>
        <v>#VALUE!</v>
      </c>
      <c r="W596" s="59" t="e">
        <f>SUMIFS('[2]Remontée chiffres écritures'!G:G,'[2]Remontée chiffres écritures'!E:E,'Liste détaillée sorties IT'!C:C)</f>
        <v>#VALUE!</v>
      </c>
    </row>
    <row r="597" spans="1:23" ht="15" customHeight="1" x14ac:dyDescent="0.2">
      <c r="A597" s="3" t="s">
        <v>1324</v>
      </c>
      <c r="B597" s="50">
        <v>1010</v>
      </c>
      <c r="C597" s="50">
        <v>103606</v>
      </c>
      <c r="D597" s="51" t="s">
        <v>59</v>
      </c>
      <c r="E597" s="51">
        <v>106153</v>
      </c>
      <c r="F597" s="52" t="s">
        <v>310</v>
      </c>
      <c r="G597" s="54">
        <v>21832700</v>
      </c>
      <c r="H597" s="54">
        <v>28183270</v>
      </c>
      <c r="I597" s="54" t="s">
        <v>139</v>
      </c>
      <c r="J597" s="52" t="s">
        <v>1320</v>
      </c>
      <c r="K597" s="55">
        <v>39342</v>
      </c>
      <c r="L597" s="56">
        <f t="shared" si="54"/>
        <v>1052.48</v>
      </c>
      <c r="M597" s="56">
        <f t="shared" si="55"/>
        <v>1052.48</v>
      </c>
      <c r="N597" s="56">
        <f t="shared" si="58"/>
        <v>0</v>
      </c>
      <c r="O597" s="56" t="e">
        <f t="shared" si="56"/>
        <v>#VALUE!</v>
      </c>
      <c r="P597" s="56" t="e">
        <f t="shared" si="57"/>
        <v>#VALUE!</v>
      </c>
      <c r="Q597" s="56" t="e">
        <f t="shared" si="59"/>
        <v>#VALUE!</v>
      </c>
      <c r="R597" s="57" t="s">
        <v>72</v>
      </c>
      <c r="S597" s="58">
        <v>43649</v>
      </c>
      <c r="T597" s="59">
        <f>INDEX('[2]Remontée chiffres écritures'!K:K,MATCH(C:C,'[2]Remontée chiffres écritures'!I:I,0))</f>
        <v>-1052.48</v>
      </c>
      <c r="U597" s="59">
        <f>INDEX('[2]Remontée chiffres écritures'!O:O,MATCH(C:C,'[2]Remontée chiffres écritures'!M:M,0))</f>
        <v>1052.48</v>
      </c>
      <c r="V597" s="59" t="e">
        <f>SUMIFS('[2]Remontée chiffres écritures'!C:C,'[2]Remontée chiffres écritures'!A:A,'Liste détaillée sorties IT'!C:C)</f>
        <v>#VALUE!</v>
      </c>
      <c r="W597" s="59" t="e">
        <f>SUMIFS('[2]Remontée chiffres écritures'!G:G,'[2]Remontée chiffres écritures'!E:E,'Liste détaillée sorties IT'!C:C)</f>
        <v>#VALUE!</v>
      </c>
    </row>
    <row r="598" spans="1:23" ht="15" customHeight="1" x14ac:dyDescent="0.2">
      <c r="A598" s="3" t="s">
        <v>1325</v>
      </c>
      <c r="B598" s="50">
        <v>1010</v>
      </c>
      <c r="C598" s="50">
        <v>103607</v>
      </c>
      <c r="D598" s="51" t="s">
        <v>59</v>
      </c>
      <c r="E598" s="51">
        <v>106152</v>
      </c>
      <c r="F598" s="52" t="s">
        <v>310</v>
      </c>
      <c r="G598" s="54">
        <v>21832700</v>
      </c>
      <c r="H598" s="54">
        <v>28183270</v>
      </c>
      <c r="I598" s="54" t="s">
        <v>139</v>
      </c>
      <c r="J598" s="52" t="s">
        <v>1320</v>
      </c>
      <c r="K598" s="55">
        <v>39342</v>
      </c>
      <c r="L598" s="56">
        <f t="shared" si="54"/>
        <v>1052.48</v>
      </c>
      <c r="M598" s="56">
        <f t="shared" si="55"/>
        <v>1052.48</v>
      </c>
      <c r="N598" s="56">
        <f t="shared" si="58"/>
        <v>0</v>
      </c>
      <c r="O598" s="56" t="e">
        <f t="shared" si="56"/>
        <v>#VALUE!</v>
      </c>
      <c r="P598" s="56" t="e">
        <f t="shared" si="57"/>
        <v>#VALUE!</v>
      </c>
      <c r="Q598" s="56" t="e">
        <f t="shared" si="59"/>
        <v>#VALUE!</v>
      </c>
      <c r="R598" s="57" t="s">
        <v>72</v>
      </c>
      <c r="S598" s="58">
        <v>43649</v>
      </c>
      <c r="T598" s="59">
        <f>INDEX('[2]Remontée chiffres écritures'!K:K,MATCH(C:C,'[2]Remontée chiffres écritures'!I:I,0))</f>
        <v>-1052.48</v>
      </c>
      <c r="U598" s="59">
        <f>INDEX('[2]Remontée chiffres écritures'!O:O,MATCH(C:C,'[2]Remontée chiffres écritures'!M:M,0))</f>
        <v>1052.48</v>
      </c>
      <c r="V598" s="59" t="e">
        <f>SUMIFS('[2]Remontée chiffres écritures'!C:C,'[2]Remontée chiffres écritures'!A:A,'Liste détaillée sorties IT'!C:C)</f>
        <v>#VALUE!</v>
      </c>
      <c r="W598" s="59" t="e">
        <f>SUMIFS('[2]Remontée chiffres écritures'!G:G,'[2]Remontée chiffres écritures'!E:E,'Liste détaillée sorties IT'!C:C)</f>
        <v>#VALUE!</v>
      </c>
    </row>
    <row r="599" spans="1:23" ht="15" customHeight="1" x14ac:dyDescent="0.2">
      <c r="A599" s="3" t="s">
        <v>1326</v>
      </c>
      <c r="B599" s="50">
        <v>1010</v>
      </c>
      <c r="C599" s="50">
        <v>103635</v>
      </c>
      <c r="D599" s="51" t="s">
        <v>59</v>
      </c>
      <c r="E599" s="51">
        <v>102991</v>
      </c>
      <c r="F599" s="52" t="s">
        <v>77</v>
      </c>
      <c r="G599" s="54">
        <v>21832700</v>
      </c>
      <c r="H599" s="54">
        <v>28183270</v>
      </c>
      <c r="I599" s="54" t="s">
        <v>139</v>
      </c>
      <c r="J599" s="52" t="s">
        <v>1327</v>
      </c>
      <c r="K599" s="55">
        <v>39437</v>
      </c>
      <c r="L599" s="56">
        <f t="shared" si="54"/>
        <v>1050.07</v>
      </c>
      <c r="M599" s="56">
        <f t="shared" si="55"/>
        <v>1050.07</v>
      </c>
      <c r="N599" s="56">
        <f t="shared" si="58"/>
        <v>0</v>
      </c>
      <c r="O599" s="56" t="e">
        <f t="shared" si="56"/>
        <v>#VALUE!</v>
      </c>
      <c r="P599" s="56" t="e">
        <f t="shared" si="57"/>
        <v>#VALUE!</v>
      </c>
      <c r="Q599" s="56" t="e">
        <f t="shared" si="59"/>
        <v>#VALUE!</v>
      </c>
      <c r="R599" s="57" t="s">
        <v>68</v>
      </c>
      <c r="S599" s="58">
        <v>43649</v>
      </c>
      <c r="T599" s="59">
        <f>INDEX('[2]Remontée chiffres écritures'!K:K,MATCH(C:C,'[2]Remontée chiffres écritures'!I:I,0))</f>
        <v>-1050.07</v>
      </c>
      <c r="U599" s="59">
        <f>INDEX('[2]Remontée chiffres écritures'!O:O,MATCH(C:C,'[2]Remontée chiffres écritures'!M:M,0))</f>
        <v>1050.07</v>
      </c>
      <c r="V599" s="59" t="e">
        <f>SUMIFS('[2]Remontée chiffres écritures'!C:C,'[2]Remontée chiffres écritures'!A:A,'Liste détaillée sorties IT'!C:C)</f>
        <v>#VALUE!</v>
      </c>
      <c r="W599" s="59" t="e">
        <f>SUMIFS('[2]Remontée chiffres écritures'!G:G,'[2]Remontée chiffres écritures'!E:E,'Liste détaillée sorties IT'!C:C)</f>
        <v>#VALUE!</v>
      </c>
    </row>
    <row r="600" spans="1:23" ht="15" customHeight="1" x14ac:dyDescent="0.2">
      <c r="A600" s="3" t="s">
        <v>1328</v>
      </c>
      <c r="B600" s="50">
        <v>1010</v>
      </c>
      <c r="C600" s="50">
        <v>103496</v>
      </c>
      <c r="D600" s="51" t="s">
        <v>59</v>
      </c>
      <c r="E600" s="51">
        <v>108532</v>
      </c>
      <c r="F600" s="52" t="s">
        <v>263</v>
      </c>
      <c r="G600" s="54">
        <v>21832700</v>
      </c>
      <c r="H600" s="54">
        <v>28183270</v>
      </c>
      <c r="I600" s="54" t="s">
        <v>139</v>
      </c>
      <c r="J600" s="52" t="s">
        <v>1329</v>
      </c>
      <c r="K600" s="55">
        <v>41355</v>
      </c>
      <c r="L600" s="56">
        <f t="shared" si="54"/>
        <v>1041.72</v>
      </c>
      <c r="M600" s="56">
        <f t="shared" si="55"/>
        <v>1041.72</v>
      </c>
      <c r="N600" s="56">
        <f t="shared" si="58"/>
        <v>0</v>
      </c>
      <c r="O600" s="56" t="e">
        <f t="shared" si="56"/>
        <v>#VALUE!</v>
      </c>
      <c r="P600" s="56" t="e">
        <f t="shared" si="57"/>
        <v>#VALUE!</v>
      </c>
      <c r="Q600" s="56" t="e">
        <f t="shared" si="59"/>
        <v>#VALUE!</v>
      </c>
      <c r="R600" s="57" t="s">
        <v>80</v>
      </c>
      <c r="S600" s="58">
        <v>43649</v>
      </c>
      <c r="T600" s="59">
        <f>INDEX('[2]Remontée chiffres écritures'!K:K,MATCH(C:C,'[2]Remontée chiffres écritures'!I:I,0))</f>
        <v>-1041.72</v>
      </c>
      <c r="U600" s="59">
        <f>INDEX('[2]Remontée chiffres écritures'!O:O,MATCH(C:C,'[2]Remontée chiffres écritures'!M:M,0))</f>
        <v>1041.72</v>
      </c>
      <c r="V600" s="59" t="e">
        <f>SUMIFS('[2]Remontée chiffres écritures'!C:C,'[2]Remontée chiffres écritures'!A:A,'Liste détaillée sorties IT'!C:C)</f>
        <v>#VALUE!</v>
      </c>
      <c r="W600" s="59" t="e">
        <f>SUMIFS('[2]Remontée chiffres écritures'!G:G,'[2]Remontée chiffres écritures'!E:E,'Liste détaillée sorties IT'!C:C)</f>
        <v>#VALUE!</v>
      </c>
    </row>
    <row r="601" spans="1:23" ht="15" customHeight="1" x14ac:dyDescent="0.2">
      <c r="A601" s="3" t="s">
        <v>1330</v>
      </c>
      <c r="B601" s="50">
        <v>1010</v>
      </c>
      <c r="C601" s="50">
        <v>103497</v>
      </c>
      <c r="D601" s="51" t="s">
        <v>59</v>
      </c>
      <c r="E601" s="51">
        <v>108533</v>
      </c>
      <c r="F601" s="52" t="s">
        <v>263</v>
      </c>
      <c r="G601" s="54">
        <v>21832700</v>
      </c>
      <c r="H601" s="54">
        <v>28183270</v>
      </c>
      <c r="I601" s="54" t="s">
        <v>139</v>
      </c>
      <c r="J601" s="52" t="s">
        <v>1329</v>
      </c>
      <c r="K601" s="55">
        <v>41355</v>
      </c>
      <c r="L601" s="56">
        <f t="shared" si="54"/>
        <v>1041.72</v>
      </c>
      <c r="M601" s="56">
        <f t="shared" si="55"/>
        <v>1041.72</v>
      </c>
      <c r="N601" s="56">
        <f t="shared" si="58"/>
        <v>0</v>
      </c>
      <c r="O601" s="56" t="e">
        <f t="shared" si="56"/>
        <v>#VALUE!</v>
      </c>
      <c r="P601" s="56" t="e">
        <f t="shared" si="57"/>
        <v>#VALUE!</v>
      </c>
      <c r="Q601" s="56" t="e">
        <f t="shared" si="59"/>
        <v>#VALUE!</v>
      </c>
      <c r="R601" s="57" t="s">
        <v>80</v>
      </c>
      <c r="S601" s="58">
        <v>43649</v>
      </c>
      <c r="T601" s="59">
        <f>INDEX('[2]Remontée chiffres écritures'!K:K,MATCH(C:C,'[2]Remontée chiffres écritures'!I:I,0))</f>
        <v>-1041.72</v>
      </c>
      <c r="U601" s="59">
        <f>INDEX('[2]Remontée chiffres écritures'!O:O,MATCH(C:C,'[2]Remontée chiffres écritures'!M:M,0))</f>
        <v>1041.72</v>
      </c>
      <c r="V601" s="59" t="e">
        <f>SUMIFS('[2]Remontée chiffres écritures'!C:C,'[2]Remontée chiffres écritures'!A:A,'Liste détaillée sorties IT'!C:C)</f>
        <v>#VALUE!</v>
      </c>
      <c r="W601" s="59" t="e">
        <f>SUMIFS('[2]Remontée chiffres écritures'!G:G,'[2]Remontée chiffres écritures'!E:E,'Liste détaillée sorties IT'!C:C)</f>
        <v>#VALUE!</v>
      </c>
    </row>
    <row r="602" spans="1:23" ht="15" customHeight="1" x14ac:dyDescent="0.2">
      <c r="A602" s="3" t="s">
        <v>1331</v>
      </c>
      <c r="B602" s="50">
        <v>1010</v>
      </c>
      <c r="C602" s="50">
        <v>102078</v>
      </c>
      <c r="D602" s="51" t="s">
        <v>59</v>
      </c>
      <c r="E602" s="51" t="s">
        <v>1332</v>
      </c>
      <c r="F602" s="52" t="s">
        <v>187</v>
      </c>
      <c r="G602" s="54">
        <v>21567000</v>
      </c>
      <c r="H602" s="54">
        <v>28156700</v>
      </c>
      <c r="I602" s="54" t="s">
        <v>97</v>
      </c>
      <c r="J602" s="52" t="s">
        <v>1333</v>
      </c>
      <c r="K602" s="55">
        <v>39777</v>
      </c>
      <c r="L602" s="56">
        <f t="shared" si="54"/>
        <v>3738.99</v>
      </c>
      <c r="M602" s="56">
        <f t="shared" si="55"/>
        <v>3738.99</v>
      </c>
      <c r="N602" s="56">
        <f t="shared" si="58"/>
        <v>0</v>
      </c>
      <c r="O602" s="56" t="e">
        <f t="shared" si="56"/>
        <v>#VALUE!</v>
      </c>
      <c r="P602" s="56" t="e">
        <f t="shared" si="57"/>
        <v>#VALUE!</v>
      </c>
      <c r="Q602" s="56" t="e">
        <f t="shared" si="59"/>
        <v>#VALUE!</v>
      </c>
      <c r="R602" s="57" t="s">
        <v>68</v>
      </c>
      <c r="S602" s="58">
        <v>43649</v>
      </c>
      <c r="T602" s="59">
        <f>INDEX('[2]Remontée chiffres écritures'!K:K,MATCH(C:C,'[2]Remontée chiffres écritures'!I:I,0))</f>
        <v>-3738.99</v>
      </c>
      <c r="U602" s="59">
        <f>INDEX('[2]Remontée chiffres écritures'!O:O,MATCH(C:C,'[2]Remontée chiffres écritures'!M:M,0))</f>
        <v>3738.99</v>
      </c>
      <c r="V602" s="59" t="e">
        <f>SUMIFS('[2]Remontée chiffres écritures'!C:C,'[2]Remontée chiffres écritures'!A:A,'Liste détaillée sorties IT'!C:C)</f>
        <v>#VALUE!</v>
      </c>
      <c r="W602" s="59" t="e">
        <f>SUMIFS('[2]Remontée chiffres écritures'!G:G,'[2]Remontée chiffres écritures'!E:E,'Liste détaillée sorties IT'!C:C)</f>
        <v>#VALUE!</v>
      </c>
    </row>
    <row r="603" spans="1:23" ht="15" customHeight="1" x14ac:dyDescent="0.2">
      <c r="A603" s="3" t="s">
        <v>1334</v>
      </c>
      <c r="B603" s="50">
        <v>1010</v>
      </c>
      <c r="C603" s="50">
        <v>102079</v>
      </c>
      <c r="D603" s="51" t="s">
        <v>59</v>
      </c>
      <c r="E603" s="51" t="s">
        <v>1335</v>
      </c>
      <c r="F603" s="52" t="s">
        <v>187</v>
      </c>
      <c r="G603" s="54">
        <v>21567000</v>
      </c>
      <c r="H603" s="54">
        <v>28156700</v>
      </c>
      <c r="I603" s="54" t="s">
        <v>97</v>
      </c>
      <c r="J603" s="52" t="s">
        <v>1333</v>
      </c>
      <c r="K603" s="55">
        <v>39777</v>
      </c>
      <c r="L603" s="56">
        <f t="shared" si="54"/>
        <v>3738.99</v>
      </c>
      <c r="M603" s="56">
        <f t="shared" si="55"/>
        <v>3738.99</v>
      </c>
      <c r="N603" s="56">
        <f t="shared" si="58"/>
        <v>0</v>
      </c>
      <c r="O603" s="56" t="e">
        <f t="shared" si="56"/>
        <v>#VALUE!</v>
      </c>
      <c r="P603" s="56" t="e">
        <f t="shared" si="57"/>
        <v>#VALUE!</v>
      </c>
      <c r="Q603" s="56" t="e">
        <f t="shared" si="59"/>
        <v>#VALUE!</v>
      </c>
      <c r="R603" s="57" t="s">
        <v>109</v>
      </c>
      <c r="S603" s="58">
        <v>43649</v>
      </c>
      <c r="T603" s="59">
        <f>INDEX('[2]Remontée chiffres écritures'!K:K,MATCH(C:C,'[2]Remontée chiffres écritures'!I:I,0))</f>
        <v>-3738.99</v>
      </c>
      <c r="U603" s="59">
        <f>INDEX('[2]Remontée chiffres écritures'!O:O,MATCH(C:C,'[2]Remontée chiffres écritures'!M:M,0))</f>
        <v>3738.99</v>
      </c>
      <c r="V603" s="59" t="e">
        <f>SUMIFS('[2]Remontée chiffres écritures'!C:C,'[2]Remontée chiffres écritures'!A:A,'Liste détaillée sorties IT'!C:C)</f>
        <v>#VALUE!</v>
      </c>
      <c r="W603" s="59" t="e">
        <f>SUMIFS('[2]Remontée chiffres écritures'!G:G,'[2]Remontée chiffres écritures'!E:E,'Liste détaillée sorties IT'!C:C)</f>
        <v>#VALUE!</v>
      </c>
    </row>
    <row r="604" spans="1:23" ht="15" customHeight="1" x14ac:dyDescent="0.2">
      <c r="A604" s="3" t="s">
        <v>1336</v>
      </c>
      <c r="B604" s="50">
        <v>1010</v>
      </c>
      <c r="C604" s="50">
        <v>102084</v>
      </c>
      <c r="D604" s="51" t="s">
        <v>59</v>
      </c>
      <c r="E604" s="51" t="s">
        <v>1337</v>
      </c>
      <c r="F604" s="52" t="s">
        <v>187</v>
      </c>
      <c r="G604" s="54">
        <v>21567000</v>
      </c>
      <c r="H604" s="54">
        <v>28156700</v>
      </c>
      <c r="I604" s="54" t="s">
        <v>97</v>
      </c>
      <c r="J604" s="52" t="s">
        <v>1338</v>
      </c>
      <c r="K604" s="55">
        <v>39777</v>
      </c>
      <c r="L604" s="56">
        <f t="shared" si="54"/>
        <v>4394.0600000000004</v>
      </c>
      <c r="M604" s="56">
        <f t="shared" si="55"/>
        <v>4394.0600000000004</v>
      </c>
      <c r="N604" s="56">
        <f t="shared" si="58"/>
        <v>0</v>
      </c>
      <c r="O604" s="56" t="e">
        <f t="shared" si="56"/>
        <v>#VALUE!</v>
      </c>
      <c r="P604" s="56" t="e">
        <f t="shared" si="57"/>
        <v>#VALUE!</v>
      </c>
      <c r="Q604" s="56" t="e">
        <f t="shared" si="59"/>
        <v>#VALUE!</v>
      </c>
      <c r="R604" s="57" t="s">
        <v>109</v>
      </c>
      <c r="S604" s="58">
        <v>43649</v>
      </c>
      <c r="T604" s="59">
        <f>INDEX('[2]Remontée chiffres écritures'!K:K,MATCH(C:C,'[2]Remontée chiffres écritures'!I:I,0))</f>
        <v>-4394.0600000000004</v>
      </c>
      <c r="U604" s="59">
        <f>INDEX('[2]Remontée chiffres écritures'!O:O,MATCH(C:C,'[2]Remontée chiffres écritures'!M:M,0))</f>
        <v>4394.0600000000004</v>
      </c>
      <c r="V604" s="59" t="e">
        <f>SUMIFS('[2]Remontée chiffres écritures'!C:C,'[2]Remontée chiffres écritures'!A:A,'Liste détaillée sorties IT'!C:C)</f>
        <v>#VALUE!</v>
      </c>
      <c r="W604" s="59" t="e">
        <f>SUMIFS('[2]Remontée chiffres écritures'!G:G,'[2]Remontée chiffres écritures'!E:E,'Liste détaillée sorties IT'!C:C)</f>
        <v>#VALUE!</v>
      </c>
    </row>
    <row r="605" spans="1:23" ht="15" customHeight="1" x14ac:dyDescent="0.2">
      <c r="A605" s="3" t="s">
        <v>1339</v>
      </c>
      <c r="B605" s="50">
        <v>1010</v>
      </c>
      <c r="C605" s="50">
        <v>102085</v>
      </c>
      <c r="D605" s="51" t="s">
        <v>59</v>
      </c>
      <c r="E605" s="51" t="s">
        <v>1340</v>
      </c>
      <c r="F605" s="52" t="s">
        <v>187</v>
      </c>
      <c r="G605" s="54">
        <v>21567000</v>
      </c>
      <c r="H605" s="54">
        <v>28156700</v>
      </c>
      <c r="I605" s="54" t="s">
        <v>97</v>
      </c>
      <c r="J605" s="52" t="s">
        <v>1338</v>
      </c>
      <c r="K605" s="55">
        <v>39777</v>
      </c>
      <c r="L605" s="56">
        <f t="shared" si="54"/>
        <v>4394.0600000000004</v>
      </c>
      <c r="M605" s="56">
        <f t="shared" si="55"/>
        <v>4394.0600000000004</v>
      </c>
      <c r="N605" s="56">
        <f t="shared" si="58"/>
        <v>0</v>
      </c>
      <c r="O605" s="56" t="e">
        <f t="shared" si="56"/>
        <v>#VALUE!</v>
      </c>
      <c r="P605" s="56" t="e">
        <f t="shared" si="57"/>
        <v>#VALUE!</v>
      </c>
      <c r="Q605" s="56" t="e">
        <f t="shared" si="59"/>
        <v>#VALUE!</v>
      </c>
      <c r="R605" s="57" t="s">
        <v>109</v>
      </c>
      <c r="S605" s="58">
        <v>43649</v>
      </c>
      <c r="T605" s="59">
        <f>INDEX('[2]Remontée chiffres écritures'!K:K,MATCH(C:C,'[2]Remontée chiffres écritures'!I:I,0))</f>
        <v>-4394.0600000000004</v>
      </c>
      <c r="U605" s="59">
        <f>INDEX('[2]Remontée chiffres écritures'!O:O,MATCH(C:C,'[2]Remontée chiffres écritures'!M:M,0))</f>
        <v>4394.0600000000004</v>
      </c>
      <c r="V605" s="59" t="e">
        <f>SUMIFS('[2]Remontée chiffres écritures'!C:C,'[2]Remontée chiffres écritures'!A:A,'Liste détaillée sorties IT'!C:C)</f>
        <v>#VALUE!</v>
      </c>
      <c r="W605" s="59" t="e">
        <f>SUMIFS('[2]Remontée chiffres écritures'!G:G,'[2]Remontée chiffres écritures'!E:E,'Liste détaillée sorties IT'!C:C)</f>
        <v>#VALUE!</v>
      </c>
    </row>
    <row r="606" spans="1:23" ht="15" customHeight="1" x14ac:dyDescent="0.2">
      <c r="A606" s="3" t="s">
        <v>1341</v>
      </c>
      <c r="B606" s="50">
        <v>1010</v>
      </c>
      <c r="C606" s="50">
        <v>102086</v>
      </c>
      <c r="D606" s="51" t="s">
        <v>59</v>
      </c>
      <c r="E606" s="51">
        <v>106299</v>
      </c>
      <c r="F606" s="52" t="s">
        <v>187</v>
      </c>
      <c r="G606" s="54">
        <v>21567000</v>
      </c>
      <c r="H606" s="54">
        <v>28156700</v>
      </c>
      <c r="I606" s="54" t="s">
        <v>97</v>
      </c>
      <c r="J606" s="52" t="s">
        <v>1342</v>
      </c>
      <c r="K606" s="55">
        <v>39777</v>
      </c>
      <c r="L606" s="56">
        <f t="shared" si="54"/>
        <v>2019.05</v>
      </c>
      <c r="M606" s="56">
        <f t="shared" si="55"/>
        <v>2019.05</v>
      </c>
      <c r="N606" s="56">
        <f t="shared" si="58"/>
        <v>0</v>
      </c>
      <c r="O606" s="56" t="e">
        <f t="shared" si="56"/>
        <v>#VALUE!</v>
      </c>
      <c r="P606" s="56" t="e">
        <f t="shared" si="57"/>
        <v>#VALUE!</v>
      </c>
      <c r="Q606" s="56" t="e">
        <f t="shared" si="59"/>
        <v>#VALUE!</v>
      </c>
      <c r="R606" s="57" t="s">
        <v>68</v>
      </c>
      <c r="S606" s="58">
        <v>43649</v>
      </c>
      <c r="T606" s="59">
        <f>INDEX('[2]Remontée chiffres écritures'!K:K,MATCH(C:C,'[2]Remontée chiffres écritures'!I:I,0))</f>
        <v>-2019.05</v>
      </c>
      <c r="U606" s="59">
        <f>INDEX('[2]Remontée chiffres écritures'!O:O,MATCH(C:C,'[2]Remontée chiffres écritures'!M:M,0))</f>
        <v>2019.05</v>
      </c>
      <c r="V606" s="59" t="e">
        <f>SUMIFS('[2]Remontée chiffres écritures'!C:C,'[2]Remontée chiffres écritures'!A:A,'Liste détaillée sorties IT'!C:C)</f>
        <v>#VALUE!</v>
      </c>
      <c r="W606" s="59" t="e">
        <f>SUMIFS('[2]Remontée chiffres écritures'!G:G,'[2]Remontée chiffres écritures'!E:E,'Liste détaillée sorties IT'!C:C)</f>
        <v>#VALUE!</v>
      </c>
    </row>
    <row r="607" spans="1:23" ht="15" customHeight="1" x14ac:dyDescent="0.2">
      <c r="A607" s="3" t="s">
        <v>1343</v>
      </c>
      <c r="B607" s="50">
        <v>1010</v>
      </c>
      <c r="C607" s="50">
        <v>102088</v>
      </c>
      <c r="D607" s="51" t="s">
        <v>59</v>
      </c>
      <c r="E607" s="51" t="s">
        <v>1344</v>
      </c>
      <c r="F607" s="52" t="s">
        <v>187</v>
      </c>
      <c r="G607" s="54">
        <v>21567000</v>
      </c>
      <c r="H607" s="54">
        <v>28156700</v>
      </c>
      <c r="I607" s="54" t="s">
        <v>97</v>
      </c>
      <c r="J607" s="52" t="s">
        <v>1345</v>
      </c>
      <c r="K607" s="55">
        <v>39777</v>
      </c>
      <c r="L607" s="56">
        <f t="shared" si="54"/>
        <v>1402.87</v>
      </c>
      <c r="M607" s="56">
        <f t="shared" si="55"/>
        <v>1402.87</v>
      </c>
      <c r="N607" s="56">
        <f t="shared" si="58"/>
        <v>0</v>
      </c>
      <c r="O607" s="56" t="e">
        <f t="shared" si="56"/>
        <v>#VALUE!</v>
      </c>
      <c r="P607" s="56" t="e">
        <f t="shared" si="57"/>
        <v>#VALUE!</v>
      </c>
      <c r="Q607" s="56" t="e">
        <f t="shared" si="59"/>
        <v>#VALUE!</v>
      </c>
      <c r="R607" s="57" t="s">
        <v>324</v>
      </c>
      <c r="S607" s="58">
        <v>43649</v>
      </c>
      <c r="T607" s="59">
        <f>INDEX('[2]Remontée chiffres écritures'!K:K,MATCH(C:C,'[2]Remontée chiffres écritures'!I:I,0))</f>
        <v>-1402.87</v>
      </c>
      <c r="U607" s="59">
        <f>INDEX('[2]Remontée chiffres écritures'!O:O,MATCH(C:C,'[2]Remontée chiffres écritures'!M:M,0))</f>
        <v>1402.87</v>
      </c>
      <c r="V607" s="59" t="e">
        <f>SUMIFS('[2]Remontée chiffres écritures'!C:C,'[2]Remontée chiffres écritures'!A:A,'Liste détaillée sorties IT'!C:C)</f>
        <v>#VALUE!</v>
      </c>
      <c r="W607" s="59" t="e">
        <f>SUMIFS('[2]Remontée chiffres écritures'!G:G,'[2]Remontée chiffres écritures'!E:E,'Liste détaillée sorties IT'!C:C)</f>
        <v>#VALUE!</v>
      </c>
    </row>
    <row r="608" spans="1:23" ht="15" customHeight="1" x14ac:dyDescent="0.2">
      <c r="A608" s="3" t="s">
        <v>1346</v>
      </c>
      <c r="B608" s="50">
        <v>1010</v>
      </c>
      <c r="C608" s="50">
        <v>103498</v>
      </c>
      <c r="D608" s="51" t="s">
        <v>59</v>
      </c>
      <c r="E608" s="51">
        <v>108534</v>
      </c>
      <c r="F608" s="52" t="s">
        <v>263</v>
      </c>
      <c r="G608" s="54">
        <v>21832700</v>
      </c>
      <c r="H608" s="54">
        <v>28183270</v>
      </c>
      <c r="I608" s="54" t="s">
        <v>139</v>
      </c>
      <c r="J608" s="52" t="s">
        <v>1329</v>
      </c>
      <c r="K608" s="55">
        <v>41355</v>
      </c>
      <c r="L608" s="56">
        <f t="shared" si="54"/>
        <v>1041.72</v>
      </c>
      <c r="M608" s="56">
        <f t="shared" si="55"/>
        <v>1041.72</v>
      </c>
      <c r="N608" s="56">
        <f t="shared" si="58"/>
        <v>0</v>
      </c>
      <c r="O608" s="56" t="e">
        <f t="shared" si="56"/>
        <v>#VALUE!</v>
      </c>
      <c r="P608" s="56" t="e">
        <f t="shared" si="57"/>
        <v>#VALUE!</v>
      </c>
      <c r="Q608" s="56" t="e">
        <f t="shared" si="59"/>
        <v>#VALUE!</v>
      </c>
      <c r="R608" s="57" t="s">
        <v>80</v>
      </c>
      <c r="S608" s="58">
        <v>43649</v>
      </c>
      <c r="T608" s="59">
        <f>INDEX('[2]Remontée chiffres écritures'!K:K,MATCH(C:C,'[2]Remontée chiffres écritures'!I:I,0))</f>
        <v>-1041.72</v>
      </c>
      <c r="U608" s="59">
        <f>INDEX('[2]Remontée chiffres écritures'!O:O,MATCH(C:C,'[2]Remontée chiffres écritures'!M:M,0))</f>
        <v>1041.72</v>
      </c>
      <c r="V608" s="59" t="e">
        <f>SUMIFS('[2]Remontée chiffres écritures'!C:C,'[2]Remontée chiffres écritures'!A:A,'Liste détaillée sorties IT'!C:C)</f>
        <v>#VALUE!</v>
      </c>
      <c r="W608" s="59" t="e">
        <f>SUMIFS('[2]Remontée chiffres écritures'!G:G,'[2]Remontée chiffres écritures'!E:E,'Liste détaillée sorties IT'!C:C)</f>
        <v>#VALUE!</v>
      </c>
    </row>
    <row r="609" spans="1:23" ht="15" customHeight="1" x14ac:dyDescent="0.2">
      <c r="A609" s="3" t="s">
        <v>1347</v>
      </c>
      <c r="B609" s="51">
        <v>1010</v>
      </c>
      <c r="C609" s="50">
        <v>107275</v>
      </c>
      <c r="D609" s="51" t="s">
        <v>59</v>
      </c>
      <c r="E609" s="51" t="s">
        <v>1348</v>
      </c>
      <c r="F609" s="52" t="s">
        <v>187</v>
      </c>
      <c r="G609" s="54">
        <v>21888000</v>
      </c>
      <c r="H609" s="54">
        <v>28188800</v>
      </c>
      <c r="I609" s="54" t="s">
        <v>135</v>
      </c>
      <c r="J609" s="52" t="s">
        <v>1349</v>
      </c>
      <c r="K609" s="55">
        <v>39777</v>
      </c>
      <c r="L609" s="56">
        <f t="shared" si="54"/>
        <v>3968.9</v>
      </c>
      <c r="M609" s="56">
        <f t="shared" si="55"/>
        <v>3968.9</v>
      </c>
      <c r="N609" s="56">
        <f t="shared" si="58"/>
        <v>0</v>
      </c>
      <c r="O609" s="56" t="e">
        <f t="shared" si="56"/>
        <v>#VALUE!</v>
      </c>
      <c r="P609" s="56" t="e">
        <f t="shared" si="57"/>
        <v>#VALUE!</v>
      </c>
      <c r="Q609" s="56" t="e">
        <f t="shared" si="59"/>
        <v>#VALUE!</v>
      </c>
      <c r="R609" s="57" t="s">
        <v>109</v>
      </c>
      <c r="S609" s="58">
        <v>43649</v>
      </c>
      <c r="T609" s="59">
        <f>INDEX('[2]Remontée chiffres écritures'!K:K,MATCH(C:C,'[2]Remontée chiffres écritures'!I:I,0))</f>
        <v>-3968.9</v>
      </c>
      <c r="U609" s="59">
        <f>INDEX('[2]Remontée chiffres écritures'!O:O,MATCH(C:C,'[2]Remontée chiffres écritures'!M:M,0))</f>
        <v>3968.9</v>
      </c>
      <c r="V609" s="59" t="e">
        <f>SUMIFS('[2]Remontée chiffres écritures'!C:C,'[2]Remontée chiffres écritures'!A:A,'Liste détaillée sorties IT'!C:C)</f>
        <v>#VALUE!</v>
      </c>
      <c r="W609" s="59" t="e">
        <f>SUMIFS('[2]Remontée chiffres écritures'!G:G,'[2]Remontée chiffres écritures'!E:E,'Liste détaillée sorties IT'!C:C)</f>
        <v>#VALUE!</v>
      </c>
    </row>
    <row r="610" spans="1:23" ht="15" customHeight="1" x14ac:dyDescent="0.2">
      <c r="A610" s="3" t="s">
        <v>1350</v>
      </c>
      <c r="B610" s="50">
        <v>1010</v>
      </c>
      <c r="C610" s="50">
        <v>101808</v>
      </c>
      <c r="D610" s="51" t="s">
        <v>59</v>
      </c>
      <c r="E610" s="51" t="s">
        <v>1351</v>
      </c>
      <c r="F610" s="52" t="s">
        <v>289</v>
      </c>
      <c r="G610" s="54">
        <v>21567000</v>
      </c>
      <c r="H610" s="54">
        <v>28156700</v>
      </c>
      <c r="I610" s="54" t="s">
        <v>97</v>
      </c>
      <c r="J610" s="52" t="s">
        <v>1352</v>
      </c>
      <c r="K610" s="55">
        <v>39778</v>
      </c>
      <c r="L610" s="56">
        <f t="shared" si="54"/>
        <v>4699.08</v>
      </c>
      <c r="M610" s="56">
        <f t="shared" si="55"/>
        <v>4699.08</v>
      </c>
      <c r="N610" s="56">
        <f t="shared" si="58"/>
        <v>0</v>
      </c>
      <c r="O610" s="56" t="e">
        <f t="shared" si="56"/>
        <v>#VALUE!</v>
      </c>
      <c r="P610" s="56" t="e">
        <f t="shared" si="57"/>
        <v>#VALUE!</v>
      </c>
      <c r="Q610" s="56" t="e">
        <f t="shared" si="59"/>
        <v>#VALUE!</v>
      </c>
      <c r="R610" s="57" t="s">
        <v>68</v>
      </c>
      <c r="S610" s="58">
        <v>43649</v>
      </c>
      <c r="T610" s="59">
        <f>INDEX('[2]Remontée chiffres écritures'!K:K,MATCH(C:C,'[2]Remontée chiffres écritures'!I:I,0))</f>
        <v>-4699.08</v>
      </c>
      <c r="U610" s="59">
        <f>INDEX('[2]Remontée chiffres écritures'!O:O,MATCH(C:C,'[2]Remontée chiffres écritures'!M:M,0))</f>
        <v>4699.08</v>
      </c>
      <c r="V610" s="59" t="e">
        <f>SUMIFS('[2]Remontée chiffres écritures'!C:C,'[2]Remontée chiffres écritures'!A:A,'Liste détaillée sorties IT'!C:C)</f>
        <v>#VALUE!</v>
      </c>
      <c r="W610" s="59" t="e">
        <f>SUMIFS('[2]Remontée chiffres écritures'!G:G,'[2]Remontée chiffres écritures'!E:E,'Liste détaillée sorties IT'!C:C)</f>
        <v>#VALUE!</v>
      </c>
    </row>
    <row r="611" spans="1:23" ht="15" customHeight="1" x14ac:dyDescent="0.2">
      <c r="A611" s="3" t="s">
        <v>1353</v>
      </c>
      <c r="B611" s="50">
        <v>1010</v>
      </c>
      <c r="C611" s="50">
        <v>101797</v>
      </c>
      <c r="D611" s="51" t="s">
        <v>59</v>
      </c>
      <c r="E611" s="51">
        <v>115569</v>
      </c>
      <c r="F611" s="52" t="s">
        <v>234</v>
      </c>
      <c r="G611" s="54">
        <v>21567000</v>
      </c>
      <c r="H611" s="54">
        <v>28156700</v>
      </c>
      <c r="I611" s="54" t="s">
        <v>97</v>
      </c>
      <c r="J611" s="52" t="s">
        <v>1354</v>
      </c>
      <c r="K611" s="55">
        <v>39780</v>
      </c>
      <c r="L611" s="56">
        <f t="shared" si="54"/>
        <v>1991.64</v>
      </c>
      <c r="M611" s="56">
        <f t="shared" si="55"/>
        <v>1991.64</v>
      </c>
      <c r="N611" s="56">
        <f t="shared" si="58"/>
        <v>0</v>
      </c>
      <c r="O611" s="56" t="e">
        <f t="shared" si="56"/>
        <v>#VALUE!</v>
      </c>
      <c r="P611" s="56" t="e">
        <f t="shared" si="57"/>
        <v>#VALUE!</v>
      </c>
      <c r="Q611" s="56" t="e">
        <f t="shared" si="59"/>
        <v>#VALUE!</v>
      </c>
      <c r="R611" s="57" t="s">
        <v>72</v>
      </c>
      <c r="S611" s="58">
        <v>43649</v>
      </c>
      <c r="T611" s="59">
        <f>INDEX('[2]Remontée chiffres écritures'!K:K,MATCH(C:C,'[2]Remontée chiffres écritures'!I:I,0))</f>
        <v>-1991.64</v>
      </c>
      <c r="U611" s="59">
        <f>INDEX('[2]Remontée chiffres écritures'!O:O,MATCH(C:C,'[2]Remontée chiffres écritures'!M:M,0))</f>
        <v>1991.64</v>
      </c>
      <c r="V611" s="59" t="e">
        <f>SUMIFS('[2]Remontée chiffres écritures'!C:C,'[2]Remontée chiffres écritures'!A:A,'Liste détaillée sorties IT'!C:C)</f>
        <v>#VALUE!</v>
      </c>
      <c r="W611" s="59" t="e">
        <f>SUMIFS('[2]Remontée chiffres écritures'!G:G,'[2]Remontée chiffres écritures'!E:E,'Liste détaillée sorties IT'!C:C)</f>
        <v>#VALUE!</v>
      </c>
    </row>
    <row r="612" spans="1:23" ht="15" customHeight="1" x14ac:dyDescent="0.2">
      <c r="A612" s="3" t="s">
        <v>1355</v>
      </c>
      <c r="B612" s="50">
        <v>1010</v>
      </c>
      <c r="C612" s="50">
        <v>101809</v>
      </c>
      <c r="D612" s="51" t="s">
        <v>59</v>
      </c>
      <c r="E612" s="51" t="s">
        <v>1356</v>
      </c>
      <c r="F612" s="52" t="s">
        <v>289</v>
      </c>
      <c r="G612" s="54">
        <v>21567000</v>
      </c>
      <c r="H612" s="54">
        <v>28156700</v>
      </c>
      <c r="I612" s="54" t="s">
        <v>97</v>
      </c>
      <c r="J612" s="52" t="s">
        <v>1357</v>
      </c>
      <c r="K612" s="55">
        <v>39783</v>
      </c>
      <c r="L612" s="56">
        <f t="shared" si="54"/>
        <v>2500</v>
      </c>
      <c r="M612" s="56">
        <f t="shared" si="55"/>
        <v>2500</v>
      </c>
      <c r="N612" s="56">
        <f t="shared" si="58"/>
        <v>0</v>
      </c>
      <c r="O612" s="56" t="e">
        <f t="shared" si="56"/>
        <v>#VALUE!</v>
      </c>
      <c r="P612" s="56" t="e">
        <f t="shared" si="57"/>
        <v>#VALUE!</v>
      </c>
      <c r="Q612" s="56" t="e">
        <f t="shared" si="59"/>
        <v>#VALUE!</v>
      </c>
      <c r="R612" s="57" t="s">
        <v>64</v>
      </c>
      <c r="S612" s="58">
        <v>43649</v>
      </c>
      <c r="T612" s="59">
        <f>INDEX('[2]Remontée chiffres écritures'!K:K,MATCH(C:C,'[2]Remontée chiffres écritures'!I:I,0))</f>
        <v>-2500</v>
      </c>
      <c r="U612" s="59">
        <f>INDEX('[2]Remontée chiffres écritures'!O:O,MATCH(C:C,'[2]Remontée chiffres écritures'!M:M,0))</f>
        <v>2500</v>
      </c>
      <c r="V612" s="59" t="e">
        <f>SUMIFS('[2]Remontée chiffres écritures'!C:C,'[2]Remontée chiffres écritures'!A:A,'Liste détaillée sorties IT'!C:C)</f>
        <v>#VALUE!</v>
      </c>
      <c r="W612" s="59" t="e">
        <f>SUMIFS('[2]Remontée chiffres écritures'!G:G,'[2]Remontée chiffres écritures'!E:E,'Liste détaillée sorties IT'!C:C)</f>
        <v>#VALUE!</v>
      </c>
    </row>
    <row r="613" spans="1:23" ht="15" customHeight="1" x14ac:dyDescent="0.2">
      <c r="A613" s="3" t="s">
        <v>1358</v>
      </c>
      <c r="B613" s="50">
        <v>1010</v>
      </c>
      <c r="C613" s="50">
        <v>103499</v>
      </c>
      <c r="D613" s="51" t="s">
        <v>59</v>
      </c>
      <c r="E613" s="51">
        <v>108535</v>
      </c>
      <c r="F613" s="52" t="s">
        <v>263</v>
      </c>
      <c r="G613" s="54">
        <v>21832700</v>
      </c>
      <c r="H613" s="54">
        <v>28183270</v>
      </c>
      <c r="I613" s="54" t="s">
        <v>139</v>
      </c>
      <c r="J613" s="52" t="s">
        <v>1329</v>
      </c>
      <c r="K613" s="55">
        <v>41355</v>
      </c>
      <c r="L613" s="56">
        <f t="shared" si="54"/>
        <v>1041.72</v>
      </c>
      <c r="M613" s="56">
        <f t="shared" si="55"/>
        <v>1041.72</v>
      </c>
      <c r="N613" s="56">
        <f t="shared" si="58"/>
        <v>0</v>
      </c>
      <c r="O613" s="56" t="e">
        <f t="shared" si="56"/>
        <v>#VALUE!</v>
      </c>
      <c r="P613" s="56" t="e">
        <f t="shared" si="57"/>
        <v>#VALUE!</v>
      </c>
      <c r="Q613" s="56" t="e">
        <f t="shared" si="59"/>
        <v>#VALUE!</v>
      </c>
      <c r="R613" s="57" t="s">
        <v>80</v>
      </c>
      <c r="S613" s="58">
        <v>43649</v>
      </c>
      <c r="T613" s="59">
        <f>INDEX('[2]Remontée chiffres écritures'!K:K,MATCH(C:C,'[2]Remontée chiffres écritures'!I:I,0))</f>
        <v>-1041.72</v>
      </c>
      <c r="U613" s="59">
        <f>INDEX('[2]Remontée chiffres écritures'!O:O,MATCH(C:C,'[2]Remontée chiffres écritures'!M:M,0))</f>
        <v>1041.72</v>
      </c>
      <c r="V613" s="59" t="e">
        <f>SUMIFS('[2]Remontée chiffres écritures'!C:C,'[2]Remontée chiffres écritures'!A:A,'Liste détaillée sorties IT'!C:C)</f>
        <v>#VALUE!</v>
      </c>
      <c r="W613" s="59" t="e">
        <f>SUMIFS('[2]Remontée chiffres écritures'!G:G,'[2]Remontée chiffres écritures'!E:E,'Liste détaillée sorties IT'!C:C)</f>
        <v>#VALUE!</v>
      </c>
    </row>
    <row r="614" spans="1:23" ht="15" customHeight="1" x14ac:dyDescent="0.2">
      <c r="A614" s="3" t="s">
        <v>1359</v>
      </c>
      <c r="B614" s="51">
        <v>1010</v>
      </c>
      <c r="C614" s="50">
        <v>106175</v>
      </c>
      <c r="D614" s="51" t="s">
        <v>59</v>
      </c>
      <c r="E614" s="51" t="s">
        <v>1360</v>
      </c>
      <c r="F614" s="52" t="s">
        <v>263</v>
      </c>
      <c r="G614" s="54">
        <v>21847000</v>
      </c>
      <c r="H614" s="54">
        <v>28184700</v>
      </c>
      <c r="I614" s="54" t="s">
        <v>386</v>
      </c>
      <c r="J614" s="52" t="s">
        <v>837</v>
      </c>
      <c r="K614" s="55">
        <v>39378</v>
      </c>
      <c r="L614" s="56">
        <f t="shared" si="54"/>
        <v>721.68</v>
      </c>
      <c r="M614" s="56">
        <f t="shared" si="55"/>
        <v>721.68</v>
      </c>
      <c r="N614" s="56">
        <f t="shared" si="58"/>
        <v>0</v>
      </c>
      <c r="O614" s="56" t="e">
        <f t="shared" si="56"/>
        <v>#VALUE!</v>
      </c>
      <c r="P614" s="56" t="e">
        <f t="shared" si="57"/>
        <v>#VALUE!</v>
      </c>
      <c r="Q614" s="56" t="e">
        <f t="shared" si="59"/>
        <v>#VALUE!</v>
      </c>
      <c r="R614" s="57" t="s">
        <v>306</v>
      </c>
      <c r="S614" s="58">
        <v>43649</v>
      </c>
      <c r="T614" s="59">
        <f>INDEX('[2]Remontée chiffres écritures'!K:K,MATCH(C:C,'[2]Remontée chiffres écritures'!I:I,0))</f>
        <v>-721.68</v>
      </c>
      <c r="U614" s="59">
        <f>INDEX('[2]Remontée chiffres écritures'!O:O,MATCH(C:C,'[2]Remontée chiffres écritures'!M:M,0))</f>
        <v>721.68</v>
      </c>
      <c r="V614" s="59" t="e">
        <f>SUMIFS('[2]Remontée chiffres écritures'!C:C,'[2]Remontée chiffres écritures'!A:A,'Liste détaillée sorties IT'!C:C)</f>
        <v>#VALUE!</v>
      </c>
      <c r="W614" s="59" t="e">
        <f>SUMIFS('[2]Remontée chiffres écritures'!G:G,'[2]Remontée chiffres écritures'!E:E,'Liste détaillée sorties IT'!C:C)</f>
        <v>#VALUE!</v>
      </c>
    </row>
    <row r="615" spans="1:23" ht="15" customHeight="1" x14ac:dyDescent="0.2">
      <c r="A615" s="3" t="s">
        <v>1361</v>
      </c>
      <c r="B615" s="50">
        <v>1010</v>
      </c>
      <c r="C615" s="50">
        <v>101811</v>
      </c>
      <c r="D615" s="51" t="s">
        <v>59</v>
      </c>
      <c r="E615" s="51" t="s">
        <v>1362</v>
      </c>
      <c r="F615" s="52" t="s">
        <v>289</v>
      </c>
      <c r="G615" s="54">
        <v>21567000</v>
      </c>
      <c r="H615" s="54">
        <v>28156700</v>
      </c>
      <c r="I615" s="54" t="s">
        <v>97</v>
      </c>
      <c r="J615" s="52" t="s">
        <v>1363</v>
      </c>
      <c r="K615" s="55">
        <v>39786</v>
      </c>
      <c r="L615" s="56">
        <f t="shared" si="54"/>
        <v>3482.75</v>
      </c>
      <c r="M615" s="56">
        <f t="shared" si="55"/>
        <v>3482.75</v>
      </c>
      <c r="N615" s="56">
        <f t="shared" si="58"/>
        <v>0</v>
      </c>
      <c r="O615" s="56" t="e">
        <f t="shared" si="56"/>
        <v>#VALUE!</v>
      </c>
      <c r="P615" s="56" t="e">
        <f t="shared" si="57"/>
        <v>#VALUE!</v>
      </c>
      <c r="Q615" s="56" t="e">
        <f t="shared" si="59"/>
        <v>#VALUE!</v>
      </c>
      <c r="R615" s="57" t="s">
        <v>68</v>
      </c>
      <c r="S615" s="58">
        <v>43649</v>
      </c>
      <c r="T615" s="59">
        <f>INDEX('[2]Remontée chiffres écritures'!K:K,MATCH(C:C,'[2]Remontée chiffres écritures'!I:I,0))</f>
        <v>-3482.75</v>
      </c>
      <c r="U615" s="59">
        <f>INDEX('[2]Remontée chiffres écritures'!O:O,MATCH(C:C,'[2]Remontée chiffres écritures'!M:M,0))</f>
        <v>3482.75</v>
      </c>
      <c r="V615" s="59" t="e">
        <f>SUMIFS('[2]Remontée chiffres écritures'!C:C,'[2]Remontée chiffres écritures'!A:A,'Liste détaillée sorties IT'!C:C)</f>
        <v>#VALUE!</v>
      </c>
      <c r="W615" s="59" t="e">
        <f>SUMIFS('[2]Remontée chiffres écritures'!G:G,'[2]Remontée chiffres écritures'!E:E,'Liste détaillée sorties IT'!C:C)</f>
        <v>#VALUE!</v>
      </c>
    </row>
    <row r="616" spans="1:23" ht="15" customHeight="1" x14ac:dyDescent="0.2">
      <c r="A616" s="3" t="s">
        <v>1364</v>
      </c>
      <c r="B616" s="50">
        <v>1010</v>
      </c>
      <c r="C616" s="50">
        <v>103493</v>
      </c>
      <c r="D616" s="51" t="s">
        <v>59</v>
      </c>
      <c r="E616" s="51">
        <v>108529</v>
      </c>
      <c r="F616" s="52" t="s">
        <v>263</v>
      </c>
      <c r="G616" s="54">
        <v>21832700</v>
      </c>
      <c r="H616" s="54">
        <v>28183270</v>
      </c>
      <c r="I616" s="54" t="s">
        <v>139</v>
      </c>
      <c r="J616" s="52" t="s">
        <v>1329</v>
      </c>
      <c r="K616" s="55">
        <v>41355</v>
      </c>
      <c r="L616" s="56">
        <f t="shared" si="54"/>
        <v>1041.71</v>
      </c>
      <c r="M616" s="56">
        <f t="shared" si="55"/>
        <v>1041.71</v>
      </c>
      <c r="N616" s="56">
        <f t="shared" si="58"/>
        <v>0</v>
      </c>
      <c r="O616" s="56" t="e">
        <f t="shared" si="56"/>
        <v>#VALUE!</v>
      </c>
      <c r="P616" s="56" t="e">
        <f t="shared" si="57"/>
        <v>#VALUE!</v>
      </c>
      <c r="Q616" s="56" t="e">
        <f t="shared" si="59"/>
        <v>#VALUE!</v>
      </c>
      <c r="R616" s="57" t="s">
        <v>80</v>
      </c>
      <c r="S616" s="58">
        <v>43649</v>
      </c>
      <c r="T616" s="59">
        <f>INDEX('[2]Remontée chiffres écritures'!K:K,MATCH(C:C,'[2]Remontée chiffres écritures'!I:I,0))</f>
        <v>-1041.71</v>
      </c>
      <c r="U616" s="59">
        <f>INDEX('[2]Remontée chiffres écritures'!O:O,MATCH(C:C,'[2]Remontée chiffres écritures'!M:M,0))</f>
        <v>1041.71</v>
      </c>
      <c r="V616" s="59" t="e">
        <f>SUMIFS('[2]Remontée chiffres écritures'!C:C,'[2]Remontée chiffres écritures'!A:A,'Liste détaillée sorties IT'!C:C)</f>
        <v>#VALUE!</v>
      </c>
      <c r="W616" s="59" t="e">
        <f>SUMIFS('[2]Remontée chiffres écritures'!G:G,'[2]Remontée chiffres écritures'!E:E,'Liste détaillée sorties IT'!C:C)</f>
        <v>#VALUE!</v>
      </c>
    </row>
    <row r="617" spans="1:23" ht="15" customHeight="1" x14ac:dyDescent="0.2">
      <c r="A617" s="3" t="s">
        <v>1365</v>
      </c>
      <c r="B617" s="51">
        <v>1010</v>
      </c>
      <c r="C617" s="50">
        <v>106173</v>
      </c>
      <c r="D617" s="51" t="s">
        <v>59</v>
      </c>
      <c r="E617" s="51" t="s">
        <v>1366</v>
      </c>
      <c r="F617" s="52" t="s">
        <v>289</v>
      </c>
      <c r="G617" s="54">
        <v>21847000</v>
      </c>
      <c r="H617" s="54">
        <v>28184700</v>
      </c>
      <c r="I617" s="54" t="s">
        <v>386</v>
      </c>
      <c r="J617" s="52" t="s">
        <v>1367</v>
      </c>
      <c r="K617" s="55">
        <v>39352</v>
      </c>
      <c r="L617" s="56">
        <f t="shared" si="54"/>
        <v>650.27</v>
      </c>
      <c r="M617" s="56">
        <f t="shared" si="55"/>
        <v>650.27</v>
      </c>
      <c r="N617" s="56">
        <f t="shared" si="58"/>
        <v>0</v>
      </c>
      <c r="O617" s="56" t="e">
        <f t="shared" si="56"/>
        <v>#VALUE!</v>
      </c>
      <c r="P617" s="56" t="e">
        <f t="shared" si="57"/>
        <v>#VALUE!</v>
      </c>
      <c r="Q617" s="56" t="e">
        <f t="shared" si="59"/>
        <v>#VALUE!</v>
      </c>
      <c r="R617" s="57" t="s">
        <v>306</v>
      </c>
      <c r="S617" s="58">
        <v>43649</v>
      </c>
      <c r="T617" s="59">
        <f>INDEX('[2]Remontée chiffres écritures'!K:K,MATCH(C:C,'[2]Remontée chiffres écritures'!I:I,0))</f>
        <v>-650.27</v>
      </c>
      <c r="U617" s="59">
        <f>INDEX('[2]Remontée chiffres écritures'!O:O,MATCH(C:C,'[2]Remontée chiffres écritures'!M:M,0))</f>
        <v>650.27</v>
      </c>
      <c r="V617" s="59" t="e">
        <f>SUMIFS('[2]Remontée chiffres écritures'!C:C,'[2]Remontée chiffres écritures'!A:A,'Liste détaillée sorties IT'!C:C)</f>
        <v>#VALUE!</v>
      </c>
      <c r="W617" s="59" t="e">
        <f>SUMIFS('[2]Remontée chiffres écritures'!G:G,'[2]Remontée chiffres écritures'!E:E,'Liste détaillée sorties IT'!C:C)</f>
        <v>#VALUE!</v>
      </c>
    </row>
    <row r="618" spans="1:23" ht="15" customHeight="1" x14ac:dyDescent="0.2">
      <c r="A618" s="3" t="s">
        <v>1368</v>
      </c>
      <c r="B618" s="50">
        <v>1010</v>
      </c>
      <c r="C618" s="50">
        <v>103494</v>
      </c>
      <c r="D618" s="51" t="s">
        <v>59</v>
      </c>
      <c r="E618" s="51">
        <v>108530</v>
      </c>
      <c r="F618" s="52" t="s">
        <v>263</v>
      </c>
      <c r="G618" s="54">
        <v>21832700</v>
      </c>
      <c r="H618" s="54">
        <v>28183270</v>
      </c>
      <c r="I618" s="54" t="s">
        <v>139</v>
      </c>
      <c r="J618" s="52" t="s">
        <v>1329</v>
      </c>
      <c r="K618" s="55">
        <v>41355</v>
      </c>
      <c r="L618" s="56">
        <f t="shared" si="54"/>
        <v>1041.71</v>
      </c>
      <c r="M618" s="56">
        <f t="shared" si="55"/>
        <v>1041.71</v>
      </c>
      <c r="N618" s="56">
        <f t="shared" si="58"/>
        <v>0</v>
      </c>
      <c r="O618" s="56" t="e">
        <f t="shared" si="56"/>
        <v>#VALUE!</v>
      </c>
      <c r="P618" s="56" t="e">
        <f t="shared" si="57"/>
        <v>#VALUE!</v>
      </c>
      <c r="Q618" s="56" t="e">
        <f t="shared" si="59"/>
        <v>#VALUE!</v>
      </c>
      <c r="R618" s="57" t="s">
        <v>80</v>
      </c>
      <c r="S618" s="58">
        <v>43649</v>
      </c>
      <c r="T618" s="59">
        <f>INDEX('[2]Remontée chiffres écritures'!K:K,MATCH(C:C,'[2]Remontée chiffres écritures'!I:I,0))</f>
        <v>-1041.71</v>
      </c>
      <c r="U618" s="59">
        <f>INDEX('[2]Remontée chiffres écritures'!O:O,MATCH(C:C,'[2]Remontée chiffres écritures'!M:M,0))</f>
        <v>1041.71</v>
      </c>
      <c r="V618" s="59" t="e">
        <f>SUMIFS('[2]Remontée chiffres écritures'!C:C,'[2]Remontée chiffres écritures'!A:A,'Liste détaillée sorties IT'!C:C)</f>
        <v>#VALUE!</v>
      </c>
      <c r="W618" s="59" t="e">
        <f>SUMIFS('[2]Remontée chiffres écritures'!G:G,'[2]Remontée chiffres écritures'!E:E,'Liste détaillée sorties IT'!C:C)</f>
        <v>#VALUE!</v>
      </c>
    </row>
    <row r="619" spans="1:23" ht="15" customHeight="1" x14ac:dyDescent="0.2">
      <c r="A619" s="3" t="s">
        <v>1369</v>
      </c>
      <c r="B619" s="50">
        <v>1010</v>
      </c>
      <c r="C619" s="50">
        <v>101812</v>
      </c>
      <c r="D619" s="51" t="s">
        <v>59</v>
      </c>
      <c r="E619" s="51" t="s">
        <v>1370</v>
      </c>
      <c r="F619" s="52" t="s">
        <v>289</v>
      </c>
      <c r="G619" s="54">
        <v>21567000</v>
      </c>
      <c r="H619" s="54">
        <v>28156700</v>
      </c>
      <c r="I619" s="54" t="s">
        <v>97</v>
      </c>
      <c r="J619" s="52" t="s">
        <v>1371</v>
      </c>
      <c r="K619" s="55">
        <v>39792</v>
      </c>
      <c r="L619" s="56">
        <f t="shared" si="54"/>
        <v>1489.02</v>
      </c>
      <c r="M619" s="56">
        <f t="shared" si="55"/>
        <v>1489.02</v>
      </c>
      <c r="N619" s="56">
        <f t="shared" si="58"/>
        <v>0</v>
      </c>
      <c r="O619" s="56" t="e">
        <f t="shared" si="56"/>
        <v>#VALUE!</v>
      </c>
      <c r="P619" s="56" t="e">
        <f t="shared" si="57"/>
        <v>#VALUE!</v>
      </c>
      <c r="Q619" s="56" t="e">
        <f t="shared" si="59"/>
        <v>#VALUE!</v>
      </c>
      <c r="R619" s="57" t="s">
        <v>72</v>
      </c>
      <c r="S619" s="58">
        <v>43649</v>
      </c>
      <c r="T619" s="59">
        <f>INDEX('[2]Remontée chiffres écritures'!K:K,MATCH(C:C,'[2]Remontée chiffres écritures'!I:I,0))</f>
        <v>-1489.02</v>
      </c>
      <c r="U619" s="59">
        <f>INDEX('[2]Remontée chiffres écritures'!O:O,MATCH(C:C,'[2]Remontée chiffres écritures'!M:M,0))</f>
        <v>1489.02</v>
      </c>
      <c r="V619" s="59" t="e">
        <f>SUMIFS('[2]Remontée chiffres écritures'!C:C,'[2]Remontée chiffres écritures'!A:A,'Liste détaillée sorties IT'!C:C)</f>
        <v>#VALUE!</v>
      </c>
      <c r="W619" s="59" t="e">
        <f>SUMIFS('[2]Remontée chiffres écritures'!G:G,'[2]Remontée chiffres écritures'!E:E,'Liste détaillée sorties IT'!C:C)</f>
        <v>#VALUE!</v>
      </c>
    </row>
    <row r="620" spans="1:23" ht="15" customHeight="1" x14ac:dyDescent="0.2">
      <c r="A620" s="3" t="s">
        <v>1372</v>
      </c>
      <c r="B620" s="50">
        <v>1010</v>
      </c>
      <c r="C620" s="50">
        <v>100896</v>
      </c>
      <c r="D620" s="51" t="s">
        <v>59</v>
      </c>
      <c r="E620" s="51" t="s">
        <v>1373</v>
      </c>
      <c r="F620" s="52" t="s">
        <v>200</v>
      </c>
      <c r="G620" s="54">
        <v>21547000</v>
      </c>
      <c r="H620" s="54">
        <v>28154700</v>
      </c>
      <c r="I620" s="54" t="s">
        <v>78</v>
      </c>
      <c r="J620" s="52" t="s">
        <v>1178</v>
      </c>
      <c r="K620" s="55">
        <v>40147</v>
      </c>
      <c r="L620" s="56">
        <f t="shared" si="54"/>
        <v>3049.8</v>
      </c>
      <c r="M620" s="56">
        <f t="shared" si="55"/>
        <v>3049.8</v>
      </c>
      <c r="N620" s="56">
        <f t="shared" si="58"/>
        <v>0</v>
      </c>
      <c r="O620" s="56" t="e">
        <f t="shared" si="56"/>
        <v>#VALUE!</v>
      </c>
      <c r="P620" s="56" t="e">
        <f t="shared" si="57"/>
        <v>#VALUE!</v>
      </c>
      <c r="Q620" s="56" t="e">
        <f t="shared" si="59"/>
        <v>#VALUE!</v>
      </c>
      <c r="R620" s="57" t="s">
        <v>109</v>
      </c>
      <c r="S620" s="58">
        <v>43649</v>
      </c>
      <c r="T620" s="59">
        <f>INDEX('[2]Remontée chiffres écritures'!K:K,MATCH(C:C,'[2]Remontée chiffres écritures'!I:I,0))</f>
        <v>-3049.8</v>
      </c>
      <c r="U620" s="59">
        <f>INDEX('[2]Remontée chiffres écritures'!O:O,MATCH(C:C,'[2]Remontée chiffres écritures'!M:M,0))</f>
        <v>3049.8</v>
      </c>
      <c r="V620" s="59" t="e">
        <f>SUMIFS('[2]Remontée chiffres écritures'!C:C,'[2]Remontée chiffres écritures'!A:A,'Liste détaillée sorties IT'!C:C)</f>
        <v>#VALUE!</v>
      </c>
      <c r="W620" s="59" t="e">
        <f>SUMIFS('[2]Remontée chiffres écritures'!G:G,'[2]Remontée chiffres écritures'!E:E,'Liste détaillée sorties IT'!C:C)</f>
        <v>#VALUE!</v>
      </c>
    </row>
    <row r="621" spans="1:23" ht="15" customHeight="1" x14ac:dyDescent="0.2">
      <c r="A621" s="3" t="s">
        <v>1374</v>
      </c>
      <c r="B621" s="50">
        <v>1010</v>
      </c>
      <c r="C621" s="50">
        <v>101804</v>
      </c>
      <c r="D621" s="51" t="s">
        <v>59</v>
      </c>
      <c r="E621" s="51" t="s">
        <v>1375</v>
      </c>
      <c r="F621" s="52" t="s">
        <v>200</v>
      </c>
      <c r="G621" s="54">
        <v>21567000</v>
      </c>
      <c r="H621" s="54">
        <v>28156700</v>
      </c>
      <c r="I621" s="54" t="s">
        <v>97</v>
      </c>
      <c r="J621" s="52" t="s">
        <v>1376</v>
      </c>
      <c r="K621" s="55">
        <v>39798</v>
      </c>
      <c r="L621" s="56">
        <f t="shared" si="54"/>
        <v>2999.19</v>
      </c>
      <c r="M621" s="56">
        <f t="shared" si="55"/>
        <v>2999.19</v>
      </c>
      <c r="N621" s="56">
        <f t="shared" si="58"/>
        <v>0</v>
      </c>
      <c r="O621" s="56" t="e">
        <f t="shared" si="56"/>
        <v>#VALUE!</v>
      </c>
      <c r="P621" s="56" t="e">
        <f t="shared" si="57"/>
        <v>#VALUE!</v>
      </c>
      <c r="Q621" s="56" t="e">
        <f t="shared" si="59"/>
        <v>#VALUE!</v>
      </c>
      <c r="R621" s="57" t="s">
        <v>109</v>
      </c>
      <c r="S621" s="58">
        <v>43649</v>
      </c>
      <c r="T621" s="59">
        <f>INDEX('[2]Remontée chiffres écritures'!K:K,MATCH(C:C,'[2]Remontée chiffres écritures'!I:I,0))</f>
        <v>-2999.19</v>
      </c>
      <c r="U621" s="59">
        <f>INDEX('[2]Remontée chiffres écritures'!O:O,MATCH(C:C,'[2]Remontée chiffres écritures'!M:M,0))</f>
        <v>2999.19</v>
      </c>
      <c r="V621" s="59" t="e">
        <f>SUMIFS('[2]Remontée chiffres écritures'!C:C,'[2]Remontée chiffres écritures'!A:A,'Liste détaillée sorties IT'!C:C)</f>
        <v>#VALUE!</v>
      </c>
      <c r="W621" s="59" t="e">
        <f>SUMIFS('[2]Remontée chiffres écritures'!G:G,'[2]Remontée chiffres écritures'!E:E,'Liste détaillée sorties IT'!C:C)</f>
        <v>#VALUE!</v>
      </c>
    </row>
    <row r="622" spans="1:23" ht="15" customHeight="1" x14ac:dyDescent="0.2">
      <c r="A622" s="3" t="s">
        <v>1377</v>
      </c>
      <c r="B622" s="51">
        <v>1010</v>
      </c>
      <c r="C622" s="50">
        <v>106172</v>
      </c>
      <c r="D622" s="51" t="s">
        <v>59</v>
      </c>
      <c r="E622" s="51" t="s">
        <v>1378</v>
      </c>
      <c r="F622" s="52" t="s">
        <v>289</v>
      </c>
      <c r="G622" s="54">
        <v>21847000</v>
      </c>
      <c r="H622" s="54">
        <v>28184700</v>
      </c>
      <c r="I622" s="54" t="s">
        <v>386</v>
      </c>
      <c r="J622" s="52" t="s">
        <v>1367</v>
      </c>
      <c r="K622" s="55">
        <v>39357</v>
      </c>
      <c r="L622" s="56">
        <f t="shared" si="54"/>
        <v>650.27</v>
      </c>
      <c r="M622" s="56">
        <f t="shared" si="55"/>
        <v>650.27</v>
      </c>
      <c r="N622" s="56">
        <f t="shared" si="58"/>
        <v>0</v>
      </c>
      <c r="O622" s="56" t="e">
        <f t="shared" si="56"/>
        <v>#VALUE!</v>
      </c>
      <c r="P622" s="56" t="e">
        <f t="shared" si="57"/>
        <v>#VALUE!</v>
      </c>
      <c r="Q622" s="56" t="e">
        <f t="shared" si="59"/>
        <v>#VALUE!</v>
      </c>
      <c r="R622" s="57" t="s">
        <v>306</v>
      </c>
      <c r="S622" s="58">
        <v>43649</v>
      </c>
      <c r="T622" s="59">
        <f>INDEX('[2]Remontée chiffres écritures'!K:K,MATCH(C:C,'[2]Remontée chiffres écritures'!I:I,0))</f>
        <v>-650.27</v>
      </c>
      <c r="U622" s="59">
        <f>INDEX('[2]Remontée chiffres écritures'!O:O,MATCH(C:C,'[2]Remontée chiffres écritures'!M:M,0))</f>
        <v>650.27</v>
      </c>
      <c r="V622" s="59" t="e">
        <f>SUMIFS('[2]Remontée chiffres écritures'!C:C,'[2]Remontée chiffres écritures'!A:A,'Liste détaillée sorties IT'!C:C)</f>
        <v>#VALUE!</v>
      </c>
      <c r="W622" s="59" t="e">
        <f>SUMIFS('[2]Remontée chiffres écritures'!G:G,'[2]Remontée chiffres écritures'!E:E,'Liste détaillée sorties IT'!C:C)</f>
        <v>#VALUE!</v>
      </c>
    </row>
    <row r="623" spans="1:23" ht="15" customHeight="1" x14ac:dyDescent="0.2">
      <c r="A623" s="3" t="s">
        <v>1379</v>
      </c>
      <c r="B623" s="50">
        <v>1010</v>
      </c>
      <c r="C623" s="50">
        <v>100897</v>
      </c>
      <c r="D623" s="51" t="s">
        <v>59</v>
      </c>
      <c r="E623" s="51" t="s">
        <v>1380</v>
      </c>
      <c r="F623" s="52" t="s">
        <v>200</v>
      </c>
      <c r="G623" s="54">
        <v>21547000</v>
      </c>
      <c r="H623" s="54">
        <v>28154700</v>
      </c>
      <c r="I623" s="54" t="s">
        <v>78</v>
      </c>
      <c r="J623" s="52" t="s">
        <v>1178</v>
      </c>
      <c r="K623" s="55">
        <v>40147</v>
      </c>
      <c r="L623" s="56">
        <f t="shared" si="54"/>
        <v>3049.8</v>
      </c>
      <c r="M623" s="56">
        <f t="shared" si="55"/>
        <v>3049.8</v>
      </c>
      <c r="N623" s="56">
        <f t="shared" si="58"/>
        <v>0</v>
      </c>
      <c r="O623" s="56" t="e">
        <f t="shared" si="56"/>
        <v>#VALUE!</v>
      </c>
      <c r="P623" s="56" t="e">
        <f t="shared" si="57"/>
        <v>#VALUE!</v>
      </c>
      <c r="Q623" s="56" t="e">
        <f t="shared" si="59"/>
        <v>#VALUE!</v>
      </c>
      <c r="R623" s="57" t="s">
        <v>109</v>
      </c>
      <c r="S623" s="58">
        <v>43649</v>
      </c>
      <c r="T623" s="59">
        <f>INDEX('[2]Remontée chiffres écritures'!K:K,MATCH(C:C,'[2]Remontée chiffres écritures'!I:I,0))</f>
        <v>-3049.8</v>
      </c>
      <c r="U623" s="59">
        <f>INDEX('[2]Remontée chiffres écritures'!O:O,MATCH(C:C,'[2]Remontée chiffres écritures'!M:M,0))</f>
        <v>3049.8</v>
      </c>
      <c r="V623" s="59" t="e">
        <f>SUMIFS('[2]Remontée chiffres écritures'!C:C,'[2]Remontée chiffres écritures'!A:A,'Liste détaillée sorties IT'!C:C)</f>
        <v>#VALUE!</v>
      </c>
      <c r="W623" s="59" t="e">
        <f>SUMIFS('[2]Remontée chiffres écritures'!G:G,'[2]Remontée chiffres écritures'!E:E,'Liste détaillée sorties IT'!C:C)</f>
        <v>#VALUE!</v>
      </c>
    </row>
    <row r="624" spans="1:23" ht="15" customHeight="1" x14ac:dyDescent="0.2">
      <c r="A624" s="3" t="s">
        <v>1381</v>
      </c>
      <c r="B624" s="50">
        <v>1010</v>
      </c>
      <c r="C624" s="50">
        <v>103495</v>
      </c>
      <c r="D624" s="51" t="s">
        <v>59</v>
      </c>
      <c r="E624" s="51">
        <v>108531</v>
      </c>
      <c r="F624" s="52" t="s">
        <v>263</v>
      </c>
      <c r="G624" s="54">
        <v>21832700</v>
      </c>
      <c r="H624" s="54">
        <v>28183270</v>
      </c>
      <c r="I624" s="54" t="s">
        <v>139</v>
      </c>
      <c r="J624" s="52" t="s">
        <v>1329</v>
      </c>
      <c r="K624" s="55">
        <v>41355</v>
      </c>
      <c r="L624" s="56">
        <f t="shared" si="54"/>
        <v>1041.71</v>
      </c>
      <c r="M624" s="56">
        <f t="shared" si="55"/>
        <v>1041.71</v>
      </c>
      <c r="N624" s="56">
        <f t="shared" si="58"/>
        <v>0</v>
      </c>
      <c r="O624" s="56" t="e">
        <f t="shared" si="56"/>
        <v>#VALUE!</v>
      </c>
      <c r="P624" s="56" t="e">
        <f t="shared" si="57"/>
        <v>#VALUE!</v>
      </c>
      <c r="Q624" s="56" t="e">
        <f t="shared" si="59"/>
        <v>#VALUE!</v>
      </c>
      <c r="R624" s="57" t="s">
        <v>80</v>
      </c>
      <c r="S624" s="58">
        <v>43649</v>
      </c>
      <c r="T624" s="59">
        <f>INDEX('[2]Remontée chiffres écritures'!K:K,MATCH(C:C,'[2]Remontée chiffres écritures'!I:I,0))</f>
        <v>-1041.71</v>
      </c>
      <c r="U624" s="59">
        <f>INDEX('[2]Remontée chiffres écritures'!O:O,MATCH(C:C,'[2]Remontée chiffres écritures'!M:M,0))</f>
        <v>1041.71</v>
      </c>
      <c r="V624" s="59" t="e">
        <f>SUMIFS('[2]Remontée chiffres écritures'!C:C,'[2]Remontée chiffres écritures'!A:A,'Liste détaillée sorties IT'!C:C)</f>
        <v>#VALUE!</v>
      </c>
      <c r="W624" s="59" t="e">
        <f>SUMIFS('[2]Remontée chiffres écritures'!G:G,'[2]Remontée chiffres écritures'!E:E,'Liste détaillée sorties IT'!C:C)</f>
        <v>#VALUE!</v>
      </c>
    </row>
    <row r="625" spans="1:23" ht="15" customHeight="1" x14ac:dyDescent="0.2">
      <c r="A625" s="3" t="s">
        <v>1382</v>
      </c>
      <c r="B625" s="51">
        <v>1010</v>
      </c>
      <c r="C625" s="50">
        <v>104206</v>
      </c>
      <c r="D625" s="51" t="s">
        <v>59</v>
      </c>
      <c r="E625" s="51">
        <v>104946</v>
      </c>
      <c r="F625" s="52" t="s">
        <v>60</v>
      </c>
      <c r="G625" s="54">
        <v>21832700</v>
      </c>
      <c r="H625" s="54">
        <v>28183270</v>
      </c>
      <c r="I625" s="54" t="s">
        <v>139</v>
      </c>
      <c r="J625" s="52" t="s">
        <v>1383</v>
      </c>
      <c r="K625" s="55">
        <v>38646</v>
      </c>
      <c r="L625" s="56">
        <f t="shared" si="54"/>
        <v>1040.52</v>
      </c>
      <c r="M625" s="56">
        <f t="shared" si="55"/>
        <v>1040.52</v>
      </c>
      <c r="N625" s="56">
        <f t="shared" si="58"/>
        <v>0</v>
      </c>
      <c r="O625" s="56" t="e">
        <f t="shared" si="56"/>
        <v>#VALUE!</v>
      </c>
      <c r="P625" s="56" t="e">
        <f t="shared" si="57"/>
        <v>#VALUE!</v>
      </c>
      <c r="Q625" s="56" t="e">
        <f t="shared" si="59"/>
        <v>#VALUE!</v>
      </c>
      <c r="R625" s="57" t="s">
        <v>72</v>
      </c>
      <c r="S625" s="58">
        <v>43649</v>
      </c>
      <c r="T625" s="59">
        <f>INDEX('[2]Remontée chiffres écritures'!K:K,MATCH(C:C,'[2]Remontée chiffres écritures'!I:I,0))</f>
        <v>-1040.52</v>
      </c>
      <c r="U625" s="59">
        <f>INDEX('[2]Remontée chiffres écritures'!O:O,MATCH(C:C,'[2]Remontée chiffres écritures'!M:M,0))</f>
        <v>1040.52</v>
      </c>
      <c r="V625" s="59" t="e">
        <f>SUMIFS('[2]Remontée chiffres écritures'!C:C,'[2]Remontée chiffres écritures'!A:A,'Liste détaillée sorties IT'!C:C)</f>
        <v>#VALUE!</v>
      </c>
      <c r="W625" s="59" t="e">
        <f>SUMIFS('[2]Remontée chiffres écritures'!G:G,'[2]Remontée chiffres écritures'!E:E,'Liste détaillée sorties IT'!C:C)</f>
        <v>#VALUE!</v>
      </c>
    </row>
    <row r="626" spans="1:23" ht="15" customHeight="1" x14ac:dyDescent="0.2">
      <c r="A626" s="3" t="s">
        <v>1384</v>
      </c>
      <c r="B626" s="51">
        <v>1010</v>
      </c>
      <c r="C626" s="50">
        <v>104207</v>
      </c>
      <c r="D626" s="51" t="s">
        <v>59</v>
      </c>
      <c r="E626" s="51">
        <v>105818</v>
      </c>
      <c r="F626" s="52" t="s">
        <v>60</v>
      </c>
      <c r="G626" s="54">
        <v>21832700</v>
      </c>
      <c r="H626" s="54">
        <v>28183270</v>
      </c>
      <c r="I626" s="54" t="s">
        <v>139</v>
      </c>
      <c r="J626" s="52" t="s">
        <v>1383</v>
      </c>
      <c r="K626" s="55">
        <v>38646</v>
      </c>
      <c r="L626" s="56">
        <f t="shared" si="54"/>
        <v>1040.52</v>
      </c>
      <c r="M626" s="56">
        <f t="shared" si="55"/>
        <v>1040.52</v>
      </c>
      <c r="N626" s="56">
        <f t="shared" si="58"/>
        <v>0</v>
      </c>
      <c r="O626" s="56" t="e">
        <f t="shared" si="56"/>
        <v>#VALUE!</v>
      </c>
      <c r="P626" s="56" t="e">
        <f t="shared" si="57"/>
        <v>#VALUE!</v>
      </c>
      <c r="Q626" s="56" t="e">
        <f t="shared" si="59"/>
        <v>#VALUE!</v>
      </c>
      <c r="R626" s="57" t="s">
        <v>72</v>
      </c>
      <c r="S626" s="58">
        <v>43649</v>
      </c>
      <c r="T626" s="59">
        <f>INDEX('[2]Remontée chiffres écritures'!K:K,MATCH(C:C,'[2]Remontée chiffres écritures'!I:I,0))</f>
        <v>-1040.52</v>
      </c>
      <c r="U626" s="59">
        <f>INDEX('[2]Remontée chiffres écritures'!O:O,MATCH(C:C,'[2]Remontée chiffres écritures'!M:M,0))</f>
        <v>1040.52</v>
      </c>
      <c r="V626" s="59" t="e">
        <f>SUMIFS('[2]Remontée chiffres écritures'!C:C,'[2]Remontée chiffres écritures'!A:A,'Liste détaillée sorties IT'!C:C)</f>
        <v>#VALUE!</v>
      </c>
      <c r="W626" s="59" t="e">
        <f>SUMIFS('[2]Remontée chiffres écritures'!G:G,'[2]Remontée chiffres écritures'!E:E,'Liste détaillée sorties IT'!C:C)</f>
        <v>#VALUE!</v>
      </c>
    </row>
    <row r="627" spans="1:23" ht="15" customHeight="1" x14ac:dyDescent="0.2">
      <c r="A627" s="3" t="s">
        <v>1385</v>
      </c>
      <c r="B627" s="51">
        <v>1010</v>
      </c>
      <c r="C627" s="50">
        <v>104208</v>
      </c>
      <c r="D627" s="51" t="s">
        <v>59</v>
      </c>
      <c r="E627" s="51">
        <v>105737</v>
      </c>
      <c r="F627" s="52" t="s">
        <v>60</v>
      </c>
      <c r="G627" s="54">
        <v>21832700</v>
      </c>
      <c r="H627" s="54">
        <v>28183270</v>
      </c>
      <c r="I627" s="54" t="s">
        <v>139</v>
      </c>
      <c r="J627" s="52" t="s">
        <v>1383</v>
      </c>
      <c r="K627" s="55">
        <v>38646</v>
      </c>
      <c r="L627" s="56">
        <f t="shared" si="54"/>
        <v>1040.52</v>
      </c>
      <c r="M627" s="56">
        <f t="shared" si="55"/>
        <v>1040.52</v>
      </c>
      <c r="N627" s="56">
        <f t="shared" si="58"/>
        <v>0</v>
      </c>
      <c r="O627" s="56" t="e">
        <f t="shared" si="56"/>
        <v>#VALUE!</v>
      </c>
      <c r="P627" s="56" t="e">
        <f t="shared" si="57"/>
        <v>#VALUE!</v>
      </c>
      <c r="Q627" s="56" t="e">
        <f t="shared" si="59"/>
        <v>#VALUE!</v>
      </c>
      <c r="R627" s="57" t="s">
        <v>72</v>
      </c>
      <c r="S627" s="58">
        <v>43649</v>
      </c>
      <c r="T627" s="59">
        <f>INDEX('[2]Remontée chiffres écritures'!K:K,MATCH(C:C,'[2]Remontée chiffres écritures'!I:I,0))</f>
        <v>-1040.52</v>
      </c>
      <c r="U627" s="59">
        <f>INDEX('[2]Remontée chiffres écritures'!O:O,MATCH(C:C,'[2]Remontée chiffres écritures'!M:M,0))</f>
        <v>1040.52</v>
      </c>
      <c r="V627" s="59" t="e">
        <f>SUMIFS('[2]Remontée chiffres écritures'!C:C,'[2]Remontée chiffres écritures'!A:A,'Liste détaillée sorties IT'!C:C)</f>
        <v>#VALUE!</v>
      </c>
      <c r="W627" s="59" t="e">
        <f>SUMIFS('[2]Remontée chiffres écritures'!G:G,'[2]Remontée chiffres écritures'!E:E,'Liste détaillée sorties IT'!C:C)</f>
        <v>#VALUE!</v>
      </c>
    </row>
    <row r="628" spans="1:23" ht="15" customHeight="1" x14ac:dyDescent="0.2">
      <c r="A628" s="3" t="s">
        <v>1386</v>
      </c>
      <c r="B628" s="51">
        <v>1010</v>
      </c>
      <c r="C628" s="50">
        <v>104209</v>
      </c>
      <c r="D628" s="51" t="s">
        <v>59</v>
      </c>
      <c r="E628" s="51">
        <v>107138</v>
      </c>
      <c r="F628" s="52" t="s">
        <v>60</v>
      </c>
      <c r="G628" s="54">
        <v>21832700</v>
      </c>
      <c r="H628" s="54">
        <v>28183270</v>
      </c>
      <c r="I628" s="54" t="s">
        <v>139</v>
      </c>
      <c r="J628" s="52" t="s">
        <v>1383</v>
      </c>
      <c r="K628" s="55">
        <v>38646</v>
      </c>
      <c r="L628" s="56">
        <f t="shared" si="54"/>
        <v>1040.52</v>
      </c>
      <c r="M628" s="56">
        <f t="shared" si="55"/>
        <v>1040.52</v>
      </c>
      <c r="N628" s="56">
        <f t="shared" si="58"/>
        <v>0</v>
      </c>
      <c r="O628" s="56" t="e">
        <f t="shared" si="56"/>
        <v>#VALUE!</v>
      </c>
      <c r="P628" s="56" t="e">
        <f t="shared" si="57"/>
        <v>#VALUE!</v>
      </c>
      <c r="Q628" s="56" t="e">
        <f t="shared" si="59"/>
        <v>#VALUE!</v>
      </c>
      <c r="R628" s="57" t="s">
        <v>72</v>
      </c>
      <c r="S628" s="58">
        <v>43649</v>
      </c>
      <c r="T628" s="59">
        <f>INDEX('[2]Remontée chiffres écritures'!K:K,MATCH(C:C,'[2]Remontée chiffres écritures'!I:I,0))</f>
        <v>-1040.52</v>
      </c>
      <c r="U628" s="59">
        <f>INDEX('[2]Remontée chiffres écritures'!O:O,MATCH(C:C,'[2]Remontée chiffres écritures'!M:M,0))</f>
        <v>1040.52</v>
      </c>
      <c r="V628" s="59" t="e">
        <f>SUMIFS('[2]Remontée chiffres écritures'!C:C,'[2]Remontée chiffres écritures'!A:A,'Liste détaillée sorties IT'!C:C)</f>
        <v>#VALUE!</v>
      </c>
      <c r="W628" s="59" t="e">
        <f>SUMIFS('[2]Remontée chiffres écritures'!G:G,'[2]Remontée chiffres écritures'!E:E,'Liste détaillée sorties IT'!C:C)</f>
        <v>#VALUE!</v>
      </c>
    </row>
    <row r="629" spans="1:23" ht="15" customHeight="1" x14ac:dyDescent="0.2">
      <c r="A629" s="3" t="s">
        <v>1387</v>
      </c>
      <c r="B629" s="51">
        <v>1010</v>
      </c>
      <c r="C629" s="50">
        <v>104210</v>
      </c>
      <c r="D629" s="51" t="s">
        <v>59</v>
      </c>
      <c r="E629" s="51">
        <v>104947</v>
      </c>
      <c r="F629" s="52" t="s">
        <v>60</v>
      </c>
      <c r="G629" s="54">
        <v>21832700</v>
      </c>
      <c r="H629" s="54">
        <v>28183270</v>
      </c>
      <c r="I629" s="54" t="s">
        <v>139</v>
      </c>
      <c r="J629" s="52" t="s">
        <v>1383</v>
      </c>
      <c r="K629" s="55">
        <v>38646</v>
      </c>
      <c r="L629" s="56">
        <f t="shared" si="54"/>
        <v>1040.52</v>
      </c>
      <c r="M629" s="56">
        <f t="shared" si="55"/>
        <v>1040.52</v>
      </c>
      <c r="N629" s="56">
        <f t="shared" si="58"/>
        <v>0</v>
      </c>
      <c r="O629" s="56" t="e">
        <f t="shared" si="56"/>
        <v>#VALUE!</v>
      </c>
      <c r="P629" s="56" t="e">
        <f t="shared" si="57"/>
        <v>#VALUE!</v>
      </c>
      <c r="Q629" s="56" t="e">
        <f t="shared" si="59"/>
        <v>#VALUE!</v>
      </c>
      <c r="R629" s="57" t="s">
        <v>72</v>
      </c>
      <c r="S629" s="58">
        <v>43649</v>
      </c>
      <c r="T629" s="59">
        <f>INDEX('[2]Remontée chiffres écritures'!K:K,MATCH(C:C,'[2]Remontée chiffres écritures'!I:I,0))</f>
        <v>-1040.52</v>
      </c>
      <c r="U629" s="59">
        <f>INDEX('[2]Remontée chiffres écritures'!O:O,MATCH(C:C,'[2]Remontée chiffres écritures'!M:M,0))</f>
        <v>1040.52</v>
      </c>
      <c r="V629" s="59" t="e">
        <f>SUMIFS('[2]Remontée chiffres écritures'!C:C,'[2]Remontée chiffres écritures'!A:A,'Liste détaillée sorties IT'!C:C)</f>
        <v>#VALUE!</v>
      </c>
      <c r="W629" s="59" t="e">
        <f>SUMIFS('[2]Remontée chiffres écritures'!G:G,'[2]Remontée chiffres écritures'!E:E,'Liste détaillée sorties IT'!C:C)</f>
        <v>#VALUE!</v>
      </c>
    </row>
    <row r="630" spans="1:23" ht="15" customHeight="1" x14ac:dyDescent="0.2">
      <c r="A630" s="3" t="s">
        <v>1388</v>
      </c>
      <c r="B630" s="51">
        <v>1010</v>
      </c>
      <c r="C630" s="50">
        <v>104211</v>
      </c>
      <c r="D630" s="51" t="s">
        <v>59</v>
      </c>
      <c r="E630" s="51">
        <v>107139</v>
      </c>
      <c r="F630" s="52" t="s">
        <v>60</v>
      </c>
      <c r="G630" s="54">
        <v>21832700</v>
      </c>
      <c r="H630" s="54">
        <v>28183270</v>
      </c>
      <c r="I630" s="54" t="s">
        <v>139</v>
      </c>
      <c r="J630" s="52" t="s">
        <v>1383</v>
      </c>
      <c r="K630" s="55">
        <v>38646</v>
      </c>
      <c r="L630" s="56">
        <f t="shared" si="54"/>
        <v>1040.52</v>
      </c>
      <c r="M630" s="56">
        <f t="shared" si="55"/>
        <v>1040.52</v>
      </c>
      <c r="N630" s="56">
        <f t="shared" si="58"/>
        <v>0</v>
      </c>
      <c r="O630" s="56" t="e">
        <f t="shared" si="56"/>
        <v>#VALUE!</v>
      </c>
      <c r="P630" s="56" t="e">
        <f t="shared" si="57"/>
        <v>#VALUE!</v>
      </c>
      <c r="Q630" s="56" t="e">
        <f t="shared" si="59"/>
        <v>#VALUE!</v>
      </c>
      <c r="R630" s="57" t="s">
        <v>72</v>
      </c>
      <c r="S630" s="58">
        <v>43649</v>
      </c>
      <c r="T630" s="59">
        <f>INDEX('[2]Remontée chiffres écritures'!K:K,MATCH(C:C,'[2]Remontée chiffres écritures'!I:I,0))</f>
        <v>-1040.52</v>
      </c>
      <c r="U630" s="59">
        <f>INDEX('[2]Remontée chiffres écritures'!O:O,MATCH(C:C,'[2]Remontée chiffres écritures'!M:M,0))</f>
        <v>1040.52</v>
      </c>
      <c r="V630" s="59" t="e">
        <f>SUMIFS('[2]Remontée chiffres écritures'!C:C,'[2]Remontée chiffres écritures'!A:A,'Liste détaillée sorties IT'!C:C)</f>
        <v>#VALUE!</v>
      </c>
      <c r="W630" s="59" t="e">
        <f>SUMIFS('[2]Remontée chiffres écritures'!G:G,'[2]Remontée chiffres écritures'!E:E,'Liste détaillée sorties IT'!C:C)</f>
        <v>#VALUE!</v>
      </c>
    </row>
    <row r="631" spans="1:23" ht="15" customHeight="1" x14ac:dyDescent="0.2">
      <c r="A631" s="3" t="s">
        <v>1389</v>
      </c>
      <c r="B631" s="50">
        <v>1010</v>
      </c>
      <c r="C631" s="50">
        <v>102799</v>
      </c>
      <c r="D631" s="51" t="s">
        <v>59</v>
      </c>
      <c r="E631" s="51">
        <v>107133</v>
      </c>
      <c r="F631" s="52" t="s">
        <v>200</v>
      </c>
      <c r="G631" s="54">
        <v>21832700</v>
      </c>
      <c r="H631" s="54">
        <v>28183270</v>
      </c>
      <c r="I631" s="54" t="s">
        <v>139</v>
      </c>
      <c r="J631" s="52" t="s">
        <v>1390</v>
      </c>
      <c r="K631" s="55">
        <v>40501</v>
      </c>
      <c r="L631" s="56">
        <f t="shared" si="54"/>
        <v>1038.0899999999999</v>
      </c>
      <c r="M631" s="56">
        <f t="shared" si="55"/>
        <v>1038.0899999999999</v>
      </c>
      <c r="N631" s="56">
        <f t="shared" si="58"/>
        <v>0</v>
      </c>
      <c r="O631" s="56" t="e">
        <f t="shared" si="56"/>
        <v>#VALUE!</v>
      </c>
      <c r="P631" s="56" t="e">
        <f t="shared" si="57"/>
        <v>#VALUE!</v>
      </c>
      <c r="Q631" s="56" t="e">
        <f t="shared" si="59"/>
        <v>#VALUE!</v>
      </c>
      <c r="R631" s="57" t="s">
        <v>72</v>
      </c>
      <c r="S631" s="58">
        <v>43649</v>
      </c>
      <c r="T631" s="59">
        <f>INDEX('[2]Remontée chiffres écritures'!K:K,MATCH(C:C,'[2]Remontée chiffres écritures'!I:I,0))</f>
        <v>-1038.0899999999999</v>
      </c>
      <c r="U631" s="59">
        <f>INDEX('[2]Remontée chiffres écritures'!O:O,MATCH(C:C,'[2]Remontée chiffres écritures'!M:M,0))</f>
        <v>1038.0899999999999</v>
      </c>
      <c r="V631" s="59" t="e">
        <f>SUMIFS('[2]Remontée chiffres écritures'!C:C,'[2]Remontée chiffres écritures'!A:A,'Liste détaillée sorties IT'!C:C)</f>
        <v>#VALUE!</v>
      </c>
      <c r="W631" s="59" t="e">
        <f>SUMIFS('[2]Remontée chiffres écritures'!G:G,'[2]Remontée chiffres écritures'!E:E,'Liste détaillée sorties IT'!C:C)</f>
        <v>#VALUE!</v>
      </c>
    </row>
    <row r="632" spans="1:23" ht="15" customHeight="1" x14ac:dyDescent="0.2">
      <c r="A632" s="3" t="s">
        <v>1391</v>
      </c>
      <c r="B632" s="51">
        <v>1010</v>
      </c>
      <c r="C632" s="50">
        <v>104776</v>
      </c>
      <c r="D632" s="51" t="s">
        <v>59</v>
      </c>
      <c r="E632" s="51">
        <v>110079</v>
      </c>
      <c r="F632" s="52" t="s">
        <v>263</v>
      </c>
      <c r="G632" s="54">
        <v>21832700</v>
      </c>
      <c r="H632" s="54">
        <v>28183270</v>
      </c>
      <c r="I632" s="54" t="s">
        <v>139</v>
      </c>
      <c r="J632" s="52" t="s">
        <v>1392</v>
      </c>
      <c r="K632" s="55">
        <v>41558</v>
      </c>
      <c r="L632" s="56">
        <f t="shared" si="54"/>
        <v>1033.3399999999999</v>
      </c>
      <c r="M632" s="56">
        <f t="shared" si="55"/>
        <v>1033.3399999999999</v>
      </c>
      <c r="N632" s="56">
        <f t="shared" si="58"/>
        <v>0</v>
      </c>
      <c r="O632" s="56" t="e">
        <f t="shared" si="56"/>
        <v>#VALUE!</v>
      </c>
      <c r="P632" s="56" t="e">
        <f t="shared" si="57"/>
        <v>#VALUE!</v>
      </c>
      <c r="Q632" s="56" t="e">
        <f t="shared" si="59"/>
        <v>#VALUE!</v>
      </c>
      <c r="R632" s="57" t="s">
        <v>80</v>
      </c>
      <c r="S632" s="58">
        <v>43649</v>
      </c>
      <c r="T632" s="59">
        <f>INDEX('[2]Remontée chiffres écritures'!K:K,MATCH(C:C,'[2]Remontée chiffres écritures'!I:I,0))</f>
        <v>-1033.3399999999999</v>
      </c>
      <c r="U632" s="59">
        <f>INDEX('[2]Remontée chiffres écritures'!O:O,MATCH(C:C,'[2]Remontée chiffres écritures'!M:M,0))</f>
        <v>1033.3399999999999</v>
      </c>
      <c r="V632" s="59" t="e">
        <f>SUMIFS('[2]Remontée chiffres écritures'!C:C,'[2]Remontée chiffres écritures'!A:A,'Liste détaillée sorties IT'!C:C)</f>
        <v>#VALUE!</v>
      </c>
      <c r="W632" s="59" t="e">
        <f>SUMIFS('[2]Remontée chiffres écritures'!G:G,'[2]Remontée chiffres écritures'!E:E,'Liste détaillée sorties IT'!C:C)</f>
        <v>#VALUE!</v>
      </c>
    </row>
    <row r="633" spans="1:23" ht="15" customHeight="1" x14ac:dyDescent="0.2">
      <c r="A633" s="3" t="s">
        <v>1393</v>
      </c>
      <c r="B633" s="50">
        <v>1010</v>
      </c>
      <c r="C633" s="50">
        <v>102329</v>
      </c>
      <c r="D633" s="51" t="s">
        <v>59</v>
      </c>
      <c r="E633" s="51">
        <v>105155</v>
      </c>
      <c r="F633" s="52" t="s">
        <v>289</v>
      </c>
      <c r="G633" s="54">
        <v>21832700</v>
      </c>
      <c r="H633" s="54">
        <v>28183270</v>
      </c>
      <c r="I633" s="54" t="s">
        <v>139</v>
      </c>
      <c r="J633" s="52" t="s">
        <v>1394</v>
      </c>
      <c r="K633" s="55">
        <v>39868</v>
      </c>
      <c r="L633" s="56">
        <f t="shared" si="54"/>
        <v>1027.0999999999999</v>
      </c>
      <c r="M633" s="56">
        <f t="shared" si="55"/>
        <v>1027.0999999999999</v>
      </c>
      <c r="N633" s="56">
        <f t="shared" si="58"/>
        <v>0</v>
      </c>
      <c r="O633" s="56" t="e">
        <f t="shared" si="56"/>
        <v>#VALUE!</v>
      </c>
      <c r="P633" s="56" t="e">
        <f t="shared" si="57"/>
        <v>#VALUE!</v>
      </c>
      <c r="Q633" s="56" t="e">
        <f t="shared" si="59"/>
        <v>#VALUE!</v>
      </c>
      <c r="R633" s="57" t="s">
        <v>68</v>
      </c>
      <c r="S633" s="58">
        <v>43649</v>
      </c>
      <c r="T633" s="59">
        <f>INDEX('[2]Remontée chiffres écritures'!K:K,MATCH(C:C,'[2]Remontée chiffres écritures'!I:I,0))</f>
        <v>-1027.0999999999999</v>
      </c>
      <c r="U633" s="59">
        <f>INDEX('[2]Remontée chiffres écritures'!O:O,MATCH(C:C,'[2]Remontée chiffres écritures'!M:M,0))</f>
        <v>1027.0999999999999</v>
      </c>
      <c r="V633" s="59" t="e">
        <f>SUMIFS('[2]Remontée chiffres écritures'!C:C,'[2]Remontée chiffres écritures'!A:A,'Liste détaillée sorties IT'!C:C)</f>
        <v>#VALUE!</v>
      </c>
      <c r="W633" s="59" t="e">
        <f>SUMIFS('[2]Remontée chiffres écritures'!G:G,'[2]Remontée chiffres écritures'!E:E,'Liste détaillée sorties IT'!C:C)</f>
        <v>#VALUE!</v>
      </c>
    </row>
    <row r="634" spans="1:23" ht="15" customHeight="1" x14ac:dyDescent="0.2">
      <c r="A634" s="3" t="s">
        <v>1395</v>
      </c>
      <c r="B634" s="50">
        <v>1010</v>
      </c>
      <c r="C634" s="50">
        <v>102622</v>
      </c>
      <c r="D634" s="51" t="s">
        <v>59</v>
      </c>
      <c r="E634" s="51">
        <v>106716</v>
      </c>
      <c r="F634" s="52" t="s">
        <v>60</v>
      </c>
      <c r="G634" s="54">
        <v>21832700</v>
      </c>
      <c r="H634" s="54">
        <v>28183270</v>
      </c>
      <c r="I634" s="54" t="s">
        <v>139</v>
      </c>
      <c r="J634" s="52" t="s">
        <v>738</v>
      </c>
      <c r="K634" s="55">
        <v>38176</v>
      </c>
      <c r="L634" s="56">
        <f t="shared" si="54"/>
        <v>1025.0999999999999</v>
      </c>
      <c r="M634" s="56">
        <f t="shared" si="55"/>
        <v>1025.0999999999999</v>
      </c>
      <c r="N634" s="56">
        <f t="shared" si="58"/>
        <v>0</v>
      </c>
      <c r="O634" s="56" t="e">
        <f t="shared" si="56"/>
        <v>#VALUE!</v>
      </c>
      <c r="P634" s="56" t="e">
        <f t="shared" si="57"/>
        <v>#VALUE!</v>
      </c>
      <c r="Q634" s="56" t="e">
        <f t="shared" si="59"/>
        <v>#VALUE!</v>
      </c>
      <c r="R634" s="57" t="s">
        <v>72</v>
      </c>
      <c r="S634" s="58">
        <v>43649</v>
      </c>
      <c r="T634" s="59">
        <f>INDEX('[2]Remontée chiffres écritures'!K:K,MATCH(C:C,'[2]Remontée chiffres écritures'!I:I,0))</f>
        <v>-1025.0999999999999</v>
      </c>
      <c r="U634" s="59">
        <f>INDEX('[2]Remontée chiffres écritures'!O:O,MATCH(C:C,'[2]Remontée chiffres écritures'!M:M,0))</f>
        <v>1025.0999999999999</v>
      </c>
      <c r="V634" s="59" t="e">
        <f>SUMIFS('[2]Remontée chiffres écritures'!C:C,'[2]Remontée chiffres écritures'!A:A,'Liste détaillée sorties IT'!C:C)</f>
        <v>#VALUE!</v>
      </c>
      <c r="W634" s="59" t="e">
        <f>SUMIFS('[2]Remontée chiffres écritures'!G:G,'[2]Remontée chiffres écritures'!E:E,'Liste détaillée sorties IT'!C:C)</f>
        <v>#VALUE!</v>
      </c>
    </row>
    <row r="635" spans="1:23" ht="15" customHeight="1" x14ac:dyDescent="0.2">
      <c r="A635" s="3" t="s">
        <v>1396</v>
      </c>
      <c r="B635" s="51">
        <v>1010</v>
      </c>
      <c r="C635" s="50">
        <v>104786</v>
      </c>
      <c r="D635" s="51" t="s">
        <v>59</v>
      </c>
      <c r="E635" s="51">
        <v>110076</v>
      </c>
      <c r="F635" s="52" t="s">
        <v>263</v>
      </c>
      <c r="G635" s="54">
        <v>21832700</v>
      </c>
      <c r="H635" s="54">
        <v>28183270</v>
      </c>
      <c r="I635" s="54" t="s">
        <v>139</v>
      </c>
      <c r="J635" s="52" t="s">
        <v>1059</v>
      </c>
      <c r="K635" s="55">
        <v>41558</v>
      </c>
      <c r="L635" s="56">
        <f t="shared" si="54"/>
        <v>1024.97</v>
      </c>
      <c r="M635" s="56">
        <f t="shared" si="55"/>
        <v>1024.97</v>
      </c>
      <c r="N635" s="56">
        <f t="shared" si="58"/>
        <v>0</v>
      </c>
      <c r="O635" s="56" t="e">
        <f t="shared" si="56"/>
        <v>#VALUE!</v>
      </c>
      <c r="P635" s="56" t="e">
        <f t="shared" si="57"/>
        <v>#VALUE!</v>
      </c>
      <c r="Q635" s="56" t="e">
        <f t="shared" si="59"/>
        <v>#VALUE!</v>
      </c>
      <c r="R635" s="57" t="s">
        <v>80</v>
      </c>
      <c r="S635" s="58">
        <v>43649</v>
      </c>
      <c r="T635" s="59">
        <f>INDEX('[2]Remontée chiffres écritures'!K:K,MATCH(C:C,'[2]Remontée chiffres écritures'!I:I,0))</f>
        <v>-1024.97</v>
      </c>
      <c r="U635" s="59">
        <f>INDEX('[2]Remontée chiffres écritures'!O:O,MATCH(C:C,'[2]Remontée chiffres écritures'!M:M,0))</f>
        <v>1024.97</v>
      </c>
      <c r="V635" s="59" t="e">
        <f>SUMIFS('[2]Remontée chiffres écritures'!C:C,'[2]Remontée chiffres écritures'!A:A,'Liste détaillée sorties IT'!C:C)</f>
        <v>#VALUE!</v>
      </c>
      <c r="W635" s="59" t="e">
        <f>SUMIFS('[2]Remontée chiffres écritures'!G:G,'[2]Remontée chiffres écritures'!E:E,'Liste détaillée sorties IT'!C:C)</f>
        <v>#VALUE!</v>
      </c>
    </row>
    <row r="636" spans="1:23" ht="15" customHeight="1" x14ac:dyDescent="0.2">
      <c r="A636" s="3" t="s">
        <v>1397</v>
      </c>
      <c r="B636" s="51">
        <v>1010</v>
      </c>
      <c r="C636" s="50">
        <v>102510</v>
      </c>
      <c r="D636" s="51" t="s">
        <v>59</v>
      </c>
      <c r="E636" s="51">
        <v>104376</v>
      </c>
      <c r="F636" s="52" t="s">
        <v>289</v>
      </c>
      <c r="G636" s="54">
        <v>21832700</v>
      </c>
      <c r="H636" s="54">
        <v>28183270</v>
      </c>
      <c r="I636" s="54" t="s">
        <v>139</v>
      </c>
      <c r="J636" s="52" t="s">
        <v>1398</v>
      </c>
      <c r="K636" s="55">
        <v>39090</v>
      </c>
      <c r="L636" s="56">
        <f t="shared" si="54"/>
        <v>1016.6</v>
      </c>
      <c r="M636" s="56">
        <f t="shared" si="55"/>
        <v>1016.6</v>
      </c>
      <c r="N636" s="56">
        <f t="shared" si="58"/>
        <v>0</v>
      </c>
      <c r="O636" s="56" t="e">
        <f t="shared" si="56"/>
        <v>#VALUE!</v>
      </c>
      <c r="P636" s="56" t="e">
        <f t="shared" si="57"/>
        <v>#VALUE!</v>
      </c>
      <c r="Q636" s="56" t="e">
        <f t="shared" si="59"/>
        <v>#VALUE!</v>
      </c>
      <c r="R636" s="57" t="s">
        <v>68</v>
      </c>
      <c r="S636" s="58">
        <v>43649</v>
      </c>
      <c r="T636" s="59">
        <f>INDEX('[2]Remontée chiffres écritures'!K:K,MATCH(C:C,'[2]Remontée chiffres écritures'!I:I,0))</f>
        <v>-1016.6</v>
      </c>
      <c r="U636" s="59">
        <f>INDEX('[2]Remontée chiffres écritures'!O:O,MATCH(C:C,'[2]Remontée chiffres écritures'!M:M,0))</f>
        <v>1016.6</v>
      </c>
      <c r="V636" s="59" t="e">
        <f>SUMIFS('[2]Remontée chiffres écritures'!C:C,'[2]Remontée chiffres écritures'!A:A,'Liste détaillée sorties IT'!C:C)</f>
        <v>#VALUE!</v>
      </c>
      <c r="W636" s="59" t="e">
        <f>SUMIFS('[2]Remontée chiffres écritures'!G:G,'[2]Remontée chiffres écritures'!E:E,'Liste détaillée sorties IT'!C:C)</f>
        <v>#VALUE!</v>
      </c>
    </row>
    <row r="637" spans="1:23" ht="15" customHeight="1" x14ac:dyDescent="0.2">
      <c r="A637" s="3" t="s">
        <v>1399</v>
      </c>
      <c r="B637" s="51">
        <v>1010</v>
      </c>
      <c r="C637" s="50">
        <v>104098</v>
      </c>
      <c r="D637" s="51" t="s">
        <v>59</v>
      </c>
      <c r="E637" s="51">
        <v>103589</v>
      </c>
      <c r="F637" s="52" t="s">
        <v>60</v>
      </c>
      <c r="G637" s="54">
        <v>21832700</v>
      </c>
      <c r="H637" s="54">
        <v>28183270</v>
      </c>
      <c r="I637" s="54" t="s">
        <v>139</v>
      </c>
      <c r="J637" s="52" t="s">
        <v>1400</v>
      </c>
      <c r="K637" s="55">
        <v>38282</v>
      </c>
      <c r="L637" s="56">
        <f t="shared" si="54"/>
        <v>1014.52</v>
      </c>
      <c r="M637" s="56">
        <f t="shared" si="55"/>
        <v>1014.52</v>
      </c>
      <c r="N637" s="56">
        <f t="shared" si="58"/>
        <v>0</v>
      </c>
      <c r="O637" s="56" t="e">
        <f t="shared" si="56"/>
        <v>#VALUE!</v>
      </c>
      <c r="P637" s="56" t="e">
        <f t="shared" si="57"/>
        <v>#VALUE!</v>
      </c>
      <c r="Q637" s="56" t="e">
        <f t="shared" si="59"/>
        <v>#VALUE!</v>
      </c>
      <c r="R637" s="57" t="s">
        <v>68</v>
      </c>
      <c r="S637" s="58">
        <v>43649</v>
      </c>
      <c r="T637" s="59">
        <f>INDEX('[2]Remontée chiffres écritures'!K:K,MATCH(C:C,'[2]Remontée chiffres écritures'!I:I,0))</f>
        <v>-1014.52</v>
      </c>
      <c r="U637" s="59">
        <f>INDEX('[2]Remontée chiffres écritures'!O:O,MATCH(C:C,'[2]Remontée chiffres écritures'!M:M,0))</f>
        <v>1014.52</v>
      </c>
      <c r="V637" s="59" t="e">
        <f>SUMIFS('[2]Remontée chiffres écritures'!C:C,'[2]Remontée chiffres écritures'!A:A,'Liste détaillée sorties IT'!C:C)</f>
        <v>#VALUE!</v>
      </c>
      <c r="W637" s="59" t="e">
        <f>SUMIFS('[2]Remontée chiffres écritures'!G:G,'[2]Remontée chiffres écritures'!E:E,'Liste détaillée sorties IT'!C:C)</f>
        <v>#VALUE!</v>
      </c>
    </row>
    <row r="638" spans="1:23" ht="15" customHeight="1" x14ac:dyDescent="0.2">
      <c r="A638" s="3" t="s">
        <v>1401</v>
      </c>
      <c r="B638" s="50">
        <v>1010</v>
      </c>
      <c r="C638" s="50">
        <v>103000</v>
      </c>
      <c r="D638" s="51" t="s">
        <v>59</v>
      </c>
      <c r="E638" s="51">
        <v>108713</v>
      </c>
      <c r="F638" s="52" t="s">
        <v>263</v>
      </c>
      <c r="G638" s="54">
        <v>21832700</v>
      </c>
      <c r="H638" s="54">
        <v>28183270</v>
      </c>
      <c r="I638" s="54" t="s">
        <v>139</v>
      </c>
      <c r="J638" s="52" t="s">
        <v>1240</v>
      </c>
      <c r="K638" s="55">
        <v>40651</v>
      </c>
      <c r="L638" s="56">
        <f t="shared" si="54"/>
        <v>1010.65</v>
      </c>
      <c r="M638" s="56">
        <f t="shared" si="55"/>
        <v>1010.65</v>
      </c>
      <c r="N638" s="56">
        <f t="shared" si="58"/>
        <v>0</v>
      </c>
      <c r="O638" s="56" t="e">
        <f t="shared" si="56"/>
        <v>#VALUE!</v>
      </c>
      <c r="P638" s="56" t="e">
        <f t="shared" si="57"/>
        <v>#VALUE!</v>
      </c>
      <c r="Q638" s="56" t="e">
        <f t="shared" si="59"/>
        <v>#VALUE!</v>
      </c>
      <c r="R638" s="57" t="s">
        <v>80</v>
      </c>
      <c r="S638" s="58">
        <v>43649</v>
      </c>
      <c r="T638" s="59">
        <f>INDEX('[2]Remontée chiffres écritures'!K:K,MATCH(C:C,'[2]Remontée chiffres écritures'!I:I,0))</f>
        <v>-1010.65</v>
      </c>
      <c r="U638" s="59">
        <f>INDEX('[2]Remontée chiffres écritures'!O:O,MATCH(C:C,'[2]Remontée chiffres écritures'!M:M,0))</f>
        <v>1010.65</v>
      </c>
      <c r="V638" s="59" t="e">
        <f>SUMIFS('[2]Remontée chiffres écritures'!C:C,'[2]Remontée chiffres écritures'!A:A,'Liste détaillée sorties IT'!C:C)</f>
        <v>#VALUE!</v>
      </c>
      <c r="W638" s="59" t="e">
        <f>SUMIFS('[2]Remontée chiffres écritures'!G:G,'[2]Remontée chiffres écritures'!E:E,'Liste détaillée sorties IT'!C:C)</f>
        <v>#VALUE!</v>
      </c>
    </row>
    <row r="639" spans="1:23" ht="15" customHeight="1" x14ac:dyDescent="0.2">
      <c r="A639" s="3" t="s">
        <v>1402</v>
      </c>
      <c r="B639" s="50">
        <v>1010</v>
      </c>
      <c r="C639" s="50">
        <v>102073</v>
      </c>
      <c r="D639" s="51" t="s">
        <v>59</v>
      </c>
      <c r="E639" s="51">
        <v>105387</v>
      </c>
      <c r="F639" s="52" t="s">
        <v>289</v>
      </c>
      <c r="G639" s="54">
        <v>21567000</v>
      </c>
      <c r="H639" s="54">
        <v>28156700</v>
      </c>
      <c r="I639" s="54" t="s">
        <v>97</v>
      </c>
      <c r="J639" s="52" t="s">
        <v>1403</v>
      </c>
      <c r="K639" s="55">
        <v>39897</v>
      </c>
      <c r="L639" s="56">
        <f t="shared" si="54"/>
        <v>2375.0100000000002</v>
      </c>
      <c r="M639" s="56">
        <f t="shared" si="55"/>
        <v>2375.0100000000002</v>
      </c>
      <c r="N639" s="56">
        <f t="shared" si="58"/>
        <v>0</v>
      </c>
      <c r="O639" s="56" t="e">
        <f t="shared" si="56"/>
        <v>#VALUE!</v>
      </c>
      <c r="P639" s="56" t="e">
        <f t="shared" si="57"/>
        <v>#VALUE!</v>
      </c>
      <c r="Q639" s="56" t="e">
        <f t="shared" si="59"/>
        <v>#VALUE!</v>
      </c>
      <c r="R639" s="57" t="s">
        <v>68</v>
      </c>
      <c r="S639" s="58">
        <v>43649</v>
      </c>
      <c r="T639" s="59">
        <f>INDEX('[2]Remontée chiffres écritures'!K:K,MATCH(C:C,'[2]Remontée chiffres écritures'!I:I,0))</f>
        <v>-2375.0100000000002</v>
      </c>
      <c r="U639" s="59">
        <f>INDEX('[2]Remontée chiffres écritures'!O:O,MATCH(C:C,'[2]Remontée chiffres écritures'!M:M,0))</f>
        <v>2375.0100000000002</v>
      </c>
      <c r="V639" s="59" t="e">
        <f>SUMIFS('[2]Remontée chiffres écritures'!C:C,'[2]Remontée chiffres écritures'!A:A,'Liste détaillée sorties IT'!C:C)</f>
        <v>#VALUE!</v>
      </c>
      <c r="W639" s="59" t="e">
        <f>SUMIFS('[2]Remontée chiffres écritures'!G:G,'[2]Remontée chiffres écritures'!E:E,'Liste détaillée sorties IT'!C:C)</f>
        <v>#VALUE!</v>
      </c>
    </row>
    <row r="640" spans="1:23" ht="15" customHeight="1" x14ac:dyDescent="0.2">
      <c r="A640" s="3" t="s">
        <v>1404</v>
      </c>
      <c r="B640" s="50">
        <v>1010</v>
      </c>
      <c r="C640" s="50">
        <v>102074</v>
      </c>
      <c r="D640" s="51" t="s">
        <v>59</v>
      </c>
      <c r="E640" s="51">
        <v>105333</v>
      </c>
      <c r="F640" s="52" t="s">
        <v>289</v>
      </c>
      <c r="G640" s="54">
        <v>21567000</v>
      </c>
      <c r="H640" s="54">
        <v>28156700</v>
      </c>
      <c r="I640" s="54" t="s">
        <v>97</v>
      </c>
      <c r="J640" s="52" t="s">
        <v>1405</v>
      </c>
      <c r="K640" s="55">
        <v>39897</v>
      </c>
      <c r="L640" s="56">
        <f t="shared" si="54"/>
        <v>2375</v>
      </c>
      <c r="M640" s="56">
        <f t="shared" si="55"/>
        <v>2375</v>
      </c>
      <c r="N640" s="56">
        <f t="shared" si="58"/>
        <v>0</v>
      </c>
      <c r="O640" s="56" t="e">
        <f t="shared" si="56"/>
        <v>#VALUE!</v>
      </c>
      <c r="P640" s="56" t="e">
        <f t="shared" si="57"/>
        <v>#VALUE!</v>
      </c>
      <c r="Q640" s="56" t="e">
        <f t="shared" si="59"/>
        <v>#VALUE!</v>
      </c>
      <c r="R640" s="57" t="s">
        <v>68</v>
      </c>
      <c r="S640" s="58">
        <v>43649</v>
      </c>
      <c r="T640" s="59">
        <f>INDEX('[2]Remontée chiffres écritures'!K:K,MATCH(C:C,'[2]Remontée chiffres écritures'!I:I,0))</f>
        <v>-2375</v>
      </c>
      <c r="U640" s="59">
        <f>INDEX('[2]Remontée chiffres écritures'!O:O,MATCH(C:C,'[2]Remontée chiffres écritures'!M:M,0))</f>
        <v>2375</v>
      </c>
      <c r="V640" s="59" t="e">
        <f>SUMIFS('[2]Remontée chiffres écritures'!C:C,'[2]Remontée chiffres écritures'!A:A,'Liste détaillée sorties IT'!C:C)</f>
        <v>#VALUE!</v>
      </c>
      <c r="W640" s="59" t="e">
        <f>SUMIFS('[2]Remontée chiffres écritures'!G:G,'[2]Remontée chiffres écritures'!E:E,'Liste détaillée sorties IT'!C:C)</f>
        <v>#VALUE!</v>
      </c>
    </row>
    <row r="641" spans="1:23" ht="15" customHeight="1" x14ac:dyDescent="0.2">
      <c r="A641" s="3" t="s">
        <v>1406</v>
      </c>
      <c r="B641" s="50">
        <v>1010</v>
      </c>
      <c r="C641" s="50">
        <v>103001</v>
      </c>
      <c r="D641" s="51" t="s">
        <v>59</v>
      </c>
      <c r="E641" s="51">
        <v>108510</v>
      </c>
      <c r="F641" s="52" t="s">
        <v>263</v>
      </c>
      <c r="G641" s="54">
        <v>21832700</v>
      </c>
      <c r="H641" s="54">
        <v>28183270</v>
      </c>
      <c r="I641" s="54" t="s">
        <v>139</v>
      </c>
      <c r="J641" s="52" t="s">
        <v>1240</v>
      </c>
      <c r="K641" s="55">
        <v>40651</v>
      </c>
      <c r="L641" s="56">
        <f t="shared" si="54"/>
        <v>1010.64</v>
      </c>
      <c r="M641" s="56">
        <f t="shared" si="55"/>
        <v>1010.64</v>
      </c>
      <c r="N641" s="56">
        <f t="shared" si="58"/>
        <v>0</v>
      </c>
      <c r="O641" s="56" t="e">
        <f t="shared" si="56"/>
        <v>#VALUE!</v>
      </c>
      <c r="P641" s="56" t="e">
        <f t="shared" si="57"/>
        <v>#VALUE!</v>
      </c>
      <c r="Q641" s="56" t="e">
        <f t="shared" si="59"/>
        <v>#VALUE!</v>
      </c>
      <c r="R641" s="57" t="s">
        <v>80</v>
      </c>
      <c r="S641" s="58">
        <v>43649</v>
      </c>
      <c r="T641" s="59">
        <f>INDEX('[2]Remontée chiffres écritures'!K:K,MATCH(C:C,'[2]Remontée chiffres écritures'!I:I,0))</f>
        <v>-1010.64</v>
      </c>
      <c r="U641" s="59">
        <f>INDEX('[2]Remontée chiffres écritures'!O:O,MATCH(C:C,'[2]Remontée chiffres écritures'!M:M,0))</f>
        <v>1010.64</v>
      </c>
      <c r="V641" s="59" t="e">
        <f>SUMIFS('[2]Remontée chiffres écritures'!C:C,'[2]Remontée chiffres écritures'!A:A,'Liste détaillée sorties IT'!C:C)</f>
        <v>#VALUE!</v>
      </c>
      <c r="W641" s="59" t="e">
        <f>SUMIFS('[2]Remontée chiffres écritures'!G:G,'[2]Remontée chiffres écritures'!E:E,'Liste détaillée sorties IT'!C:C)</f>
        <v>#VALUE!</v>
      </c>
    </row>
    <row r="642" spans="1:23" ht="15" customHeight="1" x14ac:dyDescent="0.2">
      <c r="A642" s="3" t="s">
        <v>1407</v>
      </c>
      <c r="B642" s="51">
        <v>1010</v>
      </c>
      <c r="C642" s="50">
        <v>104216</v>
      </c>
      <c r="D642" s="51" t="s">
        <v>59</v>
      </c>
      <c r="E642" s="51">
        <v>101193</v>
      </c>
      <c r="F642" s="52" t="s">
        <v>60</v>
      </c>
      <c r="G642" s="54">
        <v>21832700</v>
      </c>
      <c r="H642" s="54">
        <v>28183270</v>
      </c>
      <c r="I642" s="54" t="s">
        <v>139</v>
      </c>
      <c r="J642" s="52" t="s">
        <v>1408</v>
      </c>
      <c r="K642" s="55">
        <v>38645</v>
      </c>
      <c r="L642" s="56">
        <f t="shared" si="54"/>
        <v>1010.62</v>
      </c>
      <c r="M642" s="56">
        <f t="shared" si="55"/>
        <v>1010.62</v>
      </c>
      <c r="N642" s="56">
        <f t="shared" si="58"/>
        <v>0</v>
      </c>
      <c r="O642" s="56" t="e">
        <f t="shared" si="56"/>
        <v>#VALUE!</v>
      </c>
      <c r="P642" s="56" t="e">
        <f t="shared" si="57"/>
        <v>#VALUE!</v>
      </c>
      <c r="Q642" s="56" t="e">
        <f t="shared" si="59"/>
        <v>#VALUE!</v>
      </c>
      <c r="R642" s="57" t="s">
        <v>68</v>
      </c>
      <c r="S642" s="58">
        <v>43649</v>
      </c>
      <c r="T642" s="59">
        <f>INDEX('[2]Remontée chiffres écritures'!K:K,MATCH(C:C,'[2]Remontée chiffres écritures'!I:I,0))</f>
        <v>-1010.62</v>
      </c>
      <c r="U642" s="59">
        <f>INDEX('[2]Remontée chiffres écritures'!O:O,MATCH(C:C,'[2]Remontée chiffres écritures'!M:M,0))</f>
        <v>1010.62</v>
      </c>
      <c r="V642" s="59" t="e">
        <f>SUMIFS('[2]Remontée chiffres écritures'!C:C,'[2]Remontée chiffres écritures'!A:A,'Liste détaillée sorties IT'!C:C)</f>
        <v>#VALUE!</v>
      </c>
      <c r="W642" s="59" t="e">
        <f>SUMIFS('[2]Remontée chiffres écritures'!G:G,'[2]Remontée chiffres écritures'!E:E,'Liste détaillée sorties IT'!C:C)</f>
        <v>#VALUE!</v>
      </c>
    </row>
    <row r="643" spans="1:23" ht="15" customHeight="1" x14ac:dyDescent="0.2">
      <c r="A643" s="3" t="s">
        <v>1409</v>
      </c>
      <c r="B643" s="51">
        <v>1010</v>
      </c>
      <c r="C643" s="50">
        <v>105408</v>
      </c>
      <c r="D643" s="51" t="s">
        <v>59</v>
      </c>
      <c r="E643" s="51">
        <v>110302</v>
      </c>
      <c r="F643" s="52" t="s">
        <v>289</v>
      </c>
      <c r="G643" s="54">
        <v>21832700</v>
      </c>
      <c r="H643" s="54">
        <v>28183270</v>
      </c>
      <c r="I643" s="54" t="s">
        <v>139</v>
      </c>
      <c r="J643" s="52" t="s">
        <v>1410</v>
      </c>
      <c r="K643" s="55">
        <v>41914</v>
      </c>
      <c r="L643" s="56">
        <f t="shared" si="54"/>
        <v>1009.2</v>
      </c>
      <c r="M643" s="56">
        <f t="shared" si="55"/>
        <v>958.88</v>
      </c>
      <c r="N643" s="56">
        <f t="shared" si="58"/>
        <v>50.32000000000005</v>
      </c>
      <c r="O643" s="56" t="e">
        <f t="shared" si="56"/>
        <v>#VALUE!</v>
      </c>
      <c r="P643" s="56" t="e">
        <f t="shared" si="57"/>
        <v>#VALUE!</v>
      </c>
      <c r="Q643" s="56" t="e">
        <f t="shared" si="59"/>
        <v>#VALUE!</v>
      </c>
      <c r="R643" s="57" t="s">
        <v>80</v>
      </c>
      <c r="S643" s="58">
        <v>43649</v>
      </c>
      <c r="T643" s="59">
        <f>INDEX('[2]Remontée chiffres écritures'!K:K,MATCH(C:C,'[2]Remontée chiffres écritures'!I:I,0))</f>
        <v>-1009.2</v>
      </c>
      <c r="U643" s="59">
        <f>INDEX('[2]Remontée chiffres écritures'!O:O,MATCH(C:C,'[2]Remontée chiffres écritures'!M:M,0))</f>
        <v>958.88</v>
      </c>
      <c r="V643" s="59" t="e">
        <f>SUMIFS('[2]Remontée chiffres écritures'!C:C,'[2]Remontée chiffres écritures'!A:A,'Liste détaillée sorties IT'!C:C)</f>
        <v>#VALUE!</v>
      </c>
      <c r="W643" s="59" t="e">
        <f>SUMIFS('[2]Remontée chiffres écritures'!G:G,'[2]Remontée chiffres écritures'!E:E,'Liste détaillée sorties IT'!C:C)</f>
        <v>#VALUE!</v>
      </c>
    </row>
    <row r="644" spans="1:23" ht="15" customHeight="1" x14ac:dyDescent="0.2">
      <c r="A644" s="3" t="s">
        <v>1411</v>
      </c>
      <c r="B644" s="51">
        <v>1010</v>
      </c>
      <c r="C644" s="50">
        <v>104023</v>
      </c>
      <c r="D644" s="51" t="s">
        <v>59</v>
      </c>
      <c r="E644" s="51">
        <v>102378</v>
      </c>
      <c r="F644" s="52" t="s">
        <v>60</v>
      </c>
      <c r="G644" s="54">
        <v>21832700</v>
      </c>
      <c r="H644" s="54">
        <v>28183270</v>
      </c>
      <c r="I644" s="54" t="s">
        <v>139</v>
      </c>
      <c r="J644" s="52" t="s">
        <v>971</v>
      </c>
      <c r="K644" s="55">
        <v>37952</v>
      </c>
      <c r="L644" s="56">
        <f t="shared" si="54"/>
        <v>1001.6</v>
      </c>
      <c r="M644" s="56">
        <f t="shared" si="55"/>
        <v>1001.6</v>
      </c>
      <c r="N644" s="56">
        <f t="shared" si="58"/>
        <v>0</v>
      </c>
      <c r="O644" s="56" t="e">
        <f t="shared" si="56"/>
        <v>#VALUE!</v>
      </c>
      <c r="P644" s="56" t="e">
        <f t="shared" si="57"/>
        <v>#VALUE!</v>
      </c>
      <c r="Q644" s="56" t="e">
        <f t="shared" si="59"/>
        <v>#VALUE!</v>
      </c>
      <c r="R644" s="57" t="s">
        <v>72</v>
      </c>
      <c r="S644" s="58">
        <v>43649</v>
      </c>
      <c r="T644" s="59">
        <f>INDEX('[2]Remontée chiffres écritures'!K:K,MATCH(C:C,'[2]Remontée chiffres écritures'!I:I,0))</f>
        <v>-1001.6</v>
      </c>
      <c r="U644" s="59">
        <f>INDEX('[2]Remontée chiffres écritures'!O:O,MATCH(C:C,'[2]Remontée chiffres écritures'!M:M,0))</f>
        <v>1001.6</v>
      </c>
      <c r="V644" s="59" t="e">
        <f>SUMIFS('[2]Remontée chiffres écritures'!C:C,'[2]Remontée chiffres écritures'!A:A,'Liste détaillée sorties IT'!C:C)</f>
        <v>#VALUE!</v>
      </c>
      <c r="W644" s="59" t="e">
        <f>SUMIFS('[2]Remontée chiffres écritures'!G:G,'[2]Remontée chiffres écritures'!E:E,'Liste détaillée sorties IT'!C:C)</f>
        <v>#VALUE!</v>
      </c>
    </row>
    <row r="645" spans="1:23" ht="15" customHeight="1" x14ac:dyDescent="0.2">
      <c r="A645" s="3" t="s">
        <v>1412</v>
      </c>
      <c r="B645" s="50">
        <v>1010</v>
      </c>
      <c r="C645" s="50">
        <v>100768</v>
      </c>
      <c r="D645" s="51" t="s">
        <v>59</v>
      </c>
      <c r="E645" s="51">
        <v>103196</v>
      </c>
      <c r="F645" s="52" t="s">
        <v>200</v>
      </c>
      <c r="G645" s="54">
        <v>21547000</v>
      </c>
      <c r="H645" s="54">
        <v>28154700</v>
      </c>
      <c r="I645" s="54" t="s">
        <v>78</v>
      </c>
      <c r="J645" s="52" t="s">
        <v>1413</v>
      </c>
      <c r="K645" s="55">
        <v>39985</v>
      </c>
      <c r="L645" s="56">
        <f t="shared" si="54"/>
        <v>3005.55</v>
      </c>
      <c r="M645" s="56">
        <f t="shared" si="55"/>
        <v>3005.55</v>
      </c>
      <c r="N645" s="56">
        <f t="shared" si="58"/>
        <v>0</v>
      </c>
      <c r="O645" s="56" t="e">
        <f t="shared" si="56"/>
        <v>#VALUE!</v>
      </c>
      <c r="P645" s="56" t="e">
        <f t="shared" si="57"/>
        <v>#VALUE!</v>
      </c>
      <c r="Q645" s="56" t="e">
        <f t="shared" si="59"/>
        <v>#VALUE!</v>
      </c>
      <c r="R645" s="57" t="s">
        <v>68</v>
      </c>
      <c r="S645" s="58">
        <v>43649</v>
      </c>
      <c r="T645" s="59">
        <f>INDEX('[2]Remontée chiffres écritures'!K:K,MATCH(C:C,'[2]Remontée chiffres écritures'!I:I,0))</f>
        <v>-3005.55</v>
      </c>
      <c r="U645" s="59">
        <f>INDEX('[2]Remontée chiffres écritures'!O:O,MATCH(C:C,'[2]Remontée chiffres écritures'!M:M,0))</f>
        <v>3005.55</v>
      </c>
      <c r="V645" s="59" t="e">
        <f>SUMIFS('[2]Remontée chiffres écritures'!C:C,'[2]Remontée chiffres écritures'!A:A,'Liste détaillée sorties IT'!C:C)</f>
        <v>#VALUE!</v>
      </c>
      <c r="W645" s="59" t="e">
        <f>SUMIFS('[2]Remontée chiffres écritures'!G:G,'[2]Remontée chiffres écritures'!E:E,'Liste détaillée sorties IT'!C:C)</f>
        <v>#VALUE!</v>
      </c>
    </row>
    <row r="646" spans="1:23" ht="15" customHeight="1" x14ac:dyDescent="0.2">
      <c r="A646" s="3" t="s">
        <v>1414</v>
      </c>
      <c r="B646" s="50">
        <v>1010</v>
      </c>
      <c r="C646" s="50">
        <v>100808</v>
      </c>
      <c r="D646" s="51" t="s">
        <v>59</v>
      </c>
      <c r="E646" s="51">
        <v>106663</v>
      </c>
      <c r="F646" s="52" t="s">
        <v>200</v>
      </c>
      <c r="G646" s="54">
        <v>21547000</v>
      </c>
      <c r="H646" s="54">
        <v>28154700</v>
      </c>
      <c r="I646" s="54" t="s">
        <v>78</v>
      </c>
      <c r="J646" s="52" t="s">
        <v>1415</v>
      </c>
      <c r="K646" s="55">
        <v>39611</v>
      </c>
      <c r="L646" s="56">
        <f t="shared" ref="L646:L709" si="60">T646*-1</f>
        <v>2937.33</v>
      </c>
      <c r="M646" s="56">
        <f t="shared" ref="M646:M709" si="61">U646</f>
        <v>2937.33</v>
      </c>
      <c r="N646" s="56">
        <f t="shared" si="58"/>
        <v>0</v>
      </c>
      <c r="O646" s="56" t="e">
        <f t="shared" ref="O646:O709" si="62">V646</f>
        <v>#VALUE!</v>
      </c>
      <c r="P646" s="56" t="e">
        <f t="shared" ref="P646:P709" si="63">-1*W646</f>
        <v>#VALUE!</v>
      </c>
      <c r="Q646" s="56" t="e">
        <f t="shared" si="59"/>
        <v>#VALUE!</v>
      </c>
      <c r="R646" s="57" t="s">
        <v>72</v>
      </c>
      <c r="S646" s="58">
        <v>43649</v>
      </c>
      <c r="T646" s="59">
        <f>INDEX('[2]Remontée chiffres écritures'!K:K,MATCH(C:C,'[2]Remontée chiffres écritures'!I:I,0))</f>
        <v>-2937.33</v>
      </c>
      <c r="U646" s="59">
        <f>INDEX('[2]Remontée chiffres écritures'!O:O,MATCH(C:C,'[2]Remontée chiffres écritures'!M:M,0))</f>
        <v>2937.33</v>
      </c>
      <c r="V646" s="59" t="e">
        <f>SUMIFS('[2]Remontée chiffres écritures'!C:C,'[2]Remontée chiffres écritures'!A:A,'Liste détaillée sorties IT'!C:C)</f>
        <v>#VALUE!</v>
      </c>
      <c r="W646" s="59" t="e">
        <f>SUMIFS('[2]Remontée chiffres écritures'!G:G,'[2]Remontée chiffres écritures'!E:E,'Liste détaillée sorties IT'!C:C)</f>
        <v>#VALUE!</v>
      </c>
    </row>
    <row r="647" spans="1:23" ht="15" customHeight="1" x14ac:dyDescent="0.2">
      <c r="A647" s="3" t="s">
        <v>1416</v>
      </c>
      <c r="B647" s="51">
        <v>1010</v>
      </c>
      <c r="C647" s="50">
        <v>104111</v>
      </c>
      <c r="D647" s="51" t="s">
        <v>59</v>
      </c>
      <c r="E647" s="51">
        <v>105576</v>
      </c>
      <c r="F647" s="52" t="s">
        <v>60</v>
      </c>
      <c r="G647" s="54">
        <v>21832700</v>
      </c>
      <c r="H647" s="54">
        <v>28183270</v>
      </c>
      <c r="I647" s="54" t="s">
        <v>139</v>
      </c>
      <c r="J647" s="52" t="s">
        <v>738</v>
      </c>
      <c r="K647" s="55">
        <v>38183</v>
      </c>
      <c r="L647" s="56">
        <f t="shared" si="60"/>
        <v>998.66</v>
      </c>
      <c r="M647" s="56">
        <f t="shared" si="61"/>
        <v>998.66</v>
      </c>
      <c r="N647" s="56">
        <f t="shared" ref="N647:N710" si="64">L647-M647</f>
        <v>0</v>
      </c>
      <c r="O647" s="56" t="e">
        <f t="shared" si="62"/>
        <v>#VALUE!</v>
      </c>
      <c r="P647" s="56" t="e">
        <f t="shared" si="63"/>
        <v>#VALUE!</v>
      </c>
      <c r="Q647" s="56" t="e">
        <f t="shared" ref="Q647:Q710" si="65">O647-P647</f>
        <v>#VALUE!</v>
      </c>
      <c r="R647" s="57" t="s">
        <v>72</v>
      </c>
      <c r="S647" s="58">
        <v>43649</v>
      </c>
      <c r="T647" s="59">
        <f>INDEX('[2]Remontée chiffres écritures'!K:K,MATCH(C:C,'[2]Remontée chiffres écritures'!I:I,0))</f>
        <v>-998.66</v>
      </c>
      <c r="U647" s="59">
        <f>INDEX('[2]Remontée chiffres écritures'!O:O,MATCH(C:C,'[2]Remontée chiffres écritures'!M:M,0))</f>
        <v>998.66</v>
      </c>
      <c r="V647" s="59" t="e">
        <f>SUMIFS('[2]Remontée chiffres écritures'!C:C,'[2]Remontée chiffres écritures'!A:A,'Liste détaillée sorties IT'!C:C)</f>
        <v>#VALUE!</v>
      </c>
      <c r="W647" s="59" t="e">
        <f>SUMIFS('[2]Remontée chiffres écritures'!G:G,'[2]Remontée chiffres écritures'!E:E,'Liste détaillée sorties IT'!C:C)</f>
        <v>#VALUE!</v>
      </c>
    </row>
    <row r="648" spans="1:23" ht="15" customHeight="1" x14ac:dyDescent="0.2">
      <c r="A648" s="3" t="s">
        <v>1417</v>
      </c>
      <c r="B648" s="51">
        <v>1010</v>
      </c>
      <c r="C648" s="50">
        <v>104112</v>
      </c>
      <c r="D648" s="51" t="s">
        <v>59</v>
      </c>
      <c r="E648" s="51">
        <v>103782</v>
      </c>
      <c r="F648" s="52" t="s">
        <v>60</v>
      </c>
      <c r="G648" s="54">
        <v>21832700</v>
      </c>
      <c r="H648" s="54">
        <v>28183270</v>
      </c>
      <c r="I648" s="54" t="s">
        <v>139</v>
      </c>
      <c r="J648" s="52" t="s">
        <v>738</v>
      </c>
      <c r="K648" s="55">
        <v>38183</v>
      </c>
      <c r="L648" s="56">
        <f t="shared" si="60"/>
        <v>998.66</v>
      </c>
      <c r="M648" s="56">
        <f t="shared" si="61"/>
        <v>998.66</v>
      </c>
      <c r="N648" s="56">
        <f t="shared" si="64"/>
        <v>0</v>
      </c>
      <c r="O648" s="56" t="e">
        <f t="shared" si="62"/>
        <v>#VALUE!</v>
      </c>
      <c r="P648" s="56" t="e">
        <f t="shared" si="63"/>
        <v>#VALUE!</v>
      </c>
      <c r="Q648" s="56" t="e">
        <f t="shared" si="65"/>
        <v>#VALUE!</v>
      </c>
      <c r="R648" s="57" t="s">
        <v>72</v>
      </c>
      <c r="S648" s="58">
        <v>43649</v>
      </c>
      <c r="T648" s="59">
        <f>INDEX('[2]Remontée chiffres écritures'!K:K,MATCH(C:C,'[2]Remontée chiffres écritures'!I:I,0))</f>
        <v>-998.66</v>
      </c>
      <c r="U648" s="59">
        <f>INDEX('[2]Remontée chiffres écritures'!O:O,MATCH(C:C,'[2]Remontée chiffres écritures'!M:M,0))</f>
        <v>998.66</v>
      </c>
      <c r="V648" s="59" t="e">
        <f>SUMIFS('[2]Remontée chiffres écritures'!C:C,'[2]Remontée chiffres écritures'!A:A,'Liste détaillée sorties IT'!C:C)</f>
        <v>#VALUE!</v>
      </c>
      <c r="W648" s="59" t="e">
        <f>SUMIFS('[2]Remontée chiffres écritures'!G:G,'[2]Remontée chiffres écritures'!E:E,'Liste détaillée sorties IT'!C:C)</f>
        <v>#VALUE!</v>
      </c>
    </row>
    <row r="649" spans="1:23" ht="15" customHeight="1" x14ac:dyDescent="0.2">
      <c r="A649" s="3" t="s">
        <v>1418</v>
      </c>
      <c r="B649" s="51">
        <v>1010</v>
      </c>
      <c r="C649" s="50">
        <v>104113</v>
      </c>
      <c r="D649" s="51" t="s">
        <v>59</v>
      </c>
      <c r="E649" s="51">
        <v>105602</v>
      </c>
      <c r="F649" s="52" t="s">
        <v>60</v>
      </c>
      <c r="G649" s="54">
        <v>21832700</v>
      </c>
      <c r="H649" s="54">
        <v>28183270</v>
      </c>
      <c r="I649" s="54" t="s">
        <v>139</v>
      </c>
      <c r="J649" s="52" t="s">
        <v>738</v>
      </c>
      <c r="K649" s="55">
        <v>38183</v>
      </c>
      <c r="L649" s="56">
        <f t="shared" si="60"/>
        <v>998.66</v>
      </c>
      <c r="M649" s="56">
        <f t="shared" si="61"/>
        <v>998.66</v>
      </c>
      <c r="N649" s="56">
        <f t="shared" si="64"/>
        <v>0</v>
      </c>
      <c r="O649" s="56" t="e">
        <f t="shared" si="62"/>
        <v>#VALUE!</v>
      </c>
      <c r="P649" s="56" t="e">
        <f t="shared" si="63"/>
        <v>#VALUE!</v>
      </c>
      <c r="Q649" s="56" t="e">
        <f t="shared" si="65"/>
        <v>#VALUE!</v>
      </c>
      <c r="R649" s="57" t="s">
        <v>72</v>
      </c>
      <c r="S649" s="58">
        <v>43649</v>
      </c>
      <c r="T649" s="59">
        <f>INDEX('[2]Remontée chiffres écritures'!K:K,MATCH(C:C,'[2]Remontée chiffres écritures'!I:I,0))</f>
        <v>-998.66</v>
      </c>
      <c r="U649" s="59">
        <f>INDEX('[2]Remontée chiffres écritures'!O:O,MATCH(C:C,'[2]Remontée chiffres écritures'!M:M,0))</f>
        <v>998.66</v>
      </c>
      <c r="V649" s="59" t="e">
        <f>SUMIFS('[2]Remontée chiffres écritures'!C:C,'[2]Remontée chiffres écritures'!A:A,'Liste détaillée sorties IT'!C:C)</f>
        <v>#VALUE!</v>
      </c>
      <c r="W649" s="59" t="e">
        <f>SUMIFS('[2]Remontée chiffres écritures'!G:G,'[2]Remontée chiffres écritures'!E:E,'Liste détaillée sorties IT'!C:C)</f>
        <v>#VALUE!</v>
      </c>
    </row>
    <row r="650" spans="1:23" ht="15" customHeight="1" x14ac:dyDescent="0.2">
      <c r="A650" s="3" t="s">
        <v>1419</v>
      </c>
      <c r="B650" s="51">
        <v>1010</v>
      </c>
      <c r="C650" s="50">
        <v>104114</v>
      </c>
      <c r="D650" s="51" t="s">
        <v>59</v>
      </c>
      <c r="E650" s="51">
        <v>105624</v>
      </c>
      <c r="F650" s="52" t="s">
        <v>60</v>
      </c>
      <c r="G650" s="54">
        <v>21832700</v>
      </c>
      <c r="H650" s="54">
        <v>28183270</v>
      </c>
      <c r="I650" s="54" t="s">
        <v>139</v>
      </c>
      <c r="J650" s="52" t="s">
        <v>738</v>
      </c>
      <c r="K650" s="55">
        <v>38183</v>
      </c>
      <c r="L650" s="56">
        <f t="shared" si="60"/>
        <v>998.66</v>
      </c>
      <c r="M650" s="56">
        <f t="shared" si="61"/>
        <v>998.66</v>
      </c>
      <c r="N650" s="56">
        <f t="shared" si="64"/>
        <v>0</v>
      </c>
      <c r="O650" s="56" t="e">
        <f t="shared" si="62"/>
        <v>#VALUE!</v>
      </c>
      <c r="P650" s="56" t="e">
        <f t="shared" si="63"/>
        <v>#VALUE!</v>
      </c>
      <c r="Q650" s="56" t="e">
        <f t="shared" si="65"/>
        <v>#VALUE!</v>
      </c>
      <c r="R650" s="57" t="s">
        <v>80</v>
      </c>
      <c r="S650" s="58">
        <v>43649</v>
      </c>
      <c r="T650" s="59">
        <f>INDEX('[2]Remontée chiffres écritures'!K:K,MATCH(C:C,'[2]Remontée chiffres écritures'!I:I,0))</f>
        <v>-998.66</v>
      </c>
      <c r="U650" s="59">
        <f>INDEX('[2]Remontée chiffres écritures'!O:O,MATCH(C:C,'[2]Remontée chiffres écritures'!M:M,0))</f>
        <v>998.66</v>
      </c>
      <c r="V650" s="59" t="e">
        <f>SUMIFS('[2]Remontée chiffres écritures'!C:C,'[2]Remontée chiffres écritures'!A:A,'Liste détaillée sorties IT'!C:C)</f>
        <v>#VALUE!</v>
      </c>
      <c r="W650" s="59" t="e">
        <f>SUMIFS('[2]Remontée chiffres écritures'!G:G,'[2]Remontée chiffres écritures'!E:E,'Liste détaillée sorties IT'!C:C)</f>
        <v>#VALUE!</v>
      </c>
    </row>
    <row r="651" spans="1:23" ht="15" customHeight="1" x14ac:dyDescent="0.2">
      <c r="A651" s="3" t="s">
        <v>1420</v>
      </c>
      <c r="B651" s="51">
        <v>1010</v>
      </c>
      <c r="C651" s="50">
        <v>104116</v>
      </c>
      <c r="D651" s="51" t="s">
        <v>59</v>
      </c>
      <c r="E651" s="51">
        <v>103781</v>
      </c>
      <c r="F651" s="52" t="s">
        <v>60</v>
      </c>
      <c r="G651" s="54">
        <v>21832700</v>
      </c>
      <c r="H651" s="54">
        <v>28183270</v>
      </c>
      <c r="I651" s="54" t="s">
        <v>139</v>
      </c>
      <c r="J651" s="52" t="s">
        <v>738</v>
      </c>
      <c r="K651" s="55">
        <v>38183</v>
      </c>
      <c r="L651" s="56">
        <f t="shared" si="60"/>
        <v>998.66</v>
      </c>
      <c r="M651" s="56">
        <f t="shared" si="61"/>
        <v>998.66</v>
      </c>
      <c r="N651" s="56">
        <f t="shared" si="64"/>
        <v>0</v>
      </c>
      <c r="O651" s="56" t="e">
        <f t="shared" si="62"/>
        <v>#VALUE!</v>
      </c>
      <c r="P651" s="56" t="e">
        <f t="shared" si="63"/>
        <v>#VALUE!</v>
      </c>
      <c r="Q651" s="56" t="e">
        <f t="shared" si="65"/>
        <v>#VALUE!</v>
      </c>
      <c r="R651" s="57" t="s">
        <v>72</v>
      </c>
      <c r="S651" s="58">
        <v>43649</v>
      </c>
      <c r="T651" s="59">
        <f>INDEX('[2]Remontée chiffres écritures'!K:K,MATCH(C:C,'[2]Remontée chiffres écritures'!I:I,0))</f>
        <v>-998.66</v>
      </c>
      <c r="U651" s="59">
        <f>INDEX('[2]Remontée chiffres écritures'!O:O,MATCH(C:C,'[2]Remontée chiffres écritures'!M:M,0))</f>
        <v>998.66</v>
      </c>
      <c r="V651" s="59" t="e">
        <f>SUMIFS('[2]Remontée chiffres écritures'!C:C,'[2]Remontée chiffres écritures'!A:A,'Liste détaillée sorties IT'!C:C)</f>
        <v>#VALUE!</v>
      </c>
      <c r="W651" s="59" t="e">
        <f>SUMIFS('[2]Remontée chiffres écritures'!G:G,'[2]Remontée chiffres écritures'!E:E,'Liste détaillée sorties IT'!C:C)</f>
        <v>#VALUE!</v>
      </c>
    </row>
    <row r="652" spans="1:23" ht="15" customHeight="1" x14ac:dyDescent="0.2">
      <c r="A652" s="3" t="s">
        <v>1421</v>
      </c>
      <c r="B652" s="51">
        <v>1010</v>
      </c>
      <c r="C652" s="50">
        <v>106829</v>
      </c>
      <c r="D652" s="51" t="s">
        <v>59</v>
      </c>
      <c r="E652" s="51">
        <v>104839</v>
      </c>
      <c r="F652" s="52" t="s">
        <v>60</v>
      </c>
      <c r="G652" s="54">
        <v>21887000</v>
      </c>
      <c r="H652" s="54">
        <v>28188700</v>
      </c>
      <c r="I652" s="54" t="s">
        <v>94</v>
      </c>
      <c r="J652" s="52" t="s">
        <v>1281</v>
      </c>
      <c r="K652" s="55">
        <v>40065</v>
      </c>
      <c r="L652" s="56">
        <f t="shared" si="60"/>
        <v>1697.23</v>
      </c>
      <c r="M652" s="56">
        <f t="shared" si="61"/>
        <v>1665.61</v>
      </c>
      <c r="N652" s="56">
        <f t="shared" si="64"/>
        <v>31.620000000000118</v>
      </c>
      <c r="O652" s="56" t="e">
        <f t="shared" si="62"/>
        <v>#VALUE!</v>
      </c>
      <c r="P652" s="56" t="e">
        <f t="shared" si="63"/>
        <v>#VALUE!</v>
      </c>
      <c r="Q652" s="56" t="e">
        <f t="shared" si="65"/>
        <v>#VALUE!</v>
      </c>
      <c r="R652" s="57" t="s">
        <v>80</v>
      </c>
      <c r="S652" s="58">
        <v>43649</v>
      </c>
      <c r="T652" s="59">
        <f>INDEX('[2]Remontée chiffres écritures'!K:K,MATCH(C:C,'[2]Remontée chiffres écritures'!I:I,0))</f>
        <v>-1697.23</v>
      </c>
      <c r="U652" s="59">
        <f>INDEX('[2]Remontée chiffres écritures'!O:O,MATCH(C:C,'[2]Remontée chiffres écritures'!M:M,0))</f>
        <v>1665.61</v>
      </c>
      <c r="V652" s="59" t="e">
        <f>SUMIFS('[2]Remontée chiffres écritures'!C:C,'[2]Remontée chiffres écritures'!A:A,'Liste détaillée sorties IT'!C:C)</f>
        <v>#VALUE!</v>
      </c>
      <c r="W652" s="59" t="e">
        <f>SUMIFS('[2]Remontée chiffres écritures'!G:G,'[2]Remontée chiffres écritures'!E:E,'Liste détaillée sorties IT'!C:C)</f>
        <v>#VALUE!</v>
      </c>
    </row>
    <row r="653" spans="1:23" ht="15" customHeight="1" x14ac:dyDescent="0.2">
      <c r="A653" s="3" t="s">
        <v>1422</v>
      </c>
      <c r="B653" s="50">
        <v>1010</v>
      </c>
      <c r="C653" s="50">
        <v>103074</v>
      </c>
      <c r="D653" s="51" t="s">
        <v>59</v>
      </c>
      <c r="E653" s="51">
        <v>101771</v>
      </c>
      <c r="F653" s="52" t="s">
        <v>310</v>
      </c>
      <c r="G653" s="54">
        <v>21832700</v>
      </c>
      <c r="H653" s="54">
        <v>28183270</v>
      </c>
      <c r="I653" s="54" t="s">
        <v>139</v>
      </c>
      <c r="J653" s="52" t="s">
        <v>1423</v>
      </c>
      <c r="K653" s="55">
        <v>40836</v>
      </c>
      <c r="L653" s="56">
        <f t="shared" si="60"/>
        <v>998.66</v>
      </c>
      <c r="M653" s="56">
        <f t="shared" si="61"/>
        <v>998.66</v>
      </c>
      <c r="N653" s="56">
        <f t="shared" si="64"/>
        <v>0</v>
      </c>
      <c r="O653" s="56" t="e">
        <f t="shared" si="62"/>
        <v>#VALUE!</v>
      </c>
      <c r="P653" s="56" t="e">
        <f t="shared" si="63"/>
        <v>#VALUE!</v>
      </c>
      <c r="Q653" s="56" t="e">
        <f t="shared" si="65"/>
        <v>#VALUE!</v>
      </c>
      <c r="R653" s="57" t="s">
        <v>80</v>
      </c>
      <c r="S653" s="58">
        <v>43649</v>
      </c>
      <c r="T653" s="59">
        <f>INDEX('[2]Remontée chiffres écritures'!K:K,MATCH(C:C,'[2]Remontée chiffres écritures'!I:I,0))</f>
        <v>-998.66</v>
      </c>
      <c r="U653" s="59">
        <f>INDEX('[2]Remontée chiffres écritures'!O:O,MATCH(C:C,'[2]Remontée chiffres écritures'!M:M,0))</f>
        <v>998.66</v>
      </c>
      <c r="V653" s="59" t="e">
        <f>SUMIFS('[2]Remontée chiffres écritures'!C:C,'[2]Remontée chiffres écritures'!A:A,'Liste détaillée sorties IT'!C:C)</f>
        <v>#VALUE!</v>
      </c>
      <c r="W653" s="59" t="e">
        <f>SUMIFS('[2]Remontée chiffres écritures'!G:G,'[2]Remontée chiffres écritures'!E:E,'Liste détaillée sorties IT'!C:C)</f>
        <v>#VALUE!</v>
      </c>
    </row>
    <row r="654" spans="1:23" ht="15" customHeight="1" x14ac:dyDescent="0.2">
      <c r="A654" s="3" t="s">
        <v>1424</v>
      </c>
      <c r="B654" s="50">
        <v>1010</v>
      </c>
      <c r="C654" s="50">
        <v>100794</v>
      </c>
      <c r="D654" s="51" t="s">
        <v>59</v>
      </c>
      <c r="E654" s="51" t="s">
        <v>1425</v>
      </c>
      <c r="F654" s="52" t="s">
        <v>200</v>
      </c>
      <c r="G654" s="54">
        <v>21547000</v>
      </c>
      <c r="H654" s="54">
        <v>28154700</v>
      </c>
      <c r="I654" s="54" t="s">
        <v>78</v>
      </c>
      <c r="J654" s="52" t="s">
        <v>1426</v>
      </c>
      <c r="K654" s="55">
        <v>39583</v>
      </c>
      <c r="L654" s="56">
        <f t="shared" si="60"/>
        <v>2794.27</v>
      </c>
      <c r="M654" s="56">
        <f t="shared" si="61"/>
        <v>2794.27</v>
      </c>
      <c r="N654" s="56">
        <f t="shared" si="64"/>
        <v>0</v>
      </c>
      <c r="O654" s="56" t="e">
        <f t="shared" si="62"/>
        <v>#VALUE!</v>
      </c>
      <c r="P654" s="56" t="e">
        <f t="shared" si="63"/>
        <v>#VALUE!</v>
      </c>
      <c r="Q654" s="56" t="e">
        <f t="shared" si="65"/>
        <v>#VALUE!</v>
      </c>
      <c r="R654" s="57" t="s">
        <v>109</v>
      </c>
      <c r="S654" s="58">
        <v>43649</v>
      </c>
      <c r="T654" s="59">
        <f>INDEX('[2]Remontée chiffres écritures'!K:K,MATCH(C:C,'[2]Remontée chiffres écritures'!I:I,0))</f>
        <v>-2794.27</v>
      </c>
      <c r="U654" s="59">
        <f>INDEX('[2]Remontée chiffres écritures'!O:O,MATCH(C:C,'[2]Remontée chiffres écritures'!M:M,0))</f>
        <v>2794.27</v>
      </c>
      <c r="V654" s="59" t="e">
        <f>SUMIFS('[2]Remontée chiffres écritures'!C:C,'[2]Remontée chiffres écritures'!A:A,'Liste détaillée sorties IT'!C:C)</f>
        <v>#VALUE!</v>
      </c>
      <c r="W654" s="59" t="e">
        <f>SUMIFS('[2]Remontée chiffres écritures'!G:G,'[2]Remontée chiffres écritures'!E:E,'Liste détaillée sorties IT'!C:C)</f>
        <v>#VALUE!</v>
      </c>
    </row>
    <row r="655" spans="1:23" ht="15" customHeight="1" x14ac:dyDescent="0.2">
      <c r="A655" s="3" t="s">
        <v>1427</v>
      </c>
      <c r="B655" s="50">
        <v>1010</v>
      </c>
      <c r="C655" s="50">
        <v>103163</v>
      </c>
      <c r="D655" s="51" t="s">
        <v>59</v>
      </c>
      <c r="E655" s="51">
        <v>100594</v>
      </c>
      <c r="F655" s="52" t="s">
        <v>60</v>
      </c>
      <c r="G655" s="54">
        <v>21832700</v>
      </c>
      <c r="H655" s="54">
        <v>28183270</v>
      </c>
      <c r="I655" s="54" t="s">
        <v>139</v>
      </c>
      <c r="J655" s="52" t="s">
        <v>485</v>
      </c>
      <c r="K655" s="55">
        <v>40914</v>
      </c>
      <c r="L655" s="56">
        <f t="shared" si="60"/>
        <v>995.07</v>
      </c>
      <c r="M655" s="56">
        <f t="shared" si="61"/>
        <v>995.07</v>
      </c>
      <c r="N655" s="56">
        <f t="shared" si="64"/>
        <v>0</v>
      </c>
      <c r="O655" s="56" t="e">
        <f t="shared" si="62"/>
        <v>#VALUE!</v>
      </c>
      <c r="P655" s="56" t="e">
        <f t="shared" si="63"/>
        <v>#VALUE!</v>
      </c>
      <c r="Q655" s="56" t="e">
        <f t="shared" si="65"/>
        <v>#VALUE!</v>
      </c>
      <c r="R655" s="57" t="s">
        <v>80</v>
      </c>
      <c r="S655" s="58">
        <v>43649</v>
      </c>
      <c r="T655" s="59">
        <f>INDEX('[2]Remontée chiffres écritures'!K:K,MATCH(C:C,'[2]Remontée chiffres écritures'!I:I,0))</f>
        <v>-995.07</v>
      </c>
      <c r="U655" s="59">
        <f>INDEX('[2]Remontée chiffres écritures'!O:O,MATCH(C:C,'[2]Remontée chiffres écritures'!M:M,0))</f>
        <v>995.07</v>
      </c>
      <c r="V655" s="59" t="e">
        <f>SUMIFS('[2]Remontée chiffres écritures'!C:C,'[2]Remontée chiffres écritures'!A:A,'Liste détaillée sorties IT'!C:C)</f>
        <v>#VALUE!</v>
      </c>
      <c r="W655" s="59" t="e">
        <f>SUMIFS('[2]Remontée chiffres écritures'!G:G,'[2]Remontée chiffres écritures'!E:E,'Liste détaillée sorties IT'!C:C)</f>
        <v>#VALUE!</v>
      </c>
    </row>
    <row r="656" spans="1:23" ht="15" customHeight="1" x14ac:dyDescent="0.2">
      <c r="A656" s="3" t="s">
        <v>1428</v>
      </c>
      <c r="B656" s="50">
        <v>1010</v>
      </c>
      <c r="C656" s="50">
        <v>102844</v>
      </c>
      <c r="D656" s="51" t="s">
        <v>59</v>
      </c>
      <c r="E656" s="51">
        <v>104483</v>
      </c>
      <c r="F656" s="52" t="s">
        <v>149</v>
      </c>
      <c r="G656" s="54">
        <v>21832700</v>
      </c>
      <c r="H656" s="54">
        <v>28183270</v>
      </c>
      <c r="I656" s="54" t="s">
        <v>139</v>
      </c>
      <c r="J656" s="52" t="s">
        <v>1429</v>
      </c>
      <c r="K656" s="55">
        <v>40543</v>
      </c>
      <c r="L656" s="56">
        <f t="shared" si="60"/>
        <v>994.77</v>
      </c>
      <c r="M656" s="56">
        <f t="shared" si="61"/>
        <v>994.77</v>
      </c>
      <c r="N656" s="56">
        <f t="shared" si="64"/>
        <v>0</v>
      </c>
      <c r="O656" s="56" t="e">
        <f t="shared" si="62"/>
        <v>#VALUE!</v>
      </c>
      <c r="P656" s="56" t="e">
        <f t="shared" si="63"/>
        <v>#VALUE!</v>
      </c>
      <c r="Q656" s="56" t="e">
        <f t="shared" si="65"/>
        <v>#VALUE!</v>
      </c>
      <c r="R656" s="57" t="s">
        <v>72</v>
      </c>
      <c r="S656" s="58">
        <v>43649</v>
      </c>
      <c r="T656" s="59">
        <f>INDEX('[2]Remontée chiffres écritures'!K:K,MATCH(C:C,'[2]Remontée chiffres écritures'!I:I,0))</f>
        <v>-994.77</v>
      </c>
      <c r="U656" s="59">
        <f>INDEX('[2]Remontée chiffres écritures'!O:O,MATCH(C:C,'[2]Remontée chiffres écritures'!M:M,0))</f>
        <v>994.77</v>
      </c>
      <c r="V656" s="59" t="e">
        <f>SUMIFS('[2]Remontée chiffres écritures'!C:C,'[2]Remontée chiffres écritures'!A:A,'Liste détaillée sorties IT'!C:C)</f>
        <v>#VALUE!</v>
      </c>
      <c r="W656" s="59" t="e">
        <f>SUMIFS('[2]Remontée chiffres écritures'!G:G,'[2]Remontée chiffres écritures'!E:E,'Liste détaillée sorties IT'!C:C)</f>
        <v>#VALUE!</v>
      </c>
    </row>
    <row r="657" spans="1:23" ht="15" customHeight="1" x14ac:dyDescent="0.2">
      <c r="A657" s="3" t="s">
        <v>1430</v>
      </c>
      <c r="B657" s="50">
        <v>1010</v>
      </c>
      <c r="C657" s="50">
        <v>103284</v>
      </c>
      <c r="D657" s="51" t="s">
        <v>59</v>
      </c>
      <c r="E657" s="51">
        <v>108732</v>
      </c>
      <c r="F657" s="52" t="s">
        <v>263</v>
      </c>
      <c r="G657" s="54">
        <v>21832700</v>
      </c>
      <c r="H657" s="54">
        <v>28183270</v>
      </c>
      <c r="I657" s="54" t="s">
        <v>139</v>
      </c>
      <c r="J657" s="52" t="s">
        <v>1431</v>
      </c>
      <c r="K657" s="55">
        <v>41194</v>
      </c>
      <c r="L657" s="56">
        <f t="shared" si="60"/>
        <v>984.31</v>
      </c>
      <c r="M657" s="56">
        <f t="shared" si="61"/>
        <v>984.31</v>
      </c>
      <c r="N657" s="56">
        <f t="shared" si="64"/>
        <v>0</v>
      </c>
      <c r="O657" s="56" t="e">
        <f t="shared" si="62"/>
        <v>#VALUE!</v>
      </c>
      <c r="P657" s="56" t="e">
        <f t="shared" si="63"/>
        <v>#VALUE!</v>
      </c>
      <c r="Q657" s="56" t="e">
        <f t="shared" si="65"/>
        <v>#VALUE!</v>
      </c>
      <c r="R657" s="57" t="s">
        <v>80</v>
      </c>
      <c r="S657" s="58">
        <v>43649</v>
      </c>
      <c r="T657" s="59">
        <f>INDEX('[2]Remontée chiffres écritures'!K:K,MATCH(C:C,'[2]Remontée chiffres écritures'!I:I,0))</f>
        <v>-984.31</v>
      </c>
      <c r="U657" s="59">
        <f>INDEX('[2]Remontée chiffres écritures'!O:O,MATCH(C:C,'[2]Remontée chiffres écritures'!M:M,0))</f>
        <v>984.31</v>
      </c>
      <c r="V657" s="59" t="e">
        <f>SUMIFS('[2]Remontée chiffres écritures'!C:C,'[2]Remontée chiffres écritures'!A:A,'Liste détaillée sorties IT'!C:C)</f>
        <v>#VALUE!</v>
      </c>
      <c r="W657" s="59" t="e">
        <f>SUMIFS('[2]Remontée chiffres écritures'!G:G,'[2]Remontée chiffres écritures'!E:E,'Liste détaillée sorties IT'!C:C)</f>
        <v>#VALUE!</v>
      </c>
    </row>
    <row r="658" spans="1:23" ht="15" customHeight="1" x14ac:dyDescent="0.2">
      <c r="A658" s="3" t="s">
        <v>1432</v>
      </c>
      <c r="B658" s="51">
        <v>1010</v>
      </c>
      <c r="C658" s="50">
        <v>106232</v>
      </c>
      <c r="D658" s="51" t="s">
        <v>59</v>
      </c>
      <c r="E658" s="51" t="s">
        <v>1433</v>
      </c>
      <c r="F658" s="52" t="s">
        <v>60</v>
      </c>
      <c r="G658" s="54">
        <v>21847000</v>
      </c>
      <c r="H658" s="54">
        <v>28184700</v>
      </c>
      <c r="I658" s="54" t="s">
        <v>386</v>
      </c>
      <c r="J658" s="52" t="s">
        <v>1434</v>
      </c>
      <c r="K658" s="55">
        <v>39082</v>
      </c>
      <c r="L658" s="56">
        <f t="shared" si="60"/>
        <v>549.49</v>
      </c>
      <c r="M658" s="56">
        <f t="shared" si="61"/>
        <v>549.49</v>
      </c>
      <c r="N658" s="56">
        <f t="shared" si="64"/>
        <v>0</v>
      </c>
      <c r="O658" s="56" t="e">
        <f t="shared" si="62"/>
        <v>#VALUE!</v>
      </c>
      <c r="P658" s="56" t="e">
        <f t="shared" si="63"/>
        <v>#VALUE!</v>
      </c>
      <c r="Q658" s="56" t="e">
        <f t="shared" si="65"/>
        <v>#VALUE!</v>
      </c>
      <c r="R658" s="57" t="s">
        <v>306</v>
      </c>
      <c r="S658" s="58">
        <v>43649</v>
      </c>
      <c r="T658" s="59">
        <f>INDEX('[2]Remontée chiffres écritures'!K:K,MATCH(C:C,'[2]Remontée chiffres écritures'!I:I,0))</f>
        <v>-549.49</v>
      </c>
      <c r="U658" s="59">
        <f>INDEX('[2]Remontée chiffres écritures'!O:O,MATCH(C:C,'[2]Remontée chiffres écritures'!M:M,0))</f>
        <v>549.49</v>
      </c>
      <c r="V658" s="59" t="e">
        <f>SUMIFS('[2]Remontée chiffres écritures'!C:C,'[2]Remontée chiffres écritures'!A:A,'Liste détaillée sorties IT'!C:C)</f>
        <v>#VALUE!</v>
      </c>
      <c r="W658" s="59" t="e">
        <f>SUMIFS('[2]Remontée chiffres écritures'!G:G,'[2]Remontée chiffres écritures'!E:E,'Liste détaillée sorties IT'!C:C)</f>
        <v>#VALUE!</v>
      </c>
    </row>
    <row r="659" spans="1:23" ht="15" customHeight="1" x14ac:dyDescent="0.2">
      <c r="A659" s="3" t="s">
        <v>1435</v>
      </c>
      <c r="B659" s="51">
        <v>1010</v>
      </c>
      <c r="C659" s="50">
        <v>104788</v>
      </c>
      <c r="D659" s="51" t="s">
        <v>59</v>
      </c>
      <c r="E659" s="51">
        <v>110078</v>
      </c>
      <c r="F659" s="52" t="s">
        <v>263</v>
      </c>
      <c r="G659" s="54">
        <v>21832700</v>
      </c>
      <c r="H659" s="54">
        <v>28183270</v>
      </c>
      <c r="I659" s="54" t="s">
        <v>139</v>
      </c>
      <c r="J659" s="52" t="s">
        <v>1436</v>
      </c>
      <c r="K659" s="55">
        <v>41558</v>
      </c>
      <c r="L659" s="56">
        <f t="shared" si="60"/>
        <v>981.92</v>
      </c>
      <c r="M659" s="56">
        <f t="shared" si="61"/>
        <v>981.92</v>
      </c>
      <c r="N659" s="56">
        <f t="shared" si="64"/>
        <v>0</v>
      </c>
      <c r="O659" s="56" t="e">
        <f t="shared" si="62"/>
        <v>#VALUE!</v>
      </c>
      <c r="P659" s="56" t="e">
        <f t="shared" si="63"/>
        <v>#VALUE!</v>
      </c>
      <c r="Q659" s="56" t="e">
        <f t="shared" si="65"/>
        <v>#VALUE!</v>
      </c>
      <c r="R659" s="57" t="s">
        <v>80</v>
      </c>
      <c r="S659" s="58">
        <v>43649</v>
      </c>
      <c r="T659" s="59">
        <f>INDEX('[2]Remontée chiffres écritures'!K:K,MATCH(C:C,'[2]Remontée chiffres écritures'!I:I,0))</f>
        <v>-981.92</v>
      </c>
      <c r="U659" s="59">
        <f>INDEX('[2]Remontée chiffres écritures'!O:O,MATCH(C:C,'[2]Remontée chiffres écritures'!M:M,0))</f>
        <v>981.92</v>
      </c>
      <c r="V659" s="59" t="e">
        <f>SUMIFS('[2]Remontée chiffres écritures'!C:C,'[2]Remontée chiffres écritures'!A:A,'Liste détaillée sorties IT'!C:C)</f>
        <v>#VALUE!</v>
      </c>
      <c r="W659" s="59" t="e">
        <f>SUMIFS('[2]Remontée chiffres écritures'!G:G,'[2]Remontée chiffres écritures'!E:E,'Liste détaillée sorties IT'!C:C)</f>
        <v>#VALUE!</v>
      </c>
    </row>
    <row r="660" spans="1:23" ht="15" customHeight="1" x14ac:dyDescent="0.2">
      <c r="A660" s="3" t="s">
        <v>1437</v>
      </c>
      <c r="B660" s="51">
        <v>1010</v>
      </c>
      <c r="C660" s="50">
        <v>100917</v>
      </c>
      <c r="D660" s="51" t="s">
        <v>59</v>
      </c>
      <c r="E660" s="51" t="s">
        <v>1438</v>
      </c>
      <c r="F660" s="52" t="s">
        <v>146</v>
      </c>
      <c r="G660" s="54">
        <v>21547000</v>
      </c>
      <c r="H660" s="54">
        <v>28154700</v>
      </c>
      <c r="I660" s="54" t="s">
        <v>78</v>
      </c>
      <c r="J660" s="52" t="s">
        <v>1439</v>
      </c>
      <c r="K660" s="55">
        <v>40146</v>
      </c>
      <c r="L660" s="56">
        <f t="shared" si="60"/>
        <v>2787.25</v>
      </c>
      <c r="M660" s="56">
        <f t="shared" si="61"/>
        <v>2787.25</v>
      </c>
      <c r="N660" s="56">
        <f t="shared" si="64"/>
        <v>0</v>
      </c>
      <c r="O660" s="56" t="e">
        <f t="shared" si="62"/>
        <v>#VALUE!</v>
      </c>
      <c r="P660" s="56" t="e">
        <f t="shared" si="63"/>
        <v>#VALUE!</v>
      </c>
      <c r="Q660" s="56" t="e">
        <f t="shared" si="65"/>
        <v>#VALUE!</v>
      </c>
      <c r="R660" s="57" t="s">
        <v>72</v>
      </c>
      <c r="S660" s="58">
        <v>43649</v>
      </c>
      <c r="T660" s="59">
        <f>INDEX('[2]Remontée chiffres écritures'!K:K,MATCH(C:C,'[2]Remontée chiffres écritures'!I:I,0))</f>
        <v>-2787.25</v>
      </c>
      <c r="U660" s="59">
        <f>INDEX('[2]Remontée chiffres écritures'!O:O,MATCH(C:C,'[2]Remontée chiffres écritures'!M:M,0))</f>
        <v>2787.25</v>
      </c>
      <c r="V660" s="59" t="e">
        <f>SUMIFS('[2]Remontée chiffres écritures'!C:C,'[2]Remontée chiffres écritures'!A:A,'Liste détaillée sorties IT'!C:C)</f>
        <v>#VALUE!</v>
      </c>
      <c r="W660" s="59" t="e">
        <f>SUMIFS('[2]Remontée chiffres écritures'!G:G,'[2]Remontée chiffres écritures'!E:E,'Liste détaillée sorties IT'!C:C)</f>
        <v>#VALUE!</v>
      </c>
    </row>
    <row r="661" spans="1:23" ht="15" customHeight="1" x14ac:dyDescent="0.2">
      <c r="A661" s="3" t="s">
        <v>1440</v>
      </c>
      <c r="B661" s="50">
        <v>1010</v>
      </c>
      <c r="C661" s="50">
        <v>103388</v>
      </c>
      <c r="D661" s="51" t="s">
        <v>59</v>
      </c>
      <c r="E661" s="51">
        <v>109038</v>
      </c>
      <c r="F661" s="52" t="s">
        <v>263</v>
      </c>
      <c r="G661" s="54">
        <v>21832700</v>
      </c>
      <c r="H661" s="54">
        <v>28183270</v>
      </c>
      <c r="I661" s="54" t="s">
        <v>139</v>
      </c>
      <c r="J661" s="52" t="s">
        <v>1441</v>
      </c>
      <c r="K661" s="55">
        <v>41208</v>
      </c>
      <c r="L661" s="56">
        <f t="shared" si="60"/>
        <v>978.33</v>
      </c>
      <c r="M661" s="56">
        <f t="shared" si="61"/>
        <v>978.33</v>
      </c>
      <c r="N661" s="56">
        <f t="shared" si="64"/>
        <v>0</v>
      </c>
      <c r="O661" s="56" t="e">
        <f t="shared" si="62"/>
        <v>#VALUE!</v>
      </c>
      <c r="P661" s="56" t="e">
        <f t="shared" si="63"/>
        <v>#VALUE!</v>
      </c>
      <c r="Q661" s="56" t="e">
        <f t="shared" si="65"/>
        <v>#VALUE!</v>
      </c>
      <c r="R661" s="57" t="s">
        <v>80</v>
      </c>
      <c r="S661" s="58">
        <v>43649</v>
      </c>
      <c r="T661" s="59">
        <f>INDEX('[2]Remontée chiffres écritures'!K:K,MATCH(C:C,'[2]Remontée chiffres écritures'!I:I,0))</f>
        <v>-978.33</v>
      </c>
      <c r="U661" s="59">
        <f>INDEX('[2]Remontée chiffres écritures'!O:O,MATCH(C:C,'[2]Remontée chiffres écritures'!M:M,0))</f>
        <v>978.33</v>
      </c>
      <c r="V661" s="59" t="e">
        <f>SUMIFS('[2]Remontée chiffres écritures'!C:C,'[2]Remontée chiffres écritures'!A:A,'Liste détaillée sorties IT'!C:C)</f>
        <v>#VALUE!</v>
      </c>
      <c r="W661" s="59" t="e">
        <f>SUMIFS('[2]Remontée chiffres écritures'!G:G,'[2]Remontée chiffres écritures'!E:E,'Liste détaillée sorties IT'!C:C)</f>
        <v>#VALUE!</v>
      </c>
    </row>
    <row r="662" spans="1:23" ht="15" customHeight="1" x14ac:dyDescent="0.2">
      <c r="A662" s="3" t="s">
        <v>1442</v>
      </c>
      <c r="B662" s="51">
        <v>1010</v>
      </c>
      <c r="C662" s="50">
        <v>105197</v>
      </c>
      <c r="D662" s="51" t="s">
        <v>59</v>
      </c>
      <c r="E662" s="51" t="s">
        <v>1443</v>
      </c>
      <c r="F662" s="52" t="s">
        <v>808</v>
      </c>
      <c r="G662" s="54">
        <v>21832700</v>
      </c>
      <c r="H662" s="54">
        <v>28183270</v>
      </c>
      <c r="I662" s="54" t="s">
        <v>139</v>
      </c>
      <c r="J662" s="52" t="s">
        <v>1444</v>
      </c>
      <c r="K662" s="55">
        <v>41639</v>
      </c>
      <c r="L662" s="56">
        <f t="shared" si="60"/>
        <v>976.7</v>
      </c>
      <c r="M662" s="56">
        <f t="shared" si="61"/>
        <v>976.7</v>
      </c>
      <c r="N662" s="56">
        <f t="shared" si="64"/>
        <v>0</v>
      </c>
      <c r="O662" s="56" t="e">
        <f t="shared" si="62"/>
        <v>#VALUE!</v>
      </c>
      <c r="P662" s="56" t="e">
        <f t="shared" si="63"/>
        <v>#VALUE!</v>
      </c>
      <c r="Q662" s="56" t="e">
        <f t="shared" si="65"/>
        <v>#VALUE!</v>
      </c>
      <c r="R662" s="57" t="s">
        <v>324</v>
      </c>
      <c r="S662" s="58">
        <v>43649</v>
      </c>
      <c r="T662" s="59">
        <f>INDEX('[2]Remontée chiffres écritures'!K:K,MATCH(C:C,'[2]Remontée chiffres écritures'!I:I,0))</f>
        <v>-976.7</v>
      </c>
      <c r="U662" s="59">
        <f>INDEX('[2]Remontée chiffres écritures'!O:O,MATCH(C:C,'[2]Remontée chiffres écritures'!M:M,0))</f>
        <v>976.7</v>
      </c>
      <c r="V662" s="59" t="e">
        <f>SUMIFS('[2]Remontée chiffres écritures'!C:C,'[2]Remontée chiffres écritures'!A:A,'Liste détaillée sorties IT'!C:C)</f>
        <v>#VALUE!</v>
      </c>
      <c r="W662" s="59" t="e">
        <f>SUMIFS('[2]Remontée chiffres écritures'!G:G,'[2]Remontée chiffres écritures'!E:E,'Liste détaillée sorties IT'!C:C)</f>
        <v>#VALUE!</v>
      </c>
    </row>
    <row r="663" spans="1:23" ht="15" customHeight="1" x14ac:dyDescent="0.2">
      <c r="A663" s="3" t="s">
        <v>1445</v>
      </c>
      <c r="B663" s="50">
        <v>1010</v>
      </c>
      <c r="C663" s="50">
        <v>102922</v>
      </c>
      <c r="D663" s="51" t="s">
        <v>59</v>
      </c>
      <c r="E663" s="51">
        <v>107911</v>
      </c>
      <c r="F663" s="52" t="s">
        <v>149</v>
      </c>
      <c r="G663" s="54">
        <v>21832700</v>
      </c>
      <c r="H663" s="54">
        <v>28183270</v>
      </c>
      <c r="I663" s="54" t="s">
        <v>139</v>
      </c>
      <c r="J663" s="52" t="s">
        <v>1446</v>
      </c>
      <c r="K663" s="55">
        <v>40617</v>
      </c>
      <c r="L663" s="56">
        <f t="shared" si="60"/>
        <v>976.11</v>
      </c>
      <c r="M663" s="56">
        <f t="shared" si="61"/>
        <v>976.11</v>
      </c>
      <c r="N663" s="56">
        <f t="shared" si="64"/>
        <v>0</v>
      </c>
      <c r="O663" s="56" t="e">
        <f t="shared" si="62"/>
        <v>#VALUE!</v>
      </c>
      <c r="P663" s="56" t="e">
        <f t="shared" si="63"/>
        <v>#VALUE!</v>
      </c>
      <c r="Q663" s="56" t="e">
        <f t="shared" si="65"/>
        <v>#VALUE!</v>
      </c>
      <c r="R663" s="57" t="s">
        <v>72</v>
      </c>
      <c r="S663" s="58">
        <v>43649</v>
      </c>
      <c r="T663" s="59">
        <f>INDEX('[2]Remontée chiffres écritures'!K:K,MATCH(C:C,'[2]Remontée chiffres écritures'!I:I,0))</f>
        <v>-976.11</v>
      </c>
      <c r="U663" s="59">
        <f>INDEX('[2]Remontée chiffres écritures'!O:O,MATCH(C:C,'[2]Remontée chiffres écritures'!M:M,0))</f>
        <v>976.11</v>
      </c>
      <c r="V663" s="59" t="e">
        <f>SUMIFS('[2]Remontée chiffres écritures'!C:C,'[2]Remontée chiffres écritures'!A:A,'Liste détaillée sorties IT'!C:C)</f>
        <v>#VALUE!</v>
      </c>
      <c r="W663" s="59" t="e">
        <f>SUMIFS('[2]Remontée chiffres écritures'!G:G,'[2]Remontée chiffres écritures'!E:E,'Liste détaillée sorties IT'!C:C)</f>
        <v>#VALUE!</v>
      </c>
    </row>
    <row r="664" spans="1:23" ht="15" customHeight="1" x14ac:dyDescent="0.2">
      <c r="A664" s="3" t="s">
        <v>1447</v>
      </c>
      <c r="B664" s="50">
        <v>1010</v>
      </c>
      <c r="C664" s="50">
        <v>102678</v>
      </c>
      <c r="D664" s="51" t="s">
        <v>59</v>
      </c>
      <c r="E664" s="51">
        <v>106584</v>
      </c>
      <c r="F664" s="52" t="s">
        <v>60</v>
      </c>
      <c r="G664" s="54">
        <v>21832700</v>
      </c>
      <c r="H664" s="54">
        <v>28183270</v>
      </c>
      <c r="I664" s="54" t="s">
        <v>139</v>
      </c>
      <c r="J664" s="52" t="s">
        <v>1448</v>
      </c>
      <c r="K664" s="55">
        <v>39051</v>
      </c>
      <c r="L664" s="56">
        <f t="shared" si="60"/>
        <v>975.94</v>
      </c>
      <c r="M664" s="56">
        <f t="shared" si="61"/>
        <v>975.94</v>
      </c>
      <c r="N664" s="56">
        <f t="shared" si="64"/>
        <v>0</v>
      </c>
      <c r="O664" s="56" t="e">
        <f t="shared" si="62"/>
        <v>#VALUE!</v>
      </c>
      <c r="P664" s="56" t="e">
        <f t="shared" si="63"/>
        <v>#VALUE!</v>
      </c>
      <c r="Q664" s="56" t="e">
        <f t="shared" si="65"/>
        <v>#VALUE!</v>
      </c>
      <c r="R664" s="57" t="s">
        <v>80</v>
      </c>
      <c r="S664" s="58">
        <v>43649</v>
      </c>
      <c r="T664" s="59">
        <f>INDEX('[2]Remontée chiffres écritures'!K:K,MATCH(C:C,'[2]Remontée chiffres écritures'!I:I,0))</f>
        <v>-975.94</v>
      </c>
      <c r="U664" s="59">
        <f>INDEX('[2]Remontée chiffres écritures'!O:O,MATCH(C:C,'[2]Remontée chiffres écritures'!M:M,0))</f>
        <v>975.94</v>
      </c>
      <c r="V664" s="59" t="e">
        <f>SUMIFS('[2]Remontée chiffres écritures'!C:C,'[2]Remontée chiffres écritures'!A:A,'Liste détaillée sorties IT'!C:C)</f>
        <v>#VALUE!</v>
      </c>
      <c r="W664" s="59" t="e">
        <f>SUMIFS('[2]Remontée chiffres écritures'!G:G,'[2]Remontée chiffres écritures'!E:E,'Liste détaillée sorties IT'!C:C)</f>
        <v>#VALUE!</v>
      </c>
    </row>
    <row r="665" spans="1:23" ht="15" customHeight="1" x14ac:dyDescent="0.2">
      <c r="A665" s="3" t="s">
        <v>1449</v>
      </c>
      <c r="B665" s="51">
        <v>1010</v>
      </c>
      <c r="C665" s="50">
        <v>104381</v>
      </c>
      <c r="D665" s="51" t="s">
        <v>59</v>
      </c>
      <c r="E665" s="51">
        <v>101342</v>
      </c>
      <c r="F665" s="52" t="s">
        <v>60</v>
      </c>
      <c r="G665" s="54">
        <v>21832700</v>
      </c>
      <c r="H665" s="54">
        <v>28183270</v>
      </c>
      <c r="I665" s="54" t="s">
        <v>139</v>
      </c>
      <c r="J665" s="52" t="s">
        <v>660</v>
      </c>
      <c r="K665" s="55">
        <v>39031</v>
      </c>
      <c r="L665" s="56">
        <f t="shared" si="60"/>
        <v>972.89</v>
      </c>
      <c r="M665" s="56">
        <f t="shared" si="61"/>
        <v>972.89</v>
      </c>
      <c r="N665" s="56">
        <f t="shared" si="64"/>
        <v>0</v>
      </c>
      <c r="O665" s="56" t="e">
        <f t="shared" si="62"/>
        <v>#VALUE!</v>
      </c>
      <c r="P665" s="56" t="e">
        <f t="shared" si="63"/>
        <v>#VALUE!</v>
      </c>
      <c r="Q665" s="56" t="e">
        <f t="shared" si="65"/>
        <v>#VALUE!</v>
      </c>
      <c r="R665" s="57" t="s">
        <v>68</v>
      </c>
      <c r="S665" s="58">
        <v>43649</v>
      </c>
      <c r="T665" s="59">
        <f>INDEX('[2]Remontée chiffres écritures'!K:K,MATCH(C:C,'[2]Remontée chiffres écritures'!I:I,0))</f>
        <v>-972.89</v>
      </c>
      <c r="U665" s="59">
        <f>INDEX('[2]Remontée chiffres écritures'!O:O,MATCH(C:C,'[2]Remontée chiffres écritures'!M:M,0))</f>
        <v>972.89</v>
      </c>
      <c r="V665" s="59" t="e">
        <f>SUMIFS('[2]Remontée chiffres écritures'!C:C,'[2]Remontée chiffres écritures'!A:A,'Liste détaillée sorties IT'!C:C)</f>
        <v>#VALUE!</v>
      </c>
      <c r="W665" s="59" t="e">
        <f>SUMIFS('[2]Remontée chiffres écritures'!G:G,'[2]Remontée chiffres écritures'!E:E,'Liste détaillée sorties IT'!C:C)</f>
        <v>#VALUE!</v>
      </c>
    </row>
    <row r="666" spans="1:23" ht="15" customHeight="1" x14ac:dyDescent="0.2">
      <c r="A666" s="3" t="s">
        <v>1450</v>
      </c>
      <c r="B666" s="51">
        <v>1010</v>
      </c>
      <c r="C666" s="50">
        <v>104382</v>
      </c>
      <c r="D666" s="51" t="s">
        <v>59</v>
      </c>
      <c r="E666" s="51">
        <v>101341</v>
      </c>
      <c r="F666" s="52" t="s">
        <v>60</v>
      </c>
      <c r="G666" s="54">
        <v>21832700</v>
      </c>
      <c r="H666" s="54">
        <v>28183270</v>
      </c>
      <c r="I666" s="54" t="s">
        <v>139</v>
      </c>
      <c r="J666" s="52" t="s">
        <v>660</v>
      </c>
      <c r="K666" s="55">
        <v>39031</v>
      </c>
      <c r="L666" s="56">
        <f t="shared" si="60"/>
        <v>972.89</v>
      </c>
      <c r="M666" s="56">
        <f t="shared" si="61"/>
        <v>972.89</v>
      </c>
      <c r="N666" s="56">
        <f t="shared" si="64"/>
        <v>0</v>
      </c>
      <c r="O666" s="56" t="e">
        <f t="shared" si="62"/>
        <v>#VALUE!</v>
      </c>
      <c r="P666" s="56" t="e">
        <f t="shared" si="63"/>
        <v>#VALUE!</v>
      </c>
      <c r="Q666" s="56" t="e">
        <f t="shared" si="65"/>
        <v>#VALUE!</v>
      </c>
      <c r="R666" s="57" t="s">
        <v>68</v>
      </c>
      <c r="S666" s="58">
        <v>43649</v>
      </c>
      <c r="T666" s="59">
        <f>INDEX('[2]Remontée chiffres écritures'!K:K,MATCH(C:C,'[2]Remontée chiffres écritures'!I:I,0))</f>
        <v>-972.89</v>
      </c>
      <c r="U666" s="59">
        <f>INDEX('[2]Remontée chiffres écritures'!O:O,MATCH(C:C,'[2]Remontée chiffres écritures'!M:M,0))</f>
        <v>972.89</v>
      </c>
      <c r="V666" s="59" t="e">
        <f>SUMIFS('[2]Remontée chiffres écritures'!C:C,'[2]Remontée chiffres écritures'!A:A,'Liste détaillée sorties IT'!C:C)</f>
        <v>#VALUE!</v>
      </c>
      <c r="W666" s="59" t="e">
        <f>SUMIFS('[2]Remontée chiffres écritures'!G:G,'[2]Remontée chiffres écritures'!E:E,'Liste détaillée sorties IT'!C:C)</f>
        <v>#VALUE!</v>
      </c>
    </row>
    <row r="667" spans="1:23" ht="15" customHeight="1" x14ac:dyDescent="0.2">
      <c r="A667" s="3" t="s">
        <v>1451</v>
      </c>
      <c r="B667" s="51">
        <v>1010</v>
      </c>
      <c r="C667" s="50">
        <v>106834</v>
      </c>
      <c r="D667" s="51" t="s">
        <v>59</v>
      </c>
      <c r="E667" s="51">
        <v>105981</v>
      </c>
      <c r="F667" s="52" t="s">
        <v>60</v>
      </c>
      <c r="G667" s="54">
        <v>21887000</v>
      </c>
      <c r="H667" s="54">
        <v>28188700</v>
      </c>
      <c r="I667" s="54" t="s">
        <v>94</v>
      </c>
      <c r="J667" s="52" t="s">
        <v>1281</v>
      </c>
      <c r="K667" s="55">
        <v>40065</v>
      </c>
      <c r="L667" s="56">
        <f t="shared" si="60"/>
        <v>1697.23</v>
      </c>
      <c r="M667" s="56">
        <f t="shared" si="61"/>
        <v>1665.61</v>
      </c>
      <c r="N667" s="56">
        <f t="shared" si="64"/>
        <v>31.620000000000118</v>
      </c>
      <c r="O667" s="56" t="e">
        <f t="shared" si="62"/>
        <v>#VALUE!</v>
      </c>
      <c r="P667" s="56" t="e">
        <f t="shared" si="63"/>
        <v>#VALUE!</v>
      </c>
      <c r="Q667" s="56" t="e">
        <f t="shared" si="65"/>
        <v>#VALUE!</v>
      </c>
      <c r="R667" s="57" t="s">
        <v>80</v>
      </c>
      <c r="S667" s="58">
        <v>43649</v>
      </c>
      <c r="T667" s="59">
        <f>INDEX('[2]Remontée chiffres écritures'!K:K,MATCH(C:C,'[2]Remontée chiffres écritures'!I:I,0))</f>
        <v>-1697.23</v>
      </c>
      <c r="U667" s="59">
        <f>INDEX('[2]Remontée chiffres écritures'!O:O,MATCH(C:C,'[2]Remontée chiffres écritures'!M:M,0))</f>
        <v>1665.61</v>
      </c>
      <c r="V667" s="59" t="e">
        <f>SUMIFS('[2]Remontée chiffres écritures'!C:C,'[2]Remontée chiffres écritures'!A:A,'Liste détaillée sorties IT'!C:C)</f>
        <v>#VALUE!</v>
      </c>
      <c r="W667" s="59" t="e">
        <f>SUMIFS('[2]Remontée chiffres écritures'!G:G,'[2]Remontée chiffres écritures'!E:E,'Liste détaillée sorties IT'!C:C)</f>
        <v>#VALUE!</v>
      </c>
    </row>
    <row r="668" spans="1:23" ht="15" customHeight="1" x14ac:dyDescent="0.2">
      <c r="A668" s="3" t="s">
        <v>1452</v>
      </c>
      <c r="B668" s="51">
        <v>1010</v>
      </c>
      <c r="C668" s="50">
        <v>104380</v>
      </c>
      <c r="D668" s="51" t="s">
        <v>59</v>
      </c>
      <c r="E668" s="51">
        <v>101359</v>
      </c>
      <c r="F668" s="52" t="s">
        <v>60</v>
      </c>
      <c r="G668" s="54">
        <v>21832700</v>
      </c>
      <c r="H668" s="54">
        <v>28183270</v>
      </c>
      <c r="I668" s="54" t="s">
        <v>139</v>
      </c>
      <c r="J668" s="52" t="s">
        <v>660</v>
      </c>
      <c r="K668" s="55">
        <v>39031</v>
      </c>
      <c r="L668" s="56">
        <f t="shared" si="60"/>
        <v>972.88</v>
      </c>
      <c r="M668" s="56">
        <f t="shared" si="61"/>
        <v>972.88</v>
      </c>
      <c r="N668" s="56">
        <f t="shared" si="64"/>
        <v>0</v>
      </c>
      <c r="O668" s="56" t="e">
        <f t="shared" si="62"/>
        <v>#VALUE!</v>
      </c>
      <c r="P668" s="56" t="e">
        <f t="shared" si="63"/>
        <v>#VALUE!</v>
      </c>
      <c r="Q668" s="56" t="e">
        <f t="shared" si="65"/>
        <v>#VALUE!</v>
      </c>
      <c r="R668" s="57" t="s">
        <v>68</v>
      </c>
      <c r="S668" s="58">
        <v>43649</v>
      </c>
      <c r="T668" s="59">
        <f>INDEX('[2]Remontée chiffres écritures'!K:K,MATCH(C:C,'[2]Remontée chiffres écritures'!I:I,0))</f>
        <v>-972.88</v>
      </c>
      <c r="U668" s="59">
        <f>INDEX('[2]Remontée chiffres écritures'!O:O,MATCH(C:C,'[2]Remontée chiffres écritures'!M:M,0))</f>
        <v>972.88</v>
      </c>
      <c r="V668" s="59" t="e">
        <f>SUMIFS('[2]Remontée chiffres écritures'!C:C,'[2]Remontée chiffres écritures'!A:A,'Liste détaillée sorties IT'!C:C)</f>
        <v>#VALUE!</v>
      </c>
      <c r="W668" s="59" t="e">
        <f>SUMIFS('[2]Remontée chiffres écritures'!G:G,'[2]Remontée chiffres écritures'!E:E,'Liste détaillée sorties IT'!C:C)</f>
        <v>#VALUE!</v>
      </c>
    </row>
    <row r="669" spans="1:23" ht="15" customHeight="1" x14ac:dyDescent="0.2">
      <c r="A669" s="3" t="s">
        <v>1453</v>
      </c>
      <c r="B669" s="51">
        <v>1010</v>
      </c>
      <c r="C669" s="50">
        <v>102468</v>
      </c>
      <c r="D669" s="51" t="s">
        <v>59</v>
      </c>
      <c r="E669" s="51" t="s">
        <v>1454</v>
      </c>
      <c r="F669" s="52" t="s">
        <v>635</v>
      </c>
      <c r="G669" s="54">
        <v>21832700</v>
      </c>
      <c r="H669" s="54">
        <v>28183270</v>
      </c>
      <c r="I669" s="54" t="s">
        <v>139</v>
      </c>
      <c r="J669" s="52" t="s">
        <v>1455</v>
      </c>
      <c r="K669" s="55">
        <v>39791</v>
      </c>
      <c r="L669" s="56">
        <f t="shared" si="60"/>
        <v>970.75</v>
      </c>
      <c r="M669" s="56">
        <f t="shared" si="61"/>
        <v>970.75</v>
      </c>
      <c r="N669" s="56">
        <f t="shared" si="64"/>
        <v>0</v>
      </c>
      <c r="O669" s="56" t="e">
        <f t="shared" si="62"/>
        <v>#VALUE!</v>
      </c>
      <c r="P669" s="56" t="e">
        <f t="shared" si="63"/>
        <v>#VALUE!</v>
      </c>
      <c r="Q669" s="56" t="e">
        <f t="shared" si="65"/>
        <v>#VALUE!</v>
      </c>
      <c r="R669" s="57" t="s">
        <v>68</v>
      </c>
      <c r="S669" s="58">
        <v>43649</v>
      </c>
      <c r="T669" s="59">
        <f>INDEX('[2]Remontée chiffres écritures'!K:K,MATCH(C:C,'[2]Remontée chiffres écritures'!I:I,0))</f>
        <v>-970.75</v>
      </c>
      <c r="U669" s="59">
        <f>INDEX('[2]Remontée chiffres écritures'!O:O,MATCH(C:C,'[2]Remontée chiffres écritures'!M:M,0))</f>
        <v>970.75</v>
      </c>
      <c r="V669" s="59" t="e">
        <f>SUMIFS('[2]Remontée chiffres écritures'!C:C,'[2]Remontée chiffres écritures'!A:A,'Liste détaillée sorties IT'!C:C)</f>
        <v>#VALUE!</v>
      </c>
      <c r="W669" s="59" t="e">
        <f>SUMIFS('[2]Remontée chiffres écritures'!G:G,'[2]Remontée chiffres écritures'!E:E,'Liste détaillée sorties IT'!C:C)</f>
        <v>#VALUE!</v>
      </c>
    </row>
    <row r="670" spans="1:23" ht="15" customHeight="1" x14ac:dyDescent="0.2">
      <c r="A670" s="3" t="s">
        <v>1456</v>
      </c>
      <c r="B670" s="51">
        <v>1010</v>
      </c>
      <c r="C670" s="50">
        <v>100930</v>
      </c>
      <c r="D670" s="51" t="s">
        <v>59</v>
      </c>
      <c r="E670" s="51">
        <v>107201</v>
      </c>
      <c r="F670" s="52" t="s">
        <v>60</v>
      </c>
      <c r="G670" s="54">
        <v>21547000</v>
      </c>
      <c r="H670" s="54">
        <v>28154700</v>
      </c>
      <c r="I670" s="54" t="s">
        <v>78</v>
      </c>
      <c r="J670" s="52" t="s">
        <v>1457</v>
      </c>
      <c r="K670" s="55">
        <v>36143</v>
      </c>
      <c r="L670" s="56">
        <f t="shared" si="60"/>
        <v>2668.82</v>
      </c>
      <c r="M670" s="56">
        <f t="shared" si="61"/>
        <v>2668.82</v>
      </c>
      <c r="N670" s="56">
        <f t="shared" si="64"/>
        <v>0</v>
      </c>
      <c r="O670" s="56" t="e">
        <f t="shared" si="62"/>
        <v>#VALUE!</v>
      </c>
      <c r="P670" s="56" t="e">
        <f t="shared" si="63"/>
        <v>#VALUE!</v>
      </c>
      <c r="Q670" s="56" t="e">
        <f t="shared" si="65"/>
        <v>#VALUE!</v>
      </c>
      <c r="R670" s="57" t="s">
        <v>72</v>
      </c>
      <c r="S670" s="58">
        <v>43649</v>
      </c>
      <c r="T670" s="59">
        <f>INDEX('[2]Remontée chiffres écritures'!K:K,MATCH(C:C,'[2]Remontée chiffres écritures'!I:I,0))</f>
        <v>-2668.82</v>
      </c>
      <c r="U670" s="59">
        <f>INDEX('[2]Remontée chiffres écritures'!O:O,MATCH(C:C,'[2]Remontée chiffres écritures'!M:M,0))</f>
        <v>2668.82</v>
      </c>
      <c r="V670" s="59" t="e">
        <f>SUMIFS('[2]Remontée chiffres écritures'!C:C,'[2]Remontée chiffres écritures'!A:A,'Liste détaillée sorties IT'!C:C)</f>
        <v>#VALUE!</v>
      </c>
      <c r="W670" s="59" t="e">
        <f>SUMIFS('[2]Remontée chiffres écritures'!G:G,'[2]Remontée chiffres écritures'!E:E,'Liste détaillée sorties IT'!C:C)</f>
        <v>#VALUE!</v>
      </c>
    </row>
    <row r="671" spans="1:23" ht="15" customHeight="1" x14ac:dyDescent="0.2">
      <c r="A671" s="3" t="s">
        <v>1458</v>
      </c>
      <c r="B671" s="50">
        <v>1010</v>
      </c>
      <c r="C671" s="50">
        <v>103955</v>
      </c>
      <c r="D671" s="51" t="s">
        <v>59</v>
      </c>
      <c r="E671" s="51" t="s">
        <v>1459</v>
      </c>
      <c r="F671" s="52" t="s">
        <v>200</v>
      </c>
      <c r="G671" s="54">
        <v>21832700</v>
      </c>
      <c r="H671" s="54">
        <v>28183270</v>
      </c>
      <c r="I671" s="54" t="s">
        <v>139</v>
      </c>
      <c r="J671" s="52" t="s">
        <v>1460</v>
      </c>
      <c r="K671" s="55">
        <v>40111</v>
      </c>
      <c r="L671" s="56">
        <f t="shared" si="60"/>
        <v>967.55</v>
      </c>
      <c r="M671" s="56">
        <f t="shared" si="61"/>
        <v>967.55</v>
      </c>
      <c r="N671" s="56">
        <f t="shared" si="64"/>
        <v>0</v>
      </c>
      <c r="O671" s="56" t="e">
        <f t="shared" si="62"/>
        <v>#VALUE!</v>
      </c>
      <c r="P671" s="56" t="e">
        <f t="shared" si="63"/>
        <v>#VALUE!</v>
      </c>
      <c r="Q671" s="56" t="e">
        <f t="shared" si="65"/>
        <v>#VALUE!</v>
      </c>
      <c r="R671" s="57" t="s">
        <v>109</v>
      </c>
      <c r="S671" s="58">
        <v>43649</v>
      </c>
      <c r="T671" s="59">
        <f>INDEX('[2]Remontée chiffres écritures'!K:K,MATCH(C:C,'[2]Remontée chiffres écritures'!I:I,0))</f>
        <v>-967.55</v>
      </c>
      <c r="U671" s="59">
        <f>INDEX('[2]Remontée chiffres écritures'!O:O,MATCH(C:C,'[2]Remontée chiffres écritures'!M:M,0))</f>
        <v>967.55</v>
      </c>
      <c r="V671" s="59" t="e">
        <f>SUMIFS('[2]Remontée chiffres écritures'!C:C,'[2]Remontée chiffres écritures'!A:A,'Liste détaillée sorties IT'!C:C)</f>
        <v>#VALUE!</v>
      </c>
      <c r="W671" s="59" t="e">
        <f>SUMIFS('[2]Remontée chiffres écritures'!G:G,'[2]Remontée chiffres écritures'!E:E,'Liste détaillée sorties IT'!C:C)</f>
        <v>#VALUE!</v>
      </c>
    </row>
    <row r="672" spans="1:23" ht="15" customHeight="1" x14ac:dyDescent="0.2">
      <c r="A672" s="3" t="s">
        <v>1461</v>
      </c>
      <c r="B672" s="50">
        <v>1010</v>
      </c>
      <c r="C672" s="50">
        <v>103419</v>
      </c>
      <c r="D672" s="51" t="s">
        <v>59</v>
      </c>
      <c r="E672" s="51">
        <v>102669</v>
      </c>
      <c r="F672" s="52" t="s">
        <v>310</v>
      </c>
      <c r="G672" s="54">
        <v>21832700</v>
      </c>
      <c r="H672" s="54">
        <v>28183270</v>
      </c>
      <c r="I672" s="54" t="s">
        <v>139</v>
      </c>
      <c r="J672" s="52" t="s">
        <v>1462</v>
      </c>
      <c r="K672" s="55">
        <v>41274</v>
      </c>
      <c r="L672" s="56">
        <f t="shared" si="60"/>
        <v>960.39</v>
      </c>
      <c r="M672" s="56">
        <f t="shared" si="61"/>
        <v>960.39</v>
      </c>
      <c r="N672" s="56">
        <f t="shared" si="64"/>
        <v>0</v>
      </c>
      <c r="O672" s="56" t="e">
        <f t="shared" si="62"/>
        <v>#VALUE!</v>
      </c>
      <c r="P672" s="56" t="e">
        <f t="shared" si="63"/>
        <v>#VALUE!</v>
      </c>
      <c r="Q672" s="56" t="e">
        <f t="shared" si="65"/>
        <v>#VALUE!</v>
      </c>
      <c r="R672" s="57" t="s">
        <v>563</v>
      </c>
      <c r="S672" s="58">
        <v>43649</v>
      </c>
      <c r="T672" s="59">
        <f>INDEX('[2]Remontée chiffres écritures'!K:K,MATCH(C:C,'[2]Remontée chiffres écritures'!I:I,0))</f>
        <v>-960.39</v>
      </c>
      <c r="U672" s="59">
        <f>INDEX('[2]Remontée chiffres écritures'!O:O,MATCH(C:C,'[2]Remontée chiffres écritures'!M:M,0))</f>
        <v>960.39</v>
      </c>
      <c r="V672" s="59" t="e">
        <f>SUMIFS('[2]Remontée chiffres écritures'!C:C,'[2]Remontée chiffres écritures'!A:A,'Liste détaillée sorties IT'!C:C)</f>
        <v>#VALUE!</v>
      </c>
      <c r="W672" s="59" t="e">
        <f>SUMIFS('[2]Remontée chiffres écritures'!G:G,'[2]Remontée chiffres écritures'!E:E,'Liste détaillée sorties IT'!C:C)</f>
        <v>#VALUE!</v>
      </c>
    </row>
    <row r="673" spans="1:23" ht="15" customHeight="1" x14ac:dyDescent="0.2">
      <c r="A673" s="3" t="s">
        <v>1463</v>
      </c>
      <c r="B673" s="50">
        <v>1010</v>
      </c>
      <c r="C673" s="50">
        <v>103421</v>
      </c>
      <c r="D673" s="51" t="s">
        <v>59</v>
      </c>
      <c r="E673" s="51">
        <v>102665</v>
      </c>
      <c r="F673" s="52" t="s">
        <v>310</v>
      </c>
      <c r="G673" s="54">
        <v>21832700</v>
      </c>
      <c r="H673" s="54">
        <v>28183270</v>
      </c>
      <c r="I673" s="54" t="s">
        <v>139</v>
      </c>
      <c r="J673" s="52" t="s">
        <v>1462</v>
      </c>
      <c r="K673" s="55">
        <v>41274</v>
      </c>
      <c r="L673" s="56">
        <f t="shared" si="60"/>
        <v>960.39</v>
      </c>
      <c r="M673" s="56">
        <f t="shared" si="61"/>
        <v>960.39</v>
      </c>
      <c r="N673" s="56">
        <f t="shared" si="64"/>
        <v>0</v>
      </c>
      <c r="O673" s="56" t="e">
        <f t="shared" si="62"/>
        <v>#VALUE!</v>
      </c>
      <c r="P673" s="56" t="e">
        <f t="shared" si="63"/>
        <v>#VALUE!</v>
      </c>
      <c r="Q673" s="56" t="e">
        <f t="shared" si="65"/>
        <v>#VALUE!</v>
      </c>
      <c r="R673" s="57" t="s">
        <v>563</v>
      </c>
      <c r="S673" s="58">
        <v>43649</v>
      </c>
      <c r="T673" s="59">
        <f>INDEX('[2]Remontée chiffres écritures'!K:K,MATCH(C:C,'[2]Remontée chiffres écritures'!I:I,0))</f>
        <v>-960.39</v>
      </c>
      <c r="U673" s="59">
        <f>INDEX('[2]Remontée chiffres écritures'!O:O,MATCH(C:C,'[2]Remontée chiffres écritures'!M:M,0))</f>
        <v>960.39</v>
      </c>
      <c r="V673" s="59" t="e">
        <f>SUMIFS('[2]Remontée chiffres écritures'!C:C,'[2]Remontée chiffres écritures'!A:A,'Liste détaillée sorties IT'!C:C)</f>
        <v>#VALUE!</v>
      </c>
      <c r="W673" s="59" t="e">
        <f>SUMIFS('[2]Remontée chiffres écritures'!G:G,'[2]Remontée chiffres écritures'!E:E,'Liste détaillée sorties IT'!C:C)</f>
        <v>#VALUE!</v>
      </c>
    </row>
    <row r="674" spans="1:23" ht="15" customHeight="1" x14ac:dyDescent="0.2">
      <c r="A674" s="3" t="s">
        <v>1464</v>
      </c>
      <c r="B674" s="50">
        <v>1010</v>
      </c>
      <c r="C674" s="50">
        <v>103425</v>
      </c>
      <c r="D674" s="51" t="s">
        <v>59</v>
      </c>
      <c r="E674" s="51">
        <v>102672</v>
      </c>
      <c r="F674" s="52" t="s">
        <v>310</v>
      </c>
      <c r="G674" s="54">
        <v>21832700</v>
      </c>
      <c r="H674" s="54">
        <v>28183270</v>
      </c>
      <c r="I674" s="54" t="s">
        <v>139</v>
      </c>
      <c r="J674" s="52" t="s">
        <v>1462</v>
      </c>
      <c r="K674" s="55">
        <v>41274</v>
      </c>
      <c r="L674" s="56">
        <f t="shared" si="60"/>
        <v>960.38</v>
      </c>
      <c r="M674" s="56">
        <f t="shared" si="61"/>
        <v>960.38</v>
      </c>
      <c r="N674" s="56">
        <f t="shared" si="64"/>
        <v>0</v>
      </c>
      <c r="O674" s="56" t="e">
        <f t="shared" si="62"/>
        <v>#VALUE!</v>
      </c>
      <c r="P674" s="56" t="e">
        <f t="shared" si="63"/>
        <v>#VALUE!</v>
      </c>
      <c r="Q674" s="56" t="e">
        <f t="shared" si="65"/>
        <v>#VALUE!</v>
      </c>
      <c r="R674" s="57" t="s">
        <v>563</v>
      </c>
      <c r="S674" s="58">
        <v>43649</v>
      </c>
      <c r="T674" s="59">
        <f>INDEX('[2]Remontée chiffres écritures'!K:K,MATCH(C:C,'[2]Remontée chiffres écritures'!I:I,0))</f>
        <v>-960.38</v>
      </c>
      <c r="U674" s="59">
        <f>INDEX('[2]Remontée chiffres écritures'!O:O,MATCH(C:C,'[2]Remontée chiffres écritures'!M:M,0))</f>
        <v>960.38</v>
      </c>
      <c r="V674" s="59" t="e">
        <f>SUMIFS('[2]Remontée chiffres écritures'!C:C,'[2]Remontée chiffres écritures'!A:A,'Liste détaillée sorties IT'!C:C)</f>
        <v>#VALUE!</v>
      </c>
      <c r="W674" s="59" t="e">
        <f>SUMIFS('[2]Remontée chiffres écritures'!G:G,'[2]Remontée chiffres écritures'!E:E,'Liste détaillée sorties IT'!C:C)</f>
        <v>#VALUE!</v>
      </c>
    </row>
    <row r="675" spans="1:23" ht="15" customHeight="1" x14ac:dyDescent="0.2">
      <c r="A675" s="3" t="s">
        <v>1465</v>
      </c>
      <c r="B675" s="50">
        <v>1010</v>
      </c>
      <c r="C675" s="50">
        <v>103634</v>
      </c>
      <c r="D675" s="51" t="s">
        <v>59</v>
      </c>
      <c r="E675" s="51">
        <v>115471</v>
      </c>
      <c r="F675" s="52" t="s">
        <v>234</v>
      </c>
      <c r="G675" s="54">
        <v>21832700</v>
      </c>
      <c r="H675" s="54">
        <v>28183270</v>
      </c>
      <c r="I675" s="54" t="s">
        <v>139</v>
      </c>
      <c r="J675" s="52" t="s">
        <v>1466</v>
      </c>
      <c r="K675" s="55">
        <v>39427</v>
      </c>
      <c r="L675" s="56">
        <f t="shared" si="60"/>
        <v>955.61</v>
      </c>
      <c r="M675" s="56">
        <f t="shared" si="61"/>
        <v>955.61</v>
      </c>
      <c r="N675" s="56">
        <f t="shared" si="64"/>
        <v>0</v>
      </c>
      <c r="O675" s="56" t="e">
        <f t="shared" si="62"/>
        <v>#VALUE!</v>
      </c>
      <c r="P675" s="56" t="e">
        <f t="shared" si="63"/>
        <v>#VALUE!</v>
      </c>
      <c r="Q675" s="56" t="e">
        <f t="shared" si="65"/>
        <v>#VALUE!</v>
      </c>
      <c r="R675" s="57" t="s">
        <v>72</v>
      </c>
      <c r="S675" s="58">
        <v>43649</v>
      </c>
      <c r="T675" s="59">
        <f>INDEX('[2]Remontée chiffres écritures'!K:K,MATCH(C:C,'[2]Remontée chiffres écritures'!I:I,0))</f>
        <v>-955.61</v>
      </c>
      <c r="U675" s="59">
        <f>INDEX('[2]Remontée chiffres écritures'!O:O,MATCH(C:C,'[2]Remontée chiffres écritures'!M:M,0))</f>
        <v>955.61</v>
      </c>
      <c r="V675" s="59" t="e">
        <f>SUMIFS('[2]Remontée chiffres écritures'!C:C,'[2]Remontée chiffres écritures'!A:A,'Liste détaillée sorties IT'!C:C)</f>
        <v>#VALUE!</v>
      </c>
      <c r="W675" s="59" t="e">
        <f>SUMIFS('[2]Remontée chiffres écritures'!G:G,'[2]Remontée chiffres écritures'!E:E,'Liste détaillée sorties IT'!C:C)</f>
        <v>#VALUE!</v>
      </c>
    </row>
    <row r="676" spans="1:23" ht="15" customHeight="1" x14ac:dyDescent="0.2">
      <c r="A676" s="3" t="s">
        <v>1467</v>
      </c>
      <c r="B676" s="50">
        <v>1010</v>
      </c>
      <c r="C676" s="50">
        <v>100787</v>
      </c>
      <c r="D676" s="51" t="s">
        <v>59</v>
      </c>
      <c r="E676" s="51" t="s">
        <v>1468</v>
      </c>
      <c r="F676" s="52" t="s">
        <v>200</v>
      </c>
      <c r="G676" s="54">
        <v>21547000</v>
      </c>
      <c r="H676" s="54">
        <v>28154700</v>
      </c>
      <c r="I676" s="54" t="s">
        <v>78</v>
      </c>
      <c r="J676" s="52" t="s">
        <v>1469</v>
      </c>
      <c r="K676" s="55">
        <v>39559</v>
      </c>
      <c r="L676" s="56">
        <f t="shared" si="60"/>
        <v>2653.18</v>
      </c>
      <c r="M676" s="56">
        <f t="shared" si="61"/>
        <v>2653.18</v>
      </c>
      <c r="N676" s="56">
        <f t="shared" si="64"/>
        <v>0</v>
      </c>
      <c r="O676" s="56" t="e">
        <f t="shared" si="62"/>
        <v>#VALUE!</v>
      </c>
      <c r="P676" s="56" t="e">
        <f t="shared" si="63"/>
        <v>#VALUE!</v>
      </c>
      <c r="Q676" s="56" t="e">
        <f t="shared" si="65"/>
        <v>#VALUE!</v>
      </c>
      <c r="R676" s="57" t="s">
        <v>109</v>
      </c>
      <c r="S676" s="58">
        <v>43649</v>
      </c>
      <c r="T676" s="59">
        <f>INDEX('[2]Remontée chiffres écritures'!K:K,MATCH(C:C,'[2]Remontée chiffres écritures'!I:I,0))</f>
        <v>-2653.18</v>
      </c>
      <c r="U676" s="59">
        <f>INDEX('[2]Remontée chiffres écritures'!O:O,MATCH(C:C,'[2]Remontée chiffres écritures'!M:M,0))</f>
        <v>2653.18</v>
      </c>
      <c r="V676" s="59" t="e">
        <f>SUMIFS('[2]Remontée chiffres écritures'!C:C,'[2]Remontée chiffres écritures'!A:A,'Liste détaillée sorties IT'!C:C)</f>
        <v>#VALUE!</v>
      </c>
      <c r="W676" s="59" t="e">
        <f>SUMIFS('[2]Remontée chiffres écritures'!G:G,'[2]Remontée chiffres écritures'!E:E,'Liste détaillée sorties IT'!C:C)</f>
        <v>#VALUE!</v>
      </c>
    </row>
    <row r="677" spans="1:23" ht="15" customHeight="1" x14ac:dyDescent="0.2">
      <c r="A677" s="3" t="s">
        <v>1470</v>
      </c>
      <c r="B677" s="50">
        <v>1010</v>
      </c>
      <c r="C677" s="50">
        <v>100902</v>
      </c>
      <c r="D677" s="51" t="s">
        <v>59</v>
      </c>
      <c r="E677" s="51" t="s">
        <v>1471</v>
      </c>
      <c r="F677" s="52" t="s">
        <v>200</v>
      </c>
      <c r="G677" s="54">
        <v>21547000</v>
      </c>
      <c r="H677" s="54">
        <v>28154700</v>
      </c>
      <c r="I677" s="54" t="s">
        <v>78</v>
      </c>
      <c r="J677" s="52" t="s">
        <v>1472</v>
      </c>
      <c r="K677" s="55">
        <v>40165</v>
      </c>
      <c r="L677" s="56">
        <f t="shared" si="60"/>
        <v>2537.3200000000002</v>
      </c>
      <c r="M677" s="56">
        <f t="shared" si="61"/>
        <v>2537.3200000000002</v>
      </c>
      <c r="N677" s="56">
        <f t="shared" si="64"/>
        <v>0</v>
      </c>
      <c r="O677" s="56" t="e">
        <f t="shared" si="62"/>
        <v>#VALUE!</v>
      </c>
      <c r="P677" s="56" t="e">
        <f t="shared" si="63"/>
        <v>#VALUE!</v>
      </c>
      <c r="Q677" s="56" t="e">
        <f t="shared" si="65"/>
        <v>#VALUE!</v>
      </c>
      <c r="R677" s="57" t="s">
        <v>109</v>
      </c>
      <c r="S677" s="58">
        <v>43649</v>
      </c>
      <c r="T677" s="59">
        <f>INDEX('[2]Remontée chiffres écritures'!K:K,MATCH(C:C,'[2]Remontée chiffres écritures'!I:I,0))</f>
        <v>-2537.3200000000002</v>
      </c>
      <c r="U677" s="59">
        <f>INDEX('[2]Remontée chiffres écritures'!O:O,MATCH(C:C,'[2]Remontée chiffres écritures'!M:M,0))</f>
        <v>2537.3200000000002</v>
      </c>
      <c r="V677" s="59" t="e">
        <f>SUMIFS('[2]Remontée chiffres écritures'!C:C,'[2]Remontée chiffres écritures'!A:A,'Liste détaillée sorties IT'!C:C)</f>
        <v>#VALUE!</v>
      </c>
      <c r="W677" s="59" t="e">
        <f>SUMIFS('[2]Remontée chiffres écritures'!G:G,'[2]Remontée chiffres écritures'!E:E,'Liste détaillée sorties IT'!C:C)</f>
        <v>#VALUE!</v>
      </c>
    </row>
    <row r="678" spans="1:23" ht="15" customHeight="1" x14ac:dyDescent="0.2">
      <c r="A678" s="3" t="s">
        <v>1473</v>
      </c>
      <c r="B678" s="50">
        <v>1010</v>
      </c>
      <c r="C678" s="50">
        <v>101150</v>
      </c>
      <c r="D678" s="51" t="s">
        <v>59</v>
      </c>
      <c r="E678" s="51" t="s">
        <v>1474</v>
      </c>
      <c r="F678" s="52" t="s">
        <v>149</v>
      </c>
      <c r="G678" s="54">
        <v>21547000</v>
      </c>
      <c r="H678" s="54">
        <v>28154700</v>
      </c>
      <c r="I678" s="54" t="s">
        <v>78</v>
      </c>
      <c r="J678" s="52" t="s">
        <v>1475</v>
      </c>
      <c r="K678" s="55">
        <v>40513</v>
      </c>
      <c r="L678" s="56">
        <f t="shared" si="60"/>
        <v>2472.89</v>
      </c>
      <c r="M678" s="56">
        <f t="shared" si="61"/>
        <v>2472.89</v>
      </c>
      <c r="N678" s="56">
        <f t="shared" si="64"/>
        <v>0</v>
      </c>
      <c r="O678" s="56" t="e">
        <f t="shared" si="62"/>
        <v>#VALUE!</v>
      </c>
      <c r="P678" s="56" t="e">
        <f t="shared" si="63"/>
        <v>#VALUE!</v>
      </c>
      <c r="Q678" s="56" t="e">
        <f t="shared" si="65"/>
        <v>#VALUE!</v>
      </c>
      <c r="R678" s="57" t="s">
        <v>64</v>
      </c>
      <c r="S678" s="58">
        <v>43649</v>
      </c>
      <c r="T678" s="59">
        <f>INDEX('[2]Remontée chiffres écritures'!K:K,MATCH(C:C,'[2]Remontée chiffres écritures'!I:I,0))</f>
        <v>-2472.89</v>
      </c>
      <c r="U678" s="59">
        <f>INDEX('[2]Remontée chiffres écritures'!O:O,MATCH(C:C,'[2]Remontée chiffres écritures'!M:M,0))</f>
        <v>2472.89</v>
      </c>
      <c r="V678" s="59" t="e">
        <f>SUMIFS('[2]Remontée chiffres écritures'!C:C,'[2]Remontée chiffres écritures'!A:A,'Liste détaillée sorties IT'!C:C)</f>
        <v>#VALUE!</v>
      </c>
      <c r="W678" s="59" t="e">
        <f>SUMIFS('[2]Remontée chiffres écritures'!G:G,'[2]Remontée chiffres écritures'!E:E,'Liste détaillée sorties IT'!C:C)</f>
        <v>#VALUE!</v>
      </c>
    </row>
    <row r="679" spans="1:23" ht="15" customHeight="1" x14ac:dyDescent="0.2">
      <c r="A679" s="3" t="s">
        <v>1476</v>
      </c>
      <c r="B679" s="50">
        <v>1010</v>
      </c>
      <c r="C679" s="50">
        <v>100855</v>
      </c>
      <c r="D679" s="51" t="s">
        <v>59</v>
      </c>
      <c r="E679" s="51">
        <v>100214</v>
      </c>
      <c r="F679" s="52" t="s">
        <v>60</v>
      </c>
      <c r="G679" s="54">
        <v>21547000</v>
      </c>
      <c r="H679" s="54">
        <v>28154700</v>
      </c>
      <c r="I679" s="54" t="s">
        <v>78</v>
      </c>
      <c r="J679" s="52" t="s">
        <v>1477</v>
      </c>
      <c r="K679" s="55">
        <v>40055</v>
      </c>
      <c r="L679" s="56">
        <f t="shared" si="60"/>
        <v>2436.0100000000002</v>
      </c>
      <c r="M679" s="56">
        <f t="shared" si="61"/>
        <v>2436.0100000000002</v>
      </c>
      <c r="N679" s="56">
        <f t="shared" si="64"/>
        <v>0</v>
      </c>
      <c r="O679" s="56" t="e">
        <f t="shared" si="62"/>
        <v>#VALUE!</v>
      </c>
      <c r="P679" s="56" t="e">
        <f t="shared" si="63"/>
        <v>#VALUE!</v>
      </c>
      <c r="Q679" s="56" t="e">
        <f t="shared" si="65"/>
        <v>#VALUE!</v>
      </c>
      <c r="R679" s="57" t="s">
        <v>68</v>
      </c>
      <c r="S679" s="58">
        <v>43649</v>
      </c>
      <c r="T679" s="59">
        <f>INDEX('[2]Remontée chiffres écritures'!K:K,MATCH(C:C,'[2]Remontée chiffres écritures'!I:I,0))</f>
        <v>-2436.0100000000002</v>
      </c>
      <c r="U679" s="59">
        <f>INDEX('[2]Remontée chiffres écritures'!O:O,MATCH(C:C,'[2]Remontée chiffres écritures'!M:M,0))</f>
        <v>2436.0100000000002</v>
      </c>
      <c r="V679" s="59" t="e">
        <f>SUMIFS('[2]Remontée chiffres écritures'!C:C,'[2]Remontée chiffres écritures'!A:A,'Liste détaillée sorties IT'!C:C)</f>
        <v>#VALUE!</v>
      </c>
      <c r="W679" s="59" t="e">
        <f>SUMIFS('[2]Remontée chiffres écritures'!G:G,'[2]Remontée chiffres écritures'!E:E,'Liste détaillée sorties IT'!C:C)</f>
        <v>#VALUE!</v>
      </c>
    </row>
    <row r="680" spans="1:23" ht="15" customHeight="1" x14ac:dyDescent="0.2">
      <c r="A680" s="3" t="s">
        <v>1478</v>
      </c>
      <c r="B680" s="50">
        <v>1010</v>
      </c>
      <c r="C680" s="50">
        <v>100856</v>
      </c>
      <c r="D680" s="51" t="s">
        <v>59</v>
      </c>
      <c r="E680" s="51" t="s">
        <v>1479</v>
      </c>
      <c r="F680" s="52" t="s">
        <v>60</v>
      </c>
      <c r="G680" s="54">
        <v>21547000</v>
      </c>
      <c r="H680" s="54">
        <v>28154700</v>
      </c>
      <c r="I680" s="54" t="s">
        <v>78</v>
      </c>
      <c r="J680" s="52" t="s">
        <v>1480</v>
      </c>
      <c r="K680" s="55">
        <v>40067</v>
      </c>
      <c r="L680" s="56">
        <f t="shared" si="60"/>
        <v>2433.86</v>
      </c>
      <c r="M680" s="56">
        <f t="shared" si="61"/>
        <v>2433.86</v>
      </c>
      <c r="N680" s="56">
        <f t="shared" si="64"/>
        <v>0</v>
      </c>
      <c r="O680" s="56" t="e">
        <f t="shared" si="62"/>
        <v>#VALUE!</v>
      </c>
      <c r="P680" s="56" t="e">
        <f t="shared" si="63"/>
        <v>#VALUE!</v>
      </c>
      <c r="Q680" s="56" t="e">
        <f t="shared" si="65"/>
        <v>#VALUE!</v>
      </c>
      <c r="R680" s="57" t="s">
        <v>109</v>
      </c>
      <c r="S680" s="58">
        <v>43649</v>
      </c>
      <c r="T680" s="59">
        <f>INDEX('[2]Remontée chiffres écritures'!K:K,MATCH(C:C,'[2]Remontée chiffres écritures'!I:I,0))</f>
        <v>-2433.86</v>
      </c>
      <c r="U680" s="59">
        <f>INDEX('[2]Remontée chiffres écritures'!O:O,MATCH(C:C,'[2]Remontée chiffres écritures'!M:M,0))</f>
        <v>2433.86</v>
      </c>
      <c r="V680" s="59" t="e">
        <f>SUMIFS('[2]Remontée chiffres écritures'!C:C,'[2]Remontée chiffres écritures'!A:A,'Liste détaillée sorties IT'!C:C)</f>
        <v>#VALUE!</v>
      </c>
      <c r="W680" s="59" t="e">
        <f>SUMIFS('[2]Remontée chiffres écritures'!G:G,'[2]Remontée chiffres écritures'!E:E,'Liste détaillée sorties IT'!C:C)</f>
        <v>#VALUE!</v>
      </c>
    </row>
    <row r="681" spans="1:23" ht="15" customHeight="1" x14ac:dyDescent="0.2">
      <c r="A681" s="3" t="s">
        <v>1481</v>
      </c>
      <c r="B681" s="50">
        <v>1010</v>
      </c>
      <c r="C681" s="50">
        <v>101192</v>
      </c>
      <c r="D681" s="51" t="s">
        <v>59</v>
      </c>
      <c r="E681" s="51">
        <v>104072</v>
      </c>
      <c r="F681" s="52" t="s">
        <v>149</v>
      </c>
      <c r="G681" s="54">
        <v>21547000</v>
      </c>
      <c r="H681" s="54">
        <v>28154700</v>
      </c>
      <c r="I681" s="54" t="s">
        <v>78</v>
      </c>
      <c r="J681" s="52" t="s">
        <v>1482</v>
      </c>
      <c r="K681" s="55">
        <v>40599</v>
      </c>
      <c r="L681" s="56">
        <f t="shared" si="60"/>
        <v>2416.5</v>
      </c>
      <c r="M681" s="56">
        <f t="shared" si="61"/>
        <v>2416.5</v>
      </c>
      <c r="N681" s="56">
        <f t="shared" si="64"/>
        <v>0</v>
      </c>
      <c r="O681" s="56" t="e">
        <f t="shared" si="62"/>
        <v>#VALUE!</v>
      </c>
      <c r="P681" s="56" t="e">
        <f t="shared" si="63"/>
        <v>#VALUE!</v>
      </c>
      <c r="Q681" s="56" t="e">
        <f t="shared" si="65"/>
        <v>#VALUE!</v>
      </c>
      <c r="R681" s="57" t="s">
        <v>72</v>
      </c>
      <c r="S681" s="58">
        <v>43649</v>
      </c>
      <c r="T681" s="59">
        <f>INDEX('[2]Remontée chiffres écritures'!K:K,MATCH(C:C,'[2]Remontée chiffres écritures'!I:I,0))</f>
        <v>-2416.5</v>
      </c>
      <c r="U681" s="59">
        <f>INDEX('[2]Remontée chiffres écritures'!O:O,MATCH(C:C,'[2]Remontée chiffres écritures'!M:M,0))</f>
        <v>2416.5</v>
      </c>
      <c r="V681" s="59" t="e">
        <f>SUMIFS('[2]Remontée chiffres écritures'!C:C,'[2]Remontée chiffres écritures'!A:A,'Liste détaillée sorties IT'!C:C)</f>
        <v>#VALUE!</v>
      </c>
      <c r="W681" s="59" t="e">
        <f>SUMIFS('[2]Remontée chiffres écritures'!G:G,'[2]Remontée chiffres écritures'!E:E,'Liste détaillée sorties IT'!C:C)</f>
        <v>#VALUE!</v>
      </c>
    </row>
    <row r="682" spans="1:23" ht="15" customHeight="1" x14ac:dyDescent="0.2">
      <c r="A682" s="3" t="s">
        <v>1483</v>
      </c>
      <c r="B682" s="51">
        <v>1010</v>
      </c>
      <c r="C682" s="50">
        <v>106209</v>
      </c>
      <c r="D682" s="51" t="s">
        <v>59</v>
      </c>
      <c r="E682" s="51" t="s">
        <v>1484</v>
      </c>
      <c r="F682" s="52" t="s">
        <v>60</v>
      </c>
      <c r="G682" s="54">
        <v>21847000</v>
      </c>
      <c r="H682" s="54">
        <v>28184700</v>
      </c>
      <c r="I682" s="54" t="s">
        <v>386</v>
      </c>
      <c r="J682" s="52" t="s">
        <v>387</v>
      </c>
      <c r="K682" s="55">
        <v>38786</v>
      </c>
      <c r="L682" s="56">
        <f t="shared" si="60"/>
        <v>488.69</v>
      </c>
      <c r="M682" s="56">
        <f t="shared" si="61"/>
        <v>488.69</v>
      </c>
      <c r="N682" s="56">
        <f t="shared" si="64"/>
        <v>0</v>
      </c>
      <c r="O682" s="56" t="e">
        <f t="shared" si="62"/>
        <v>#VALUE!</v>
      </c>
      <c r="P682" s="56" t="e">
        <f t="shared" si="63"/>
        <v>#VALUE!</v>
      </c>
      <c r="Q682" s="56" t="e">
        <f t="shared" si="65"/>
        <v>#VALUE!</v>
      </c>
      <c r="R682" s="57" t="s">
        <v>306</v>
      </c>
      <c r="S682" s="58">
        <v>43649</v>
      </c>
      <c r="T682" s="59">
        <f>INDEX('[2]Remontée chiffres écritures'!K:K,MATCH(C:C,'[2]Remontée chiffres écritures'!I:I,0))</f>
        <v>-488.69</v>
      </c>
      <c r="U682" s="59">
        <f>INDEX('[2]Remontée chiffres écritures'!O:O,MATCH(C:C,'[2]Remontée chiffres écritures'!M:M,0))</f>
        <v>488.69</v>
      </c>
      <c r="V682" s="59" t="e">
        <f>SUMIFS('[2]Remontée chiffres écritures'!C:C,'[2]Remontée chiffres écritures'!A:A,'Liste détaillée sorties IT'!C:C)</f>
        <v>#VALUE!</v>
      </c>
      <c r="W682" s="59" t="e">
        <f>SUMIFS('[2]Remontée chiffres écritures'!G:G,'[2]Remontée chiffres écritures'!E:E,'Liste détaillée sorties IT'!C:C)</f>
        <v>#VALUE!</v>
      </c>
    </row>
    <row r="683" spans="1:23" ht="15" customHeight="1" x14ac:dyDescent="0.2">
      <c r="A683" s="3" t="s">
        <v>1485</v>
      </c>
      <c r="B683" s="50">
        <v>1010</v>
      </c>
      <c r="C683" s="50">
        <v>100996</v>
      </c>
      <c r="D683" s="51" t="s">
        <v>59</v>
      </c>
      <c r="E683" s="51">
        <v>100354</v>
      </c>
      <c r="F683" s="52" t="s">
        <v>60</v>
      </c>
      <c r="G683" s="54">
        <v>21547000</v>
      </c>
      <c r="H683" s="54">
        <v>28154700</v>
      </c>
      <c r="I683" s="54" t="s">
        <v>78</v>
      </c>
      <c r="J683" s="52" t="s">
        <v>1486</v>
      </c>
      <c r="K683" s="55">
        <v>37746</v>
      </c>
      <c r="L683" s="56">
        <f t="shared" si="60"/>
        <v>2415.65</v>
      </c>
      <c r="M683" s="56">
        <f t="shared" si="61"/>
        <v>2415.65</v>
      </c>
      <c r="N683" s="56">
        <f t="shared" si="64"/>
        <v>0</v>
      </c>
      <c r="O683" s="56" t="e">
        <f t="shared" si="62"/>
        <v>#VALUE!</v>
      </c>
      <c r="P683" s="56" t="e">
        <f t="shared" si="63"/>
        <v>#VALUE!</v>
      </c>
      <c r="Q683" s="56" t="e">
        <f t="shared" si="65"/>
        <v>#VALUE!</v>
      </c>
      <c r="R683" s="57" t="s">
        <v>68</v>
      </c>
      <c r="S683" s="58">
        <v>43649</v>
      </c>
      <c r="T683" s="59">
        <f>INDEX('[2]Remontée chiffres écritures'!K:K,MATCH(C:C,'[2]Remontée chiffres écritures'!I:I,0))</f>
        <v>-2415.65</v>
      </c>
      <c r="U683" s="59">
        <f>INDEX('[2]Remontée chiffres écritures'!O:O,MATCH(C:C,'[2]Remontée chiffres écritures'!M:M,0))</f>
        <v>2415.65</v>
      </c>
      <c r="V683" s="59" t="e">
        <f>SUMIFS('[2]Remontée chiffres écritures'!C:C,'[2]Remontée chiffres écritures'!A:A,'Liste détaillée sorties IT'!C:C)</f>
        <v>#VALUE!</v>
      </c>
      <c r="W683" s="59" t="e">
        <f>SUMIFS('[2]Remontée chiffres écritures'!G:G,'[2]Remontée chiffres écritures'!E:E,'Liste détaillée sorties IT'!C:C)</f>
        <v>#VALUE!</v>
      </c>
    </row>
    <row r="684" spans="1:23" ht="15" customHeight="1" x14ac:dyDescent="0.2">
      <c r="A684" s="3" t="s">
        <v>1487</v>
      </c>
      <c r="B684" s="51">
        <v>1010</v>
      </c>
      <c r="C684" s="50">
        <v>100928</v>
      </c>
      <c r="D684" s="51" t="s">
        <v>59</v>
      </c>
      <c r="E684" s="51">
        <v>104591</v>
      </c>
      <c r="F684" s="52" t="s">
        <v>60</v>
      </c>
      <c r="G684" s="54">
        <v>21547000</v>
      </c>
      <c r="H684" s="54">
        <v>28154700</v>
      </c>
      <c r="I684" s="54" t="s">
        <v>78</v>
      </c>
      <c r="J684" s="52" t="s">
        <v>1488</v>
      </c>
      <c r="K684" s="55">
        <v>36084</v>
      </c>
      <c r="L684" s="56">
        <f t="shared" si="60"/>
        <v>2390.1</v>
      </c>
      <c r="M684" s="56">
        <f t="shared" si="61"/>
        <v>2390.1</v>
      </c>
      <c r="N684" s="56">
        <f t="shared" si="64"/>
        <v>0</v>
      </c>
      <c r="O684" s="56" t="e">
        <f t="shared" si="62"/>
        <v>#VALUE!</v>
      </c>
      <c r="P684" s="56" t="e">
        <f t="shared" si="63"/>
        <v>#VALUE!</v>
      </c>
      <c r="Q684" s="56" t="e">
        <f t="shared" si="65"/>
        <v>#VALUE!</v>
      </c>
      <c r="R684" s="57" t="s">
        <v>68</v>
      </c>
      <c r="S684" s="58">
        <v>43649</v>
      </c>
      <c r="T684" s="59">
        <f>INDEX('[2]Remontée chiffres écritures'!K:K,MATCH(C:C,'[2]Remontée chiffres écritures'!I:I,0))</f>
        <v>-2390.1</v>
      </c>
      <c r="U684" s="59">
        <f>INDEX('[2]Remontée chiffres écritures'!O:O,MATCH(C:C,'[2]Remontée chiffres écritures'!M:M,0))</f>
        <v>2390.1</v>
      </c>
      <c r="V684" s="59" t="e">
        <f>SUMIFS('[2]Remontée chiffres écritures'!C:C,'[2]Remontée chiffres écritures'!A:A,'Liste détaillée sorties IT'!C:C)</f>
        <v>#VALUE!</v>
      </c>
      <c r="W684" s="59" t="e">
        <f>SUMIFS('[2]Remontée chiffres écritures'!G:G,'[2]Remontée chiffres écritures'!E:E,'Liste détaillée sorties IT'!C:C)</f>
        <v>#VALUE!</v>
      </c>
    </row>
    <row r="685" spans="1:23" ht="15" customHeight="1" x14ac:dyDescent="0.2">
      <c r="A685" s="3" t="s">
        <v>1489</v>
      </c>
      <c r="B685" s="50">
        <v>1010</v>
      </c>
      <c r="C685" s="50">
        <v>100991</v>
      </c>
      <c r="D685" s="51" t="s">
        <v>59</v>
      </c>
      <c r="E685" s="51">
        <v>107200</v>
      </c>
      <c r="F685" s="52" t="s">
        <v>60</v>
      </c>
      <c r="G685" s="54">
        <v>21547000</v>
      </c>
      <c r="H685" s="54">
        <v>28154700</v>
      </c>
      <c r="I685" s="54" t="s">
        <v>78</v>
      </c>
      <c r="J685" s="52" t="s">
        <v>1490</v>
      </c>
      <c r="K685" s="55">
        <v>37986</v>
      </c>
      <c r="L685" s="56">
        <f t="shared" si="60"/>
        <v>2328.71</v>
      </c>
      <c r="M685" s="56">
        <f t="shared" si="61"/>
        <v>2328.71</v>
      </c>
      <c r="N685" s="56">
        <f t="shared" si="64"/>
        <v>0</v>
      </c>
      <c r="O685" s="56" t="e">
        <f t="shared" si="62"/>
        <v>#VALUE!</v>
      </c>
      <c r="P685" s="56" t="e">
        <f t="shared" si="63"/>
        <v>#VALUE!</v>
      </c>
      <c r="Q685" s="56" t="e">
        <f t="shared" si="65"/>
        <v>#VALUE!</v>
      </c>
      <c r="R685" s="57" t="s">
        <v>72</v>
      </c>
      <c r="S685" s="58">
        <v>43649</v>
      </c>
      <c r="T685" s="59">
        <f>INDEX('[2]Remontée chiffres écritures'!K:K,MATCH(C:C,'[2]Remontée chiffres écritures'!I:I,0))</f>
        <v>-2328.71</v>
      </c>
      <c r="U685" s="59">
        <f>INDEX('[2]Remontée chiffres écritures'!O:O,MATCH(C:C,'[2]Remontée chiffres écritures'!M:M,0))</f>
        <v>2328.71</v>
      </c>
      <c r="V685" s="59" t="e">
        <f>SUMIFS('[2]Remontée chiffres écritures'!C:C,'[2]Remontée chiffres écritures'!A:A,'Liste détaillée sorties IT'!C:C)</f>
        <v>#VALUE!</v>
      </c>
      <c r="W685" s="59" t="e">
        <f>SUMIFS('[2]Remontée chiffres écritures'!G:G,'[2]Remontée chiffres écritures'!E:E,'Liste détaillée sorties IT'!C:C)</f>
        <v>#VALUE!</v>
      </c>
    </row>
    <row r="686" spans="1:23" ht="15" customHeight="1" x14ac:dyDescent="0.2">
      <c r="A686" s="3" t="s">
        <v>1491</v>
      </c>
      <c r="B686" s="50">
        <v>1010</v>
      </c>
      <c r="C686" s="50">
        <v>102559</v>
      </c>
      <c r="D686" s="51" t="s">
        <v>59</v>
      </c>
      <c r="E686" s="51">
        <v>107932</v>
      </c>
      <c r="F686" s="52" t="s">
        <v>200</v>
      </c>
      <c r="G686" s="54">
        <v>21832700</v>
      </c>
      <c r="H686" s="54">
        <v>28183270</v>
      </c>
      <c r="I686" s="54" t="s">
        <v>139</v>
      </c>
      <c r="J686" s="52" t="s">
        <v>1492</v>
      </c>
      <c r="K686" s="55">
        <v>40142</v>
      </c>
      <c r="L686" s="56">
        <f t="shared" si="60"/>
        <v>953.4</v>
      </c>
      <c r="M686" s="56">
        <f t="shared" si="61"/>
        <v>953.4</v>
      </c>
      <c r="N686" s="56">
        <f t="shared" si="64"/>
        <v>0</v>
      </c>
      <c r="O686" s="56" t="e">
        <f t="shared" si="62"/>
        <v>#VALUE!</v>
      </c>
      <c r="P686" s="56" t="e">
        <f t="shared" si="63"/>
        <v>#VALUE!</v>
      </c>
      <c r="Q686" s="56" t="e">
        <f t="shared" si="65"/>
        <v>#VALUE!</v>
      </c>
      <c r="R686" s="57" t="s">
        <v>68</v>
      </c>
      <c r="S686" s="58">
        <v>43649</v>
      </c>
      <c r="T686" s="59">
        <f>INDEX('[2]Remontée chiffres écritures'!K:K,MATCH(C:C,'[2]Remontée chiffres écritures'!I:I,0))</f>
        <v>-953.4</v>
      </c>
      <c r="U686" s="59">
        <f>INDEX('[2]Remontée chiffres écritures'!O:O,MATCH(C:C,'[2]Remontée chiffres écritures'!M:M,0))</f>
        <v>953.4</v>
      </c>
      <c r="V686" s="59" t="e">
        <f>SUMIFS('[2]Remontée chiffres écritures'!C:C,'[2]Remontée chiffres écritures'!A:A,'Liste détaillée sorties IT'!C:C)</f>
        <v>#VALUE!</v>
      </c>
      <c r="W686" s="59" t="e">
        <f>SUMIFS('[2]Remontée chiffres écritures'!G:G,'[2]Remontée chiffres écritures'!E:E,'Liste détaillée sorties IT'!C:C)</f>
        <v>#VALUE!</v>
      </c>
    </row>
    <row r="687" spans="1:23" ht="15" customHeight="1" x14ac:dyDescent="0.2">
      <c r="A687" s="3" t="s">
        <v>1493</v>
      </c>
      <c r="B687" s="51">
        <v>1010</v>
      </c>
      <c r="C687" s="50">
        <v>102516</v>
      </c>
      <c r="D687" s="51" t="s">
        <v>59</v>
      </c>
      <c r="E687" s="51">
        <v>108054</v>
      </c>
      <c r="F687" s="52" t="s">
        <v>164</v>
      </c>
      <c r="G687" s="54">
        <v>21832700</v>
      </c>
      <c r="H687" s="54">
        <v>28183270</v>
      </c>
      <c r="I687" s="54" t="s">
        <v>139</v>
      </c>
      <c r="J687" s="52" t="s">
        <v>1494</v>
      </c>
      <c r="K687" s="55">
        <v>39141</v>
      </c>
      <c r="L687" s="56">
        <f t="shared" si="60"/>
        <v>953.31</v>
      </c>
      <c r="M687" s="56">
        <f t="shared" si="61"/>
        <v>953.31</v>
      </c>
      <c r="N687" s="56">
        <f t="shared" si="64"/>
        <v>0</v>
      </c>
      <c r="O687" s="56" t="e">
        <f t="shared" si="62"/>
        <v>#VALUE!</v>
      </c>
      <c r="P687" s="56" t="e">
        <f t="shared" si="63"/>
        <v>#VALUE!</v>
      </c>
      <c r="Q687" s="56" t="e">
        <f t="shared" si="65"/>
        <v>#VALUE!</v>
      </c>
      <c r="R687" s="57" t="s">
        <v>68</v>
      </c>
      <c r="S687" s="58">
        <v>43649</v>
      </c>
      <c r="T687" s="59">
        <f>INDEX('[2]Remontée chiffres écritures'!K:K,MATCH(C:C,'[2]Remontée chiffres écritures'!I:I,0))</f>
        <v>-953.31</v>
      </c>
      <c r="U687" s="59">
        <f>INDEX('[2]Remontée chiffres écritures'!O:O,MATCH(C:C,'[2]Remontée chiffres écritures'!M:M,0))</f>
        <v>953.31</v>
      </c>
      <c r="V687" s="59" t="e">
        <f>SUMIFS('[2]Remontée chiffres écritures'!C:C,'[2]Remontée chiffres écritures'!A:A,'Liste détaillée sorties IT'!C:C)</f>
        <v>#VALUE!</v>
      </c>
      <c r="W687" s="59" t="e">
        <f>SUMIFS('[2]Remontée chiffres écritures'!G:G,'[2]Remontée chiffres écritures'!E:E,'Liste détaillée sorties IT'!C:C)</f>
        <v>#VALUE!</v>
      </c>
    </row>
    <row r="688" spans="1:23" ht="15" customHeight="1" x14ac:dyDescent="0.2">
      <c r="A688" s="3" t="s">
        <v>1495</v>
      </c>
      <c r="B688" s="50">
        <v>1010</v>
      </c>
      <c r="C688" s="50">
        <v>103404</v>
      </c>
      <c r="D688" s="51" t="s">
        <v>59</v>
      </c>
      <c r="E688" s="51">
        <v>102684</v>
      </c>
      <c r="F688" s="52" t="s">
        <v>200</v>
      </c>
      <c r="G688" s="54">
        <v>21832700</v>
      </c>
      <c r="H688" s="54">
        <v>28183270</v>
      </c>
      <c r="I688" s="54" t="s">
        <v>139</v>
      </c>
      <c r="J688" s="52" t="s">
        <v>1496</v>
      </c>
      <c r="K688" s="55">
        <v>41229</v>
      </c>
      <c r="L688" s="56">
        <f t="shared" si="60"/>
        <v>953.22</v>
      </c>
      <c r="M688" s="56">
        <f t="shared" si="61"/>
        <v>953.22</v>
      </c>
      <c r="N688" s="56">
        <f t="shared" si="64"/>
        <v>0</v>
      </c>
      <c r="O688" s="56" t="e">
        <f t="shared" si="62"/>
        <v>#VALUE!</v>
      </c>
      <c r="P688" s="56" t="e">
        <f t="shared" si="63"/>
        <v>#VALUE!</v>
      </c>
      <c r="Q688" s="56" t="e">
        <f t="shared" si="65"/>
        <v>#VALUE!</v>
      </c>
      <c r="R688" s="57" t="s">
        <v>563</v>
      </c>
      <c r="S688" s="58">
        <v>43649</v>
      </c>
      <c r="T688" s="59">
        <f>INDEX('[2]Remontée chiffres écritures'!K:K,MATCH(C:C,'[2]Remontée chiffres écritures'!I:I,0))</f>
        <v>-953.22</v>
      </c>
      <c r="U688" s="59">
        <f>INDEX('[2]Remontée chiffres écritures'!O:O,MATCH(C:C,'[2]Remontée chiffres écritures'!M:M,0))</f>
        <v>953.22</v>
      </c>
      <c r="V688" s="59" t="e">
        <f>SUMIFS('[2]Remontée chiffres écritures'!C:C,'[2]Remontée chiffres écritures'!A:A,'Liste détaillée sorties IT'!C:C)</f>
        <v>#VALUE!</v>
      </c>
      <c r="W688" s="59" t="e">
        <f>SUMIFS('[2]Remontée chiffres écritures'!G:G,'[2]Remontée chiffres écritures'!E:E,'Liste détaillée sorties IT'!C:C)</f>
        <v>#VALUE!</v>
      </c>
    </row>
    <row r="689" spans="1:23" ht="15" customHeight="1" x14ac:dyDescent="0.2">
      <c r="A689" s="3" t="s">
        <v>1497</v>
      </c>
      <c r="B689" s="50">
        <v>1010</v>
      </c>
      <c r="C689" s="50">
        <v>103400</v>
      </c>
      <c r="D689" s="51" t="s">
        <v>59</v>
      </c>
      <c r="E689" s="51">
        <v>109368</v>
      </c>
      <c r="F689" s="52" t="s">
        <v>200</v>
      </c>
      <c r="G689" s="54">
        <v>21832700</v>
      </c>
      <c r="H689" s="54">
        <v>28183270</v>
      </c>
      <c r="I689" s="54" t="s">
        <v>139</v>
      </c>
      <c r="J689" s="52" t="s">
        <v>1496</v>
      </c>
      <c r="K689" s="55">
        <v>41229</v>
      </c>
      <c r="L689" s="56">
        <f t="shared" si="60"/>
        <v>953.21</v>
      </c>
      <c r="M689" s="56">
        <f t="shared" si="61"/>
        <v>953.21</v>
      </c>
      <c r="N689" s="56">
        <f t="shared" si="64"/>
        <v>0</v>
      </c>
      <c r="O689" s="56" t="e">
        <f t="shared" si="62"/>
        <v>#VALUE!</v>
      </c>
      <c r="P689" s="56" t="e">
        <f t="shared" si="63"/>
        <v>#VALUE!</v>
      </c>
      <c r="Q689" s="56" t="e">
        <f t="shared" si="65"/>
        <v>#VALUE!</v>
      </c>
      <c r="R689" s="57" t="s">
        <v>563</v>
      </c>
      <c r="S689" s="58">
        <v>43649</v>
      </c>
      <c r="T689" s="59">
        <f>INDEX('[2]Remontée chiffres écritures'!K:K,MATCH(C:C,'[2]Remontée chiffres écritures'!I:I,0))</f>
        <v>-953.21</v>
      </c>
      <c r="U689" s="59">
        <f>INDEX('[2]Remontée chiffres écritures'!O:O,MATCH(C:C,'[2]Remontée chiffres écritures'!M:M,0))</f>
        <v>953.21</v>
      </c>
      <c r="V689" s="59" t="e">
        <f>SUMIFS('[2]Remontée chiffres écritures'!C:C,'[2]Remontée chiffres écritures'!A:A,'Liste détaillée sorties IT'!C:C)</f>
        <v>#VALUE!</v>
      </c>
      <c r="W689" s="59" t="e">
        <f>SUMIFS('[2]Remontée chiffres écritures'!G:G,'[2]Remontée chiffres écritures'!E:E,'Liste détaillée sorties IT'!C:C)</f>
        <v>#VALUE!</v>
      </c>
    </row>
    <row r="690" spans="1:23" ht="15" customHeight="1" x14ac:dyDescent="0.2">
      <c r="A690" s="3" t="s">
        <v>1498</v>
      </c>
      <c r="B690" s="51">
        <v>1010</v>
      </c>
      <c r="C690" s="50">
        <v>102677</v>
      </c>
      <c r="D690" s="51" t="s">
        <v>59</v>
      </c>
      <c r="E690" s="51">
        <v>105058</v>
      </c>
      <c r="F690" s="52" t="s">
        <v>60</v>
      </c>
      <c r="G690" s="54">
        <v>21832700</v>
      </c>
      <c r="H690" s="54">
        <v>28183270</v>
      </c>
      <c r="I690" s="54" t="s">
        <v>139</v>
      </c>
      <c r="J690" s="52" t="s">
        <v>1499</v>
      </c>
      <c r="K690" s="55">
        <v>39029</v>
      </c>
      <c r="L690" s="56">
        <f t="shared" si="60"/>
        <v>952.02</v>
      </c>
      <c r="M690" s="56">
        <f t="shared" si="61"/>
        <v>952.02</v>
      </c>
      <c r="N690" s="56">
        <f t="shared" si="64"/>
        <v>0</v>
      </c>
      <c r="O690" s="56" t="e">
        <f t="shared" si="62"/>
        <v>#VALUE!</v>
      </c>
      <c r="P690" s="56" t="e">
        <f t="shared" si="63"/>
        <v>#VALUE!</v>
      </c>
      <c r="Q690" s="56" t="e">
        <f t="shared" si="65"/>
        <v>#VALUE!</v>
      </c>
      <c r="R690" s="57" t="s">
        <v>68</v>
      </c>
      <c r="S690" s="58">
        <v>43649</v>
      </c>
      <c r="T690" s="59">
        <f>INDEX('[2]Remontée chiffres écritures'!K:K,MATCH(C:C,'[2]Remontée chiffres écritures'!I:I,0))</f>
        <v>-952.02</v>
      </c>
      <c r="U690" s="59">
        <f>INDEX('[2]Remontée chiffres écritures'!O:O,MATCH(C:C,'[2]Remontée chiffres écritures'!M:M,0))</f>
        <v>952.02</v>
      </c>
      <c r="V690" s="59" t="e">
        <f>SUMIFS('[2]Remontée chiffres écritures'!C:C,'[2]Remontée chiffres écritures'!A:A,'Liste détaillée sorties IT'!C:C)</f>
        <v>#VALUE!</v>
      </c>
      <c r="W690" s="59" t="e">
        <f>SUMIFS('[2]Remontée chiffres écritures'!G:G,'[2]Remontée chiffres écritures'!E:E,'Liste détaillée sorties IT'!C:C)</f>
        <v>#VALUE!</v>
      </c>
    </row>
    <row r="691" spans="1:23" ht="15" customHeight="1" x14ac:dyDescent="0.2">
      <c r="A691" s="3" t="s">
        <v>1500</v>
      </c>
      <c r="B691" s="50">
        <v>1010</v>
      </c>
      <c r="C691" s="50">
        <v>102580</v>
      </c>
      <c r="D691" s="51" t="s">
        <v>59</v>
      </c>
      <c r="E691" s="51">
        <v>107974</v>
      </c>
      <c r="F691" s="52" t="s">
        <v>933</v>
      </c>
      <c r="G691" s="54">
        <v>21832700</v>
      </c>
      <c r="H691" s="54">
        <v>28183270</v>
      </c>
      <c r="I691" s="54" t="s">
        <v>139</v>
      </c>
      <c r="J691" s="52" t="s">
        <v>1501</v>
      </c>
      <c r="K691" s="55">
        <v>40140</v>
      </c>
      <c r="L691" s="56">
        <f t="shared" si="60"/>
        <v>951.75</v>
      </c>
      <c r="M691" s="56">
        <f t="shared" si="61"/>
        <v>951.75</v>
      </c>
      <c r="N691" s="56">
        <f t="shared" si="64"/>
        <v>0</v>
      </c>
      <c r="O691" s="56" t="e">
        <f t="shared" si="62"/>
        <v>#VALUE!</v>
      </c>
      <c r="P691" s="56" t="e">
        <f t="shared" si="63"/>
        <v>#VALUE!</v>
      </c>
      <c r="Q691" s="56" t="e">
        <f t="shared" si="65"/>
        <v>#VALUE!</v>
      </c>
      <c r="R691" s="57" t="s">
        <v>80</v>
      </c>
      <c r="S691" s="58">
        <v>43649</v>
      </c>
      <c r="T691" s="59">
        <f>INDEX('[2]Remontée chiffres écritures'!K:K,MATCH(C:C,'[2]Remontée chiffres écritures'!I:I,0))</f>
        <v>-951.75</v>
      </c>
      <c r="U691" s="59">
        <f>INDEX('[2]Remontée chiffres écritures'!O:O,MATCH(C:C,'[2]Remontée chiffres écritures'!M:M,0))</f>
        <v>951.75</v>
      </c>
      <c r="V691" s="59" t="e">
        <f>SUMIFS('[2]Remontée chiffres écritures'!C:C,'[2]Remontée chiffres écritures'!A:A,'Liste détaillée sorties IT'!C:C)</f>
        <v>#VALUE!</v>
      </c>
      <c r="W691" s="59" t="e">
        <f>SUMIFS('[2]Remontée chiffres écritures'!G:G,'[2]Remontée chiffres écritures'!E:E,'Liste détaillée sorties IT'!C:C)</f>
        <v>#VALUE!</v>
      </c>
    </row>
    <row r="692" spans="1:23" ht="15" customHeight="1" x14ac:dyDescent="0.2">
      <c r="A692" s="3" t="s">
        <v>1502</v>
      </c>
      <c r="B692" s="50">
        <v>1010</v>
      </c>
      <c r="C692" s="50">
        <v>102619</v>
      </c>
      <c r="D692" s="51" t="s">
        <v>59</v>
      </c>
      <c r="E692" s="51">
        <v>105458</v>
      </c>
      <c r="F692" s="52" t="s">
        <v>60</v>
      </c>
      <c r="G692" s="54">
        <v>21832700</v>
      </c>
      <c r="H692" s="54">
        <v>28183270</v>
      </c>
      <c r="I692" s="54" t="s">
        <v>139</v>
      </c>
      <c r="J692" s="52" t="s">
        <v>1503</v>
      </c>
      <c r="K692" s="55">
        <v>38338</v>
      </c>
      <c r="L692" s="56">
        <f t="shared" si="60"/>
        <v>949.38</v>
      </c>
      <c r="M692" s="56">
        <f t="shared" si="61"/>
        <v>949.38</v>
      </c>
      <c r="N692" s="56">
        <f t="shared" si="64"/>
        <v>0</v>
      </c>
      <c r="O692" s="56" t="e">
        <f t="shared" si="62"/>
        <v>#VALUE!</v>
      </c>
      <c r="P692" s="56" t="e">
        <f t="shared" si="63"/>
        <v>#VALUE!</v>
      </c>
      <c r="Q692" s="56" t="e">
        <f t="shared" si="65"/>
        <v>#VALUE!</v>
      </c>
      <c r="R692" s="57" t="s">
        <v>68</v>
      </c>
      <c r="S692" s="58">
        <v>43649</v>
      </c>
      <c r="T692" s="59">
        <f>INDEX('[2]Remontée chiffres écritures'!K:K,MATCH(C:C,'[2]Remontée chiffres écritures'!I:I,0))</f>
        <v>-949.38</v>
      </c>
      <c r="U692" s="59">
        <f>INDEX('[2]Remontée chiffres écritures'!O:O,MATCH(C:C,'[2]Remontée chiffres écritures'!M:M,0))</f>
        <v>949.38</v>
      </c>
      <c r="V692" s="59" t="e">
        <f>SUMIFS('[2]Remontée chiffres écritures'!C:C,'[2]Remontée chiffres écritures'!A:A,'Liste détaillée sorties IT'!C:C)</f>
        <v>#VALUE!</v>
      </c>
      <c r="W692" s="59" t="e">
        <f>SUMIFS('[2]Remontée chiffres écritures'!G:G,'[2]Remontée chiffres écritures'!E:E,'Liste détaillée sorties IT'!C:C)</f>
        <v>#VALUE!</v>
      </c>
    </row>
    <row r="693" spans="1:23" ht="15" customHeight="1" x14ac:dyDescent="0.2">
      <c r="A693" s="3" t="s">
        <v>1504</v>
      </c>
      <c r="B693" s="50">
        <v>1010</v>
      </c>
      <c r="C693" s="50">
        <v>103504</v>
      </c>
      <c r="D693" s="51" t="s">
        <v>59</v>
      </c>
      <c r="E693" s="51">
        <v>116922</v>
      </c>
      <c r="F693" s="52" t="s">
        <v>263</v>
      </c>
      <c r="G693" s="54">
        <v>21832700</v>
      </c>
      <c r="H693" s="54">
        <v>28183270</v>
      </c>
      <c r="I693" s="54" t="s">
        <v>139</v>
      </c>
      <c r="J693" s="52" t="s">
        <v>1059</v>
      </c>
      <c r="K693" s="55">
        <v>41418</v>
      </c>
      <c r="L693" s="56">
        <f t="shared" si="60"/>
        <v>948.43</v>
      </c>
      <c r="M693" s="56">
        <f t="shared" si="61"/>
        <v>948.43</v>
      </c>
      <c r="N693" s="56">
        <f t="shared" si="64"/>
        <v>0</v>
      </c>
      <c r="O693" s="56" t="e">
        <f t="shared" si="62"/>
        <v>#VALUE!</v>
      </c>
      <c r="P693" s="56" t="e">
        <f t="shared" si="63"/>
        <v>#VALUE!</v>
      </c>
      <c r="Q693" s="56" t="e">
        <f t="shared" si="65"/>
        <v>#VALUE!</v>
      </c>
      <c r="R693" s="57" t="s">
        <v>80</v>
      </c>
      <c r="S693" s="58">
        <v>43649</v>
      </c>
      <c r="T693" s="59">
        <f>INDEX('[2]Remontée chiffres écritures'!K:K,MATCH(C:C,'[2]Remontée chiffres écritures'!I:I,0))</f>
        <v>-948.43</v>
      </c>
      <c r="U693" s="59">
        <f>INDEX('[2]Remontée chiffres écritures'!O:O,MATCH(C:C,'[2]Remontée chiffres écritures'!M:M,0))</f>
        <v>948.43</v>
      </c>
      <c r="V693" s="59" t="e">
        <f>SUMIFS('[2]Remontée chiffres écritures'!C:C,'[2]Remontée chiffres écritures'!A:A,'Liste détaillée sorties IT'!C:C)</f>
        <v>#VALUE!</v>
      </c>
      <c r="W693" s="59" t="e">
        <f>SUMIFS('[2]Remontée chiffres écritures'!G:G,'[2]Remontée chiffres écritures'!E:E,'Liste détaillée sorties IT'!C:C)</f>
        <v>#VALUE!</v>
      </c>
    </row>
    <row r="694" spans="1:23" ht="15" customHeight="1" x14ac:dyDescent="0.2">
      <c r="A694" s="3" t="s">
        <v>1505</v>
      </c>
      <c r="B694" s="50">
        <v>1010</v>
      </c>
      <c r="C694" s="50">
        <v>102362</v>
      </c>
      <c r="D694" s="51" t="s">
        <v>59</v>
      </c>
      <c r="E694" s="51" t="s">
        <v>1506</v>
      </c>
      <c r="F694" s="52" t="s">
        <v>200</v>
      </c>
      <c r="G694" s="54">
        <v>21832700</v>
      </c>
      <c r="H694" s="54">
        <v>28183270</v>
      </c>
      <c r="I694" s="54" t="s">
        <v>139</v>
      </c>
      <c r="J694" s="52" t="s">
        <v>1507</v>
      </c>
      <c r="K694" s="55">
        <v>40003</v>
      </c>
      <c r="L694" s="56">
        <f t="shared" si="60"/>
        <v>945.95</v>
      </c>
      <c r="M694" s="56">
        <f t="shared" si="61"/>
        <v>945.95</v>
      </c>
      <c r="N694" s="56">
        <f t="shared" si="64"/>
        <v>0</v>
      </c>
      <c r="O694" s="56" t="e">
        <f t="shared" si="62"/>
        <v>#VALUE!</v>
      </c>
      <c r="P694" s="56" t="e">
        <f t="shared" si="63"/>
        <v>#VALUE!</v>
      </c>
      <c r="Q694" s="56" t="e">
        <f t="shared" si="65"/>
        <v>#VALUE!</v>
      </c>
      <c r="R694" s="57" t="s">
        <v>109</v>
      </c>
      <c r="S694" s="58">
        <v>43649</v>
      </c>
      <c r="T694" s="59">
        <f>INDEX('[2]Remontée chiffres écritures'!K:K,MATCH(C:C,'[2]Remontée chiffres écritures'!I:I,0))</f>
        <v>-945.95</v>
      </c>
      <c r="U694" s="59">
        <f>INDEX('[2]Remontée chiffres écritures'!O:O,MATCH(C:C,'[2]Remontée chiffres écritures'!M:M,0))</f>
        <v>945.95</v>
      </c>
      <c r="V694" s="59" t="e">
        <f>SUMIFS('[2]Remontée chiffres écritures'!C:C,'[2]Remontée chiffres écritures'!A:A,'Liste détaillée sorties IT'!C:C)</f>
        <v>#VALUE!</v>
      </c>
      <c r="W694" s="59" t="e">
        <f>SUMIFS('[2]Remontée chiffres écritures'!G:G,'[2]Remontée chiffres écritures'!E:E,'Liste détaillée sorties IT'!C:C)</f>
        <v>#VALUE!</v>
      </c>
    </row>
    <row r="695" spans="1:23" ht="15" customHeight="1" x14ac:dyDescent="0.2">
      <c r="A695" s="3" t="s">
        <v>1508</v>
      </c>
      <c r="B695" s="51">
        <v>1010</v>
      </c>
      <c r="C695" s="50">
        <v>104117</v>
      </c>
      <c r="D695" s="51" t="s">
        <v>59</v>
      </c>
      <c r="E695" s="51">
        <v>107304</v>
      </c>
      <c r="F695" s="52" t="s">
        <v>60</v>
      </c>
      <c r="G695" s="54">
        <v>21832700</v>
      </c>
      <c r="H695" s="54">
        <v>28183270</v>
      </c>
      <c r="I695" s="54" t="s">
        <v>139</v>
      </c>
      <c r="J695" s="52" t="s">
        <v>1509</v>
      </c>
      <c r="K695" s="55">
        <v>38184</v>
      </c>
      <c r="L695" s="56">
        <f t="shared" si="60"/>
        <v>945.2</v>
      </c>
      <c r="M695" s="56">
        <f t="shared" si="61"/>
        <v>945.2</v>
      </c>
      <c r="N695" s="56">
        <f t="shared" si="64"/>
        <v>0</v>
      </c>
      <c r="O695" s="56" t="e">
        <f t="shared" si="62"/>
        <v>#VALUE!</v>
      </c>
      <c r="P695" s="56" t="e">
        <f t="shared" si="63"/>
        <v>#VALUE!</v>
      </c>
      <c r="Q695" s="56" t="e">
        <f t="shared" si="65"/>
        <v>#VALUE!</v>
      </c>
      <c r="R695" s="57" t="s">
        <v>72</v>
      </c>
      <c r="S695" s="58">
        <v>43649</v>
      </c>
      <c r="T695" s="59">
        <f>INDEX('[2]Remontée chiffres écritures'!K:K,MATCH(C:C,'[2]Remontée chiffres écritures'!I:I,0))</f>
        <v>-945.2</v>
      </c>
      <c r="U695" s="59">
        <f>INDEX('[2]Remontée chiffres écritures'!O:O,MATCH(C:C,'[2]Remontée chiffres écritures'!M:M,0))</f>
        <v>945.2</v>
      </c>
      <c r="V695" s="59" t="e">
        <f>SUMIFS('[2]Remontée chiffres écritures'!C:C,'[2]Remontée chiffres écritures'!A:A,'Liste détaillée sorties IT'!C:C)</f>
        <v>#VALUE!</v>
      </c>
      <c r="W695" s="59" t="e">
        <f>SUMIFS('[2]Remontée chiffres écritures'!G:G,'[2]Remontée chiffres écritures'!E:E,'Liste détaillée sorties IT'!C:C)</f>
        <v>#VALUE!</v>
      </c>
    </row>
    <row r="696" spans="1:23" ht="15" customHeight="1" x14ac:dyDescent="0.2">
      <c r="A696" s="3" t="s">
        <v>1510</v>
      </c>
      <c r="B696" s="51">
        <v>1010</v>
      </c>
      <c r="C696" s="50">
        <v>104445</v>
      </c>
      <c r="D696" s="51" t="s">
        <v>59</v>
      </c>
      <c r="E696" s="51">
        <v>105332</v>
      </c>
      <c r="F696" s="52" t="s">
        <v>289</v>
      </c>
      <c r="G696" s="54">
        <v>21832700</v>
      </c>
      <c r="H696" s="54">
        <v>28183270</v>
      </c>
      <c r="I696" s="54" t="s">
        <v>139</v>
      </c>
      <c r="J696" s="52" t="s">
        <v>1511</v>
      </c>
      <c r="K696" s="55">
        <v>39262</v>
      </c>
      <c r="L696" s="56">
        <f t="shared" si="60"/>
        <v>944.84</v>
      </c>
      <c r="M696" s="56">
        <f t="shared" si="61"/>
        <v>944.84</v>
      </c>
      <c r="N696" s="56">
        <f t="shared" si="64"/>
        <v>0</v>
      </c>
      <c r="O696" s="56" t="e">
        <f t="shared" si="62"/>
        <v>#VALUE!</v>
      </c>
      <c r="P696" s="56" t="e">
        <f t="shared" si="63"/>
        <v>#VALUE!</v>
      </c>
      <c r="Q696" s="56" t="e">
        <f t="shared" si="65"/>
        <v>#VALUE!</v>
      </c>
      <c r="R696" s="57" t="s">
        <v>68</v>
      </c>
      <c r="S696" s="58">
        <v>43649</v>
      </c>
      <c r="T696" s="59">
        <f>INDEX('[2]Remontée chiffres écritures'!K:K,MATCH(C:C,'[2]Remontée chiffres écritures'!I:I,0))</f>
        <v>-944.84</v>
      </c>
      <c r="U696" s="59">
        <f>INDEX('[2]Remontée chiffres écritures'!O:O,MATCH(C:C,'[2]Remontée chiffres écritures'!M:M,0))</f>
        <v>944.84</v>
      </c>
      <c r="V696" s="59" t="e">
        <f>SUMIFS('[2]Remontée chiffres écritures'!C:C,'[2]Remontée chiffres écritures'!A:A,'Liste détaillée sorties IT'!C:C)</f>
        <v>#VALUE!</v>
      </c>
      <c r="W696" s="59" t="e">
        <f>SUMIFS('[2]Remontée chiffres écritures'!G:G,'[2]Remontée chiffres écritures'!E:E,'Liste détaillée sorties IT'!C:C)</f>
        <v>#VALUE!</v>
      </c>
    </row>
    <row r="697" spans="1:23" ht="15" customHeight="1" x14ac:dyDescent="0.2">
      <c r="A697" s="3" t="s">
        <v>1512</v>
      </c>
      <c r="B697" s="51">
        <v>1010</v>
      </c>
      <c r="C697" s="50">
        <v>104446</v>
      </c>
      <c r="D697" s="51" t="s">
        <v>59</v>
      </c>
      <c r="E697" s="51">
        <v>103585</v>
      </c>
      <c r="F697" s="52" t="s">
        <v>289</v>
      </c>
      <c r="G697" s="54">
        <v>21832700</v>
      </c>
      <c r="H697" s="54">
        <v>28183270</v>
      </c>
      <c r="I697" s="54" t="s">
        <v>139</v>
      </c>
      <c r="J697" s="52" t="s">
        <v>1511</v>
      </c>
      <c r="K697" s="55">
        <v>39262</v>
      </c>
      <c r="L697" s="56">
        <f t="shared" si="60"/>
        <v>944.84</v>
      </c>
      <c r="M697" s="56">
        <f t="shared" si="61"/>
        <v>944.84</v>
      </c>
      <c r="N697" s="56">
        <f t="shared" si="64"/>
        <v>0</v>
      </c>
      <c r="O697" s="56" t="e">
        <f t="shared" si="62"/>
        <v>#VALUE!</v>
      </c>
      <c r="P697" s="56" t="e">
        <f t="shared" si="63"/>
        <v>#VALUE!</v>
      </c>
      <c r="Q697" s="56" t="e">
        <f t="shared" si="65"/>
        <v>#VALUE!</v>
      </c>
      <c r="R697" s="57" t="s">
        <v>68</v>
      </c>
      <c r="S697" s="58">
        <v>43649</v>
      </c>
      <c r="T697" s="59">
        <f>INDEX('[2]Remontée chiffres écritures'!K:K,MATCH(C:C,'[2]Remontée chiffres écritures'!I:I,0))</f>
        <v>-944.84</v>
      </c>
      <c r="U697" s="59">
        <f>INDEX('[2]Remontée chiffres écritures'!O:O,MATCH(C:C,'[2]Remontée chiffres écritures'!M:M,0))</f>
        <v>944.84</v>
      </c>
      <c r="V697" s="59" t="e">
        <f>SUMIFS('[2]Remontée chiffres écritures'!C:C,'[2]Remontée chiffres écritures'!A:A,'Liste détaillée sorties IT'!C:C)</f>
        <v>#VALUE!</v>
      </c>
      <c r="W697" s="59" t="e">
        <f>SUMIFS('[2]Remontée chiffres écritures'!G:G,'[2]Remontée chiffres écritures'!E:E,'Liste détaillée sorties IT'!C:C)</f>
        <v>#VALUE!</v>
      </c>
    </row>
    <row r="698" spans="1:23" ht="15" customHeight="1" x14ac:dyDescent="0.2">
      <c r="A698" s="3" t="s">
        <v>1513</v>
      </c>
      <c r="B698" s="51">
        <v>1010</v>
      </c>
      <c r="C698" s="50">
        <v>104447</v>
      </c>
      <c r="D698" s="51" t="s">
        <v>59</v>
      </c>
      <c r="E698" s="51">
        <v>103584</v>
      </c>
      <c r="F698" s="52" t="s">
        <v>289</v>
      </c>
      <c r="G698" s="54">
        <v>21832700</v>
      </c>
      <c r="H698" s="54">
        <v>28183270</v>
      </c>
      <c r="I698" s="54" t="s">
        <v>139</v>
      </c>
      <c r="J698" s="52" t="s">
        <v>1511</v>
      </c>
      <c r="K698" s="55">
        <v>39262</v>
      </c>
      <c r="L698" s="56">
        <f t="shared" si="60"/>
        <v>944.84</v>
      </c>
      <c r="M698" s="56">
        <f t="shared" si="61"/>
        <v>944.84</v>
      </c>
      <c r="N698" s="56">
        <f t="shared" si="64"/>
        <v>0</v>
      </c>
      <c r="O698" s="56" t="e">
        <f t="shared" si="62"/>
        <v>#VALUE!</v>
      </c>
      <c r="P698" s="56" t="e">
        <f t="shared" si="63"/>
        <v>#VALUE!</v>
      </c>
      <c r="Q698" s="56" t="e">
        <f t="shared" si="65"/>
        <v>#VALUE!</v>
      </c>
      <c r="R698" s="57" t="s">
        <v>68</v>
      </c>
      <c r="S698" s="58">
        <v>43649</v>
      </c>
      <c r="T698" s="59">
        <f>INDEX('[2]Remontée chiffres écritures'!K:K,MATCH(C:C,'[2]Remontée chiffres écritures'!I:I,0))</f>
        <v>-944.84</v>
      </c>
      <c r="U698" s="59">
        <f>INDEX('[2]Remontée chiffres écritures'!O:O,MATCH(C:C,'[2]Remontée chiffres écritures'!M:M,0))</f>
        <v>944.84</v>
      </c>
      <c r="V698" s="59" t="e">
        <f>SUMIFS('[2]Remontée chiffres écritures'!C:C,'[2]Remontée chiffres écritures'!A:A,'Liste détaillée sorties IT'!C:C)</f>
        <v>#VALUE!</v>
      </c>
      <c r="W698" s="59" t="e">
        <f>SUMIFS('[2]Remontée chiffres écritures'!G:G,'[2]Remontée chiffres écritures'!E:E,'Liste détaillée sorties IT'!C:C)</f>
        <v>#VALUE!</v>
      </c>
    </row>
    <row r="699" spans="1:23" ht="15" customHeight="1" x14ac:dyDescent="0.2">
      <c r="A699" s="3" t="s">
        <v>1514</v>
      </c>
      <c r="B699" s="51">
        <v>1010</v>
      </c>
      <c r="C699" s="50">
        <v>104448</v>
      </c>
      <c r="D699" s="51" t="s">
        <v>59</v>
      </c>
      <c r="E699" s="51">
        <v>105336</v>
      </c>
      <c r="F699" s="52" t="s">
        <v>289</v>
      </c>
      <c r="G699" s="54">
        <v>21832700</v>
      </c>
      <c r="H699" s="54">
        <v>28183270</v>
      </c>
      <c r="I699" s="54" t="s">
        <v>139</v>
      </c>
      <c r="J699" s="52" t="s">
        <v>1511</v>
      </c>
      <c r="K699" s="55">
        <v>39262</v>
      </c>
      <c r="L699" s="56">
        <f t="shared" si="60"/>
        <v>944.84</v>
      </c>
      <c r="M699" s="56">
        <f t="shared" si="61"/>
        <v>944.84</v>
      </c>
      <c r="N699" s="56">
        <f t="shared" si="64"/>
        <v>0</v>
      </c>
      <c r="O699" s="56" t="e">
        <f t="shared" si="62"/>
        <v>#VALUE!</v>
      </c>
      <c r="P699" s="56" t="e">
        <f t="shared" si="63"/>
        <v>#VALUE!</v>
      </c>
      <c r="Q699" s="56" t="e">
        <f t="shared" si="65"/>
        <v>#VALUE!</v>
      </c>
      <c r="R699" s="57" t="s">
        <v>68</v>
      </c>
      <c r="S699" s="58">
        <v>43649</v>
      </c>
      <c r="T699" s="59">
        <f>INDEX('[2]Remontée chiffres écritures'!K:K,MATCH(C:C,'[2]Remontée chiffres écritures'!I:I,0))</f>
        <v>-944.84</v>
      </c>
      <c r="U699" s="59">
        <f>INDEX('[2]Remontée chiffres écritures'!O:O,MATCH(C:C,'[2]Remontée chiffres écritures'!M:M,0))</f>
        <v>944.84</v>
      </c>
      <c r="V699" s="59" t="e">
        <f>SUMIFS('[2]Remontée chiffres écritures'!C:C,'[2]Remontée chiffres écritures'!A:A,'Liste détaillée sorties IT'!C:C)</f>
        <v>#VALUE!</v>
      </c>
      <c r="W699" s="59" t="e">
        <f>SUMIFS('[2]Remontée chiffres écritures'!G:G,'[2]Remontée chiffres écritures'!E:E,'Liste détaillée sorties IT'!C:C)</f>
        <v>#VALUE!</v>
      </c>
    </row>
    <row r="700" spans="1:23" ht="15" customHeight="1" x14ac:dyDescent="0.2">
      <c r="A700" s="3" t="s">
        <v>1515</v>
      </c>
      <c r="B700" s="50">
        <v>1010</v>
      </c>
      <c r="C700" s="50">
        <v>103428</v>
      </c>
      <c r="D700" s="51" t="s">
        <v>59</v>
      </c>
      <c r="E700" s="51">
        <v>108539</v>
      </c>
      <c r="F700" s="52" t="s">
        <v>263</v>
      </c>
      <c r="G700" s="54">
        <v>21832700</v>
      </c>
      <c r="H700" s="54">
        <v>28183270</v>
      </c>
      <c r="I700" s="54" t="s">
        <v>139</v>
      </c>
      <c r="J700" s="52" t="s">
        <v>1516</v>
      </c>
      <c r="K700" s="55">
        <v>41250</v>
      </c>
      <c r="L700" s="56">
        <f t="shared" si="60"/>
        <v>942.45</v>
      </c>
      <c r="M700" s="56">
        <f t="shared" si="61"/>
        <v>942.45</v>
      </c>
      <c r="N700" s="56">
        <f t="shared" si="64"/>
        <v>0</v>
      </c>
      <c r="O700" s="56" t="e">
        <f t="shared" si="62"/>
        <v>#VALUE!</v>
      </c>
      <c r="P700" s="56" t="e">
        <f t="shared" si="63"/>
        <v>#VALUE!</v>
      </c>
      <c r="Q700" s="56" t="e">
        <f t="shared" si="65"/>
        <v>#VALUE!</v>
      </c>
      <c r="R700" s="57" t="s">
        <v>80</v>
      </c>
      <c r="S700" s="58">
        <v>43649</v>
      </c>
      <c r="T700" s="59">
        <f>INDEX('[2]Remontée chiffres écritures'!K:K,MATCH(C:C,'[2]Remontée chiffres écritures'!I:I,0))</f>
        <v>-942.45</v>
      </c>
      <c r="U700" s="59">
        <f>INDEX('[2]Remontée chiffres écritures'!O:O,MATCH(C:C,'[2]Remontée chiffres écritures'!M:M,0))</f>
        <v>942.45</v>
      </c>
      <c r="V700" s="59" t="e">
        <f>SUMIFS('[2]Remontée chiffres écritures'!C:C,'[2]Remontée chiffres écritures'!A:A,'Liste détaillée sorties IT'!C:C)</f>
        <v>#VALUE!</v>
      </c>
      <c r="W700" s="59" t="e">
        <f>SUMIFS('[2]Remontée chiffres écritures'!G:G,'[2]Remontée chiffres écritures'!E:E,'Liste détaillée sorties IT'!C:C)</f>
        <v>#VALUE!</v>
      </c>
    </row>
    <row r="701" spans="1:23" ht="15" customHeight="1" x14ac:dyDescent="0.2">
      <c r="A701" s="3" t="s">
        <v>1517</v>
      </c>
      <c r="B701" s="50">
        <v>1010</v>
      </c>
      <c r="C701" s="50">
        <v>103429</v>
      </c>
      <c r="D701" s="51" t="s">
        <v>59</v>
      </c>
      <c r="E701" s="51">
        <v>108538</v>
      </c>
      <c r="F701" s="52" t="s">
        <v>263</v>
      </c>
      <c r="G701" s="54">
        <v>21832700</v>
      </c>
      <c r="H701" s="54">
        <v>28183270</v>
      </c>
      <c r="I701" s="54" t="s">
        <v>139</v>
      </c>
      <c r="J701" s="52" t="s">
        <v>1516</v>
      </c>
      <c r="K701" s="55">
        <v>41250</v>
      </c>
      <c r="L701" s="56">
        <f t="shared" si="60"/>
        <v>942.45</v>
      </c>
      <c r="M701" s="56">
        <f t="shared" si="61"/>
        <v>942.45</v>
      </c>
      <c r="N701" s="56">
        <f t="shared" si="64"/>
        <v>0</v>
      </c>
      <c r="O701" s="56" t="e">
        <f t="shared" si="62"/>
        <v>#VALUE!</v>
      </c>
      <c r="P701" s="56" t="e">
        <f t="shared" si="63"/>
        <v>#VALUE!</v>
      </c>
      <c r="Q701" s="56" t="e">
        <f t="shared" si="65"/>
        <v>#VALUE!</v>
      </c>
      <c r="R701" s="57" t="s">
        <v>80</v>
      </c>
      <c r="S701" s="58">
        <v>43649</v>
      </c>
      <c r="T701" s="59">
        <f>INDEX('[2]Remontée chiffres écritures'!K:K,MATCH(C:C,'[2]Remontée chiffres écritures'!I:I,0))</f>
        <v>-942.45</v>
      </c>
      <c r="U701" s="59">
        <f>INDEX('[2]Remontée chiffres écritures'!O:O,MATCH(C:C,'[2]Remontée chiffres écritures'!M:M,0))</f>
        <v>942.45</v>
      </c>
      <c r="V701" s="59" t="e">
        <f>SUMIFS('[2]Remontée chiffres écritures'!C:C,'[2]Remontée chiffres écritures'!A:A,'Liste détaillée sorties IT'!C:C)</f>
        <v>#VALUE!</v>
      </c>
      <c r="W701" s="59" t="e">
        <f>SUMIFS('[2]Remontée chiffres écritures'!G:G,'[2]Remontée chiffres écritures'!E:E,'Liste détaillée sorties IT'!C:C)</f>
        <v>#VALUE!</v>
      </c>
    </row>
    <row r="702" spans="1:23" ht="15" customHeight="1" x14ac:dyDescent="0.2">
      <c r="A702" s="3" t="s">
        <v>1518</v>
      </c>
      <c r="B702" s="50">
        <v>1010</v>
      </c>
      <c r="C702" s="50">
        <v>103430</v>
      </c>
      <c r="D702" s="51" t="s">
        <v>59</v>
      </c>
      <c r="E702" s="51">
        <v>108537</v>
      </c>
      <c r="F702" s="52" t="s">
        <v>263</v>
      </c>
      <c r="G702" s="54">
        <v>21832700</v>
      </c>
      <c r="H702" s="54">
        <v>28183270</v>
      </c>
      <c r="I702" s="54" t="s">
        <v>139</v>
      </c>
      <c r="J702" s="52" t="s">
        <v>1516</v>
      </c>
      <c r="K702" s="55">
        <v>41250</v>
      </c>
      <c r="L702" s="56">
        <f t="shared" si="60"/>
        <v>942.45</v>
      </c>
      <c r="M702" s="56">
        <f t="shared" si="61"/>
        <v>942.45</v>
      </c>
      <c r="N702" s="56">
        <f t="shared" si="64"/>
        <v>0</v>
      </c>
      <c r="O702" s="56" t="e">
        <f t="shared" si="62"/>
        <v>#VALUE!</v>
      </c>
      <c r="P702" s="56" t="e">
        <f t="shared" si="63"/>
        <v>#VALUE!</v>
      </c>
      <c r="Q702" s="56" t="e">
        <f t="shared" si="65"/>
        <v>#VALUE!</v>
      </c>
      <c r="R702" s="57" t="s">
        <v>80</v>
      </c>
      <c r="S702" s="58">
        <v>43649</v>
      </c>
      <c r="T702" s="59">
        <f>INDEX('[2]Remontée chiffres écritures'!K:K,MATCH(C:C,'[2]Remontée chiffres écritures'!I:I,0))</f>
        <v>-942.45</v>
      </c>
      <c r="U702" s="59">
        <f>INDEX('[2]Remontée chiffres écritures'!O:O,MATCH(C:C,'[2]Remontée chiffres écritures'!M:M,0))</f>
        <v>942.45</v>
      </c>
      <c r="V702" s="59" t="e">
        <f>SUMIFS('[2]Remontée chiffres écritures'!C:C,'[2]Remontée chiffres écritures'!A:A,'Liste détaillée sorties IT'!C:C)</f>
        <v>#VALUE!</v>
      </c>
      <c r="W702" s="59" t="e">
        <f>SUMIFS('[2]Remontée chiffres écritures'!G:G,'[2]Remontée chiffres écritures'!E:E,'Liste détaillée sorties IT'!C:C)</f>
        <v>#VALUE!</v>
      </c>
    </row>
    <row r="703" spans="1:23" ht="15" customHeight="1" x14ac:dyDescent="0.2">
      <c r="A703" s="3" t="s">
        <v>1519</v>
      </c>
      <c r="B703" s="50">
        <v>1010</v>
      </c>
      <c r="C703" s="50">
        <v>103426</v>
      </c>
      <c r="D703" s="51" t="s">
        <v>59</v>
      </c>
      <c r="E703" s="51">
        <v>108540</v>
      </c>
      <c r="F703" s="52" t="s">
        <v>263</v>
      </c>
      <c r="G703" s="54">
        <v>21832700</v>
      </c>
      <c r="H703" s="54">
        <v>28183270</v>
      </c>
      <c r="I703" s="54" t="s">
        <v>139</v>
      </c>
      <c r="J703" s="52" t="s">
        <v>1516</v>
      </c>
      <c r="K703" s="55">
        <v>41250</v>
      </c>
      <c r="L703" s="56">
        <f t="shared" si="60"/>
        <v>942.44</v>
      </c>
      <c r="M703" s="56">
        <f t="shared" si="61"/>
        <v>942.44</v>
      </c>
      <c r="N703" s="56">
        <f t="shared" si="64"/>
        <v>0</v>
      </c>
      <c r="O703" s="56" t="e">
        <f t="shared" si="62"/>
        <v>#VALUE!</v>
      </c>
      <c r="P703" s="56" t="e">
        <f t="shared" si="63"/>
        <v>#VALUE!</v>
      </c>
      <c r="Q703" s="56" t="e">
        <f t="shared" si="65"/>
        <v>#VALUE!</v>
      </c>
      <c r="R703" s="57" t="s">
        <v>80</v>
      </c>
      <c r="S703" s="58">
        <v>43649</v>
      </c>
      <c r="T703" s="59">
        <f>INDEX('[2]Remontée chiffres écritures'!K:K,MATCH(C:C,'[2]Remontée chiffres écritures'!I:I,0))</f>
        <v>-942.44</v>
      </c>
      <c r="U703" s="59">
        <f>INDEX('[2]Remontée chiffres écritures'!O:O,MATCH(C:C,'[2]Remontée chiffres écritures'!M:M,0))</f>
        <v>942.44</v>
      </c>
      <c r="V703" s="59" t="e">
        <f>SUMIFS('[2]Remontée chiffres écritures'!C:C,'[2]Remontée chiffres écritures'!A:A,'Liste détaillée sorties IT'!C:C)</f>
        <v>#VALUE!</v>
      </c>
      <c r="W703" s="59" t="e">
        <f>SUMIFS('[2]Remontée chiffres écritures'!G:G,'[2]Remontée chiffres écritures'!E:E,'Liste détaillée sorties IT'!C:C)</f>
        <v>#VALUE!</v>
      </c>
    </row>
    <row r="704" spans="1:23" ht="15" customHeight="1" x14ac:dyDescent="0.2">
      <c r="A704" s="3" t="s">
        <v>1520</v>
      </c>
      <c r="B704" s="51">
        <v>1010</v>
      </c>
      <c r="C704" s="50">
        <v>104020</v>
      </c>
      <c r="D704" s="51" t="s">
        <v>59</v>
      </c>
      <c r="E704" s="51" t="s">
        <v>1521</v>
      </c>
      <c r="F704" s="52" t="s">
        <v>60</v>
      </c>
      <c r="G704" s="54">
        <v>21832700</v>
      </c>
      <c r="H704" s="54">
        <v>28183270</v>
      </c>
      <c r="I704" s="54" t="s">
        <v>139</v>
      </c>
      <c r="J704" s="52" t="s">
        <v>1522</v>
      </c>
      <c r="K704" s="55">
        <v>37958</v>
      </c>
      <c r="L704" s="56">
        <f t="shared" si="60"/>
        <v>940.46</v>
      </c>
      <c r="M704" s="56">
        <f t="shared" si="61"/>
        <v>940.46</v>
      </c>
      <c r="N704" s="56">
        <f t="shared" si="64"/>
        <v>0</v>
      </c>
      <c r="O704" s="56" t="e">
        <f t="shared" si="62"/>
        <v>#VALUE!</v>
      </c>
      <c r="P704" s="56" t="e">
        <f t="shared" si="63"/>
        <v>#VALUE!</v>
      </c>
      <c r="Q704" s="56" t="e">
        <f t="shared" si="65"/>
        <v>#VALUE!</v>
      </c>
      <c r="R704" s="57" t="s">
        <v>68</v>
      </c>
      <c r="S704" s="58">
        <v>43649</v>
      </c>
      <c r="T704" s="59">
        <f>INDEX('[2]Remontée chiffres écritures'!K:K,MATCH(C:C,'[2]Remontée chiffres écritures'!I:I,0))</f>
        <v>-940.46</v>
      </c>
      <c r="U704" s="59">
        <f>INDEX('[2]Remontée chiffres écritures'!O:O,MATCH(C:C,'[2]Remontée chiffres écritures'!M:M,0))</f>
        <v>940.46</v>
      </c>
      <c r="V704" s="59" t="e">
        <f>SUMIFS('[2]Remontée chiffres écritures'!C:C,'[2]Remontée chiffres écritures'!A:A,'Liste détaillée sorties IT'!C:C)</f>
        <v>#VALUE!</v>
      </c>
      <c r="W704" s="59" t="e">
        <f>SUMIFS('[2]Remontée chiffres écritures'!G:G,'[2]Remontée chiffres écritures'!E:E,'Liste détaillée sorties IT'!C:C)</f>
        <v>#VALUE!</v>
      </c>
    </row>
    <row r="705" spans="1:23" ht="15" customHeight="1" x14ac:dyDescent="0.2">
      <c r="A705" s="3" t="s">
        <v>1523</v>
      </c>
      <c r="B705" s="50">
        <v>1010</v>
      </c>
      <c r="C705" s="50">
        <v>103996</v>
      </c>
      <c r="D705" s="51" t="s">
        <v>59</v>
      </c>
      <c r="E705" s="51">
        <v>103890</v>
      </c>
      <c r="F705" s="52" t="s">
        <v>60</v>
      </c>
      <c r="G705" s="54">
        <v>21832700</v>
      </c>
      <c r="H705" s="54">
        <v>28183270</v>
      </c>
      <c r="I705" s="54" t="s">
        <v>139</v>
      </c>
      <c r="J705" s="52" t="s">
        <v>426</v>
      </c>
      <c r="K705" s="55">
        <v>37425</v>
      </c>
      <c r="L705" s="56">
        <f t="shared" si="60"/>
        <v>939.18</v>
      </c>
      <c r="M705" s="56">
        <f t="shared" si="61"/>
        <v>939.18</v>
      </c>
      <c r="N705" s="56">
        <f t="shared" si="64"/>
        <v>0</v>
      </c>
      <c r="O705" s="56" t="e">
        <f t="shared" si="62"/>
        <v>#VALUE!</v>
      </c>
      <c r="P705" s="56" t="e">
        <f t="shared" si="63"/>
        <v>#VALUE!</v>
      </c>
      <c r="Q705" s="56" t="e">
        <f t="shared" si="65"/>
        <v>#VALUE!</v>
      </c>
      <c r="R705" s="57" t="s">
        <v>72</v>
      </c>
      <c r="S705" s="58">
        <v>43649</v>
      </c>
      <c r="T705" s="59">
        <f>INDEX('[2]Remontée chiffres écritures'!K:K,MATCH(C:C,'[2]Remontée chiffres écritures'!I:I,0))</f>
        <v>-939.18</v>
      </c>
      <c r="U705" s="59">
        <f>INDEX('[2]Remontée chiffres écritures'!O:O,MATCH(C:C,'[2]Remontée chiffres écritures'!M:M,0))</f>
        <v>939.18</v>
      </c>
      <c r="V705" s="59" t="e">
        <f>SUMIFS('[2]Remontée chiffres écritures'!C:C,'[2]Remontée chiffres écritures'!A:A,'Liste détaillée sorties IT'!C:C)</f>
        <v>#VALUE!</v>
      </c>
      <c r="W705" s="59" t="e">
        <f>SUMIFS('[2]Remontée chiffres écritures'!G:G,'[2]Remontée chiffres écritures'!E:E,'Liste détaillée sorties IT'!C:C)</f>
        <v>#VALUE!</v>
      </c>
    </row>
    <row r="706" spans="1:23" ht="15" customHeight="1" x14ac:dyDescent="0.2">
      <c r="A706" s="3" t="s">
        <v>1524</v>
      </c>
      <c r="B706" s="50">
        <v>1010</v>
      </c>
      <c r="C706" s="50">
        <v>103997</v>
      </c>
      <c r="D706" s="51" t="s">
        <v>59</v>
      </c>
      <c r="E706" s="51">
        <v>103699</v>
      </c>
      <c r="F706" s="52" t="s">
        <v>60</v>
      </c>
      <c r="G706" s="54">
        <v>21832700</v>
      </c>
      <c r="H706" s="54">
        <v>28183270</v>
      </c>
      <c r="I706" s="54" t="s">
        <v>139</v>
      </c>
      <c r="J706" s="52" t="s">
        <v>426</v>
      </c>
      <c r="K706" s="55">
        <v>37425</v>
      </c>
      <c r="L706" s="56">
        <f t="shared" si="60"/>
        <v>939.18</v>
      </c>
      <c r="M706" s="56">
        <f t="shared" si="61"/>
        <v>939.18</v>
      </c>
      <c r="N706" s="56">
        <f t="shared" si="64"/>
        <v>0</v>
      </c>
      <c r="O706" s="56" t="e">
        <f t="shared" si="62"/>
        <v>#VALUE!</v>
      </c>
      <c r="P706" s="56" t="e">
        <f t="shared" si="63"/>
        <v>#VALUE!</v>
      </c>
      <c r="Q706" s="56" t="e">
        <f t="shared" si="65"/>
        <v>#VALUE!</v>
      </c>
      <c r="R706" s="57" t="s">
        <v>72</v>
      </c>
      <c r="S706" s="58">
        <v>43649</v>
      </c>
      <c r="T706" s="59">
        <f>INDEX('[2]Remontée chiffres écritures'!K:K,MATCH(C:C,'[2]Remontée chiffres écritures'!I:I,0))</f>
        <v>-939.18</v>
      </c>
      <c r="U706" s="59">
        <f>INDEX('[2]Remontée chiffres écritures'!O:O,MATCH(C:C,'[2]Remontée chiffres écritures'!M:M,0))</f>
        <v>939.18</v>
      </c>
      <c r="V706" s="59" t="e">
        <f>SUMIFS('[2]Remontée chiffres écritures'!C:C,'[2]Remontée chiffres écritures'!A:A,'Liste détaillée sorties IT'!C:C)</f>
        <v>#VALUE!</v>
      </c>
      <c r="W706" s="59" t="e">
        <f>SUMIFS('[2]Remontée chiffres écritures'!G:G,'[2]Remontée chiffres écritures'!E:E,'Liste détaillée sorties IT'!C:C)</f>
        <v>#VALUE!</v>
      </c>
    </row>
    <row r="707" spans="1:23" ht="15" customHeight="1" x14ac:dyDescent="0.2">
      <c r="A707" s="3" t="s">
        <v>1525</v>
      </c>
      <c r="B707" s="50">
        <v>1010</v>
      </c>
      <c r="C707" s="50">
        <v>103995</v>
      </c>
      <c r="D707" s="51" t="s">
        <v>59</v>
      </c>
      <c r="E707" s="51">
        <v>103891</v>
      </c>
      <c r="F707" s="52" t="s">
        <v>60</v>
      </c>
      <c r="G707" s="54">
        <v>21832700</v>
      </c>
      <c r="H707" s="54">
        <v>28183270</v>
      </c>
      <c r="I707" s="54" t="s">
        <v>139</v>
      </c>
      <c r="J707" s="52" t="s">
        <v>426</v>
      </c>
      <c r="K707" s="55">
        <v>37425</v>
      </c>
      <c r="L707" s="56">
        <f t="shared" si="60"/>
        <v>939.17</v>
      </c>
      <c r="M707" s="56">
        <f t="shared" si="61"/>
        <v>939.17</v>
      </c>
      <c r="N707" s="56">
        <f t="shared" si="64"/>
        <v>0</v>
      </c>
      <c r="O707" s="56" t="e">
        <f t="shared" si="62"/>
        <v>#VALUE!</v>
      </c>
      <c r="P707" s="56" t="e">
        <f t="shared" si="63"/>
        <v>#VALUE!</v>
      </c>
      <c r="Q707" s="56" t="e">
        <f t="shared" si="65"/>
        <v>#VALUE!</v>
      </c>
      <c r="R707" s="57" t="s">
        <v>72</v>
      </c>
      <c r="S707" s="58">
        <v>43649</v>
      </c>
      <c r="T707" s="59">
        <f>INDEX('[2]Remontée chiffres écritures'!K:K,MATCH(C:C,'[2]Remontée chiffres écritures'!I:I,0))</f>
        <v>-939.17</v>
      </c>
      <c r="U707" s="59">
        <f>INDEX('[2]Remontée chiffres écritures'!O:O,MATCH(C:C,'[2]Remontée chiffres écritures'!M:M,0))</f>
        <v>939.17</v>
      </c>
      <c r="V707" s="59" t="e">
        <f>SUMIFS('[2]Remontée chiffres écritures'!C:C,'[2]Remontée chiffres écritures'!A:A,'Liste détaillée sorties IT'!C:C)</f>
        <v>#VALUE!</v>
      </c>
      <c r="W707" s="59" t="e">
        <f>SUMIFS('[2]Remontée chiffres écritures'!G:G,'[2]Remontée chiffres écritures'!E:E,'Liste détaillée sorties IT'!C:C)</f>
        <v>#VALUE!</v>
      </c>
    </row>
    <row r="708" spans="1:23" ht="15" customHeight="1" x14ac:dyDescent="0.2">
      <c r="A708" s="3" t="s">
        <v>1526</v>
      </c>
      <c r="B708" s="51">
        <v>1010</v>
      </c>
      <c r="C708" s="50">
        <v>104283</v>
      </c>
      <c r="D708" s="51" t="s">
        <v>59</v>
      </c>
      <c r="E708" s="51">
        <v>105721</v>
      </c>
      <c r="F708" s="52" t="s">
        <v>60</v>
      </c>
      <c r="G708" s="54">
        <v>21832700</v>
      </c>
      <c r="H708" s="54">
        <v>28183270</v>
      </c>
      <c r="I708" s="54" t="s">
        <v>139</v>
      </c>
      <c r="J708" s="52" t="s">
        <v>1527</v>
      </c>
      <c r="K708" s="55">
        <v>38784</v>
      </c>
      <c r="L708" s="56">
        <f t="shared" si="60"/>
        <v>936.47</v>
      </c>
      <c r="M708" s="56">
        <f t="shared" si="61"/>
        <v>936.47</v>
      </c>
      <c r="N708" s="56">
        <f t="shared" si="64"/>
        <v>0</v>
      </c>
      <c r="O708" s="56" t="e">
        <f t="shared" si="62"/>
        <v>#VALUE!</v>
      </c>
      <c r="P708" s="56" t="e">
        <f t="shared" si="63"/>
        <v>#VALUE!</v>
      </c>
      <c r="Q708" s="56" t="e">
        <f t="shared" si="65"/>
        <v>#VALUE!</v>
      </c>
      <c r="R708" s="57" t="s">
        <v>72</v>
      </c>
      <c r="S708" s="58">
        <v>43649</v>
      </c>
      <c r="T708" s="59">
        <f>INDEX('[2]Remontée chiffres écritures'!K:K,MATCH(C:C,'[2]Remontée chiffres écritures'!I:I,0))</f>
        <v>-936.47</v>
      </c>
      <c r="U708" s="59">
        <f>INDEX('[2]Remontée chiffres écritures'!O:O,MATCH(C:C,'[2]Remontée chiffres écritures'!M:M,0))</f>
        <v>936.47</v>
      </c>
      <c r="V708" s="59" t="e">
        <f>SUMIFS('[2]Remontée chiffres écritures'!C:C,'[2]Remontée chiffres écritures'!A:A,'Liste détaillée sorties IT'!C:C)</f>
        <v>#VALUE!</v>
      </c>
      <c r="W708" s="59" t="e">
        <f>SUMIFS('[2]Remontée chiffres écritures'!G:G,'[2]Remontée chiffres écritures'!E:E,'Liste détaillée sorties IT'!C:C)</f>
        <v>#VALUE!</v>
      </c>
    </row>
    <row r="709" spans="1:23" ht="15" customHeight="1" x14ac:dyDescent="0.2">
      <c r="A709" s="3" t="s">
        <v>1528</v>
      </c>
      <c r="B709" s="51">
        <v>1010</v>
      </c>
      <c r="C709" s="50">
        <v>104284</v>
      </c>
      <c r="D709" s="51" t="s">
        <v>59</v>
      </c>
      <c r="E709" s="51">
        <v>105725</v>
      </c>
      <c r="F709" s="52" t="s">
        <v>60</v>
      </c>
      <c r="G709" s="54">
        <v>21832700</v>
      </c>
      <c r="H709" s="54">
        <v>28183270</v>
      </c>
      <c r="I709" s="54" t="s">
        <v>139</v>
      </c>
      <c r="J709" s="52" t="s">
        <v>1527</v>
      </c>
      <c r="K709" s="55">
        <v>38784</v>
      </c>
      <c r="L709" s="56">
        <f t="shared" si="60"/>
        <v>936.47</v>
      </c>
      <c r="M709" s="56">
        <f t="shared" si="61"/>
        <v>936.47</v>
      </c>
      <c r="N709" s="56">
        <f t="shared" si="64"/>
        <v>0</v>
      </c>
      <c r="O709" s="56" t="e">
        <f t="shared" si="62"/>
        <v>#VALUE!</v>
      </c>
      <c r="P709" s="56" t="e">
        <f t="shared" si="63"/>
        <v>#VALUE!</v>
      </c>
      <c r="Q709" s="56" t="e">
        <f t="shared" si="65"/>
        <v>#VALUE!</v>
      </c>
      <c r="R709" s="57" t="s">
        <v>72</v>
      </c>
      <c r="S709" s="58">
        <v>43649</v>
      </c>
      <c r="T709" s="59">
        <f>INDEX('[2]Remontée chiffres écritures'!K:K,MATCH(C:C,'[2]Remontée chiffres écritures'!I:I,0))</f>
        <v>-936.47</v>
      </c>
      <c r="U709" s="59">
        <f>INDEX('[2]Remontée chiffres écritures'!O:O,MATCH(C:C,'[2]Remontée chiffres écritures'!M:M,0))</f>
        <v>936.47</v>
      </c>
      <c r="V709" s="59" t="e">
        <f>SUMIFS('[2]Remontée chiffres écritures'!C:C,'[2]Remontée chiffres écritures'!A:A,'Liste détaillée sorties IT'!C:C)</f>
        <v>#VALUE!</v>
      </c>
      <c r="W709" s="59" t="e">
        <f>SUMIFS('[2]Remontée chiffres écritures'!G:G,'[2]Remontée chiffres écritures'!E:E,'Liste détaillée sorties IT'!C:C)</f>
        <v>#VALUE!</v>
      </c>
    </row>
    <row r="710" spans="1:23" ht="15" customHeight="1" x14ac:dyDescent="0.2">
      <c r="A710" s="3" t="s">
        <v>1529</v>
      </c>
      <c r="B710" s="51">
        <v>1010</v>
      </c>
      <c r="C710" s="50">
        <v>104285</v>
      </c>
      <c r="D710" s="51" t="s">
        <v>59</v>
      </c>
      <c r="E710" s="51">
        <v>105729</v>
      </c>
      <c r="F710" s="52" t="s">
        <v>60</v>
      </c>
      <c r="G710" s="54">
        <v>21832700</v>
      </c>
      <c r="H710" s="54">
        <v>28183270</v>
      </c>
      <c r="I710" s="54" t="s">
        <v>139</v>
      </c>
      <c r="J710" s="52" t="s">
        <v>1527</v>
      </c>
      <c r="K710" s="55">
        <v>38784</v>
      </c>
      <c r="L710" s="56">
        <f t="shared" ref="L710:L773" si="66">T710*-1</f>
        <v>936.47</v>
      </c>
      <c r="M710" s="56">
        <f t="shared" ref="M710:M773" si="67">U710</f>
        <v>936.47</v>
      </c>
      <c r="N710" s="56">
        <f t="shared" si="64"/>
        <v>0</v>
      </c>
      <c r="O710" s="56" t="e">
        <f t="shared" ref="O710:O773" si="68">V710</f>
        <v>#VALUE!</v>
      </c>
      <c r="P710" s="56" t="e">
        <f t="shared" ref="P710:P773" si="69">-1*W710</f>
        <v>#VALUE!</v>
      </c>
      <c r="Q710" s="56" t="e">
        <f t="shared" si="65"/>
        <v>#VALUE!</v>
      </c>
      <c r="R710" s="57" t="s">
        <v>72</v>
      </c>
      <c r="S710" s="58">
        <v>43649</v>
      </c>
      <c r="T710" s="59">
        <f>INDEX('[2]Remontée chiffres écritures'!K:K,MATCH(C:C,'[2]Remontée chiffres écritures'!I:I,0))</f>
        <v>-936.47</v>
      </c>
      <c r="U710" s="59">
        <f>INDEX('[2]Remontée chiffres écritures'!O:O,MATCH(C:C,'[2]Remontée chiffres écritures'!M:M,0))</f>
        <v>936.47</v>
      </c>
      <c r="V710" s="59" t="e">
        <f>SUMIFS('[2]Remontée chiffres écritures'!C:C,'[2]Remontée chiffres écritures'!A:A,'Liste détaillée sorties IT'!C:C)</f>
        <v>#VALUE!</v>
      </c>
      <c r="W710" s="59" t="e">
        <f>SUMIFS('[2]Remontée chiffres écritures'!G:G,'[2]Remontée chiffres écritures'!E:E,'Liste détaillée sorties IT'!C:C)</f>
        <v>#VALUE!</v>
      </c>
    </row>
    <row r="711" spans="1:23" ht="15" customHeight="1" x14ac:dyDescent="0.2">
      <c r="A711" s="3" t="s">
        <v>1530</v>
      </c>
      <c r="B711" s="51">
        <v>1010</v>
      </c>
      <c r="C711" s="50">
        <v>104286</v>
      </c>
      <c r="D711" s="51" t="s">
        <v>59</v>
      </c>
      <c r="E711" s="51">
        <v>106558</v>
      </c>
      <c r="F711" s="52" t="s">
        <v>60</v>
      </c>
      <c r="G711" s="54">
        <v>21832700</v>
      </c>
      <c r="H711" s="54">
        <v>28183270</v>
      </c>
      <c r="I711" s="54" t="s">
        <v>139</v>
      </c>
      <c r="J711" s="52" t="s">
        <v>1527</v>
      </c>
      <c r="K711" s="55">
        <v>38784</v>
      </c>
      <c r="L711" s="56">
        <f t="shared" si="66"/>
        <v>936.47</v>
      </c>
      <c r="M711" s="56">
        <f t="shared" si="67"/>
        <v>936.47</v>
      </c>
      <c r="N711" s="56">
        <f t="shared" ref="N711:N774" si="70">L711-M711</f>
        <v>0</v>
      </c>
      <c r="O711" s="56" t="e">
        <f t="shared" si="68"/>
        <v>#VALUE!</v>
      </c>
      <c r="P711" s="56" t="e">
        <f t="shared" si="69"/>
        <v>#VALUE!</v>
      </c>
      <c r="Q711" s="56" t="e">
        <f t="shared" ref="Q711:Q774" si="71">O711-P711</f>
        <v>#VALUE!</v>
      </c>
      <c r="R711" s="57" t="s">
        <v>80</v>
      </c>
      <c r="S711" s="58">
        <v>43649</v>
      </c>
      <c r="T711" s="59">
        <f>INDEX('[2]Remontée chiffres écritures'!K:K,MATCH(C:C,'[2]Remontée chiffres écritures'!I:I,0))</f>
        <v>-936.47</v>
      </c>
      <c r="U711" s="59">
        <f>INDEX('[2]Remontée chiffres écritures'!O:O,MATCH(C:C,'[2]Remontée chiffres écritures'!M:M,0))</f>
        <v>936.47</v>
      </c>
      <c r="V711" s="59" t="e">
        <f>SUMIFS('[2]Remontée chiffres écritures'!C:C,'[2]Remontée chiffres écritures'!A:A,'Liste détaillée sorties IT'!C:C)</f>
        <v>#VALUE!</v>
      </c>
      <c r="W711" s="59" t="e">
        <f>SUMIFS('[2]Remontée chiffres écritures'!G:G,'[2]Remontée chiffres écritures'!E:E,'Liste détaillée sorties IT'!C:C)</f>
        <v>#VALUE!</v>
      </c>
    </row>
    <row r="712" spans="1:23" ht="15" customHeight="1" x14ac:dyDescent="0.2">
      <c r="A712" s="3" t="s">
        <v>1531</v>
      </c>
      <c r="B712" s="51">
        <v>1010</v>
      </c>
      <c r="C712" s="50">
        <v>104287</v>
      </c>
      <c r="D712" s="51" t="s">
        <v>59</v>
      </c>
      <c r="E712" s="51">
        <v>106552</v>
      </c>
      <c r="F712" s="52" t="s">
        <v>60</v>
      </c>
      <c r="G712" s="54">
        <v>21832700</v>
      </c>
      <c r="H712" s="54">
        <v>28183270</v>
      </c>
      <c r="I712" s="54" t="s">
        <v>139</v>
      </c>
      <c r="J712" s="52" t="s">
        <v>1527</v>
      </c>
      <c r="K712" s="55">
        <v>38784</v>
      </c>
      <c r="L712" s="56">
        <f t="shared" si="66"/>
        <v>936.47</v>
      </c>
      <c r="M712" s="56">
        <f t="shared" si="67"/>
        <v>936.47</v>
      </c>
      <c r="N712" s="56">
        <f t="shared" si="70"/>
        <v>0</v>
      </c>
      <c r="O712" s="56" t="e">
        <f t="shared" si="68"/>
        <v>#VALUE!</v>
      </c>
      <c r="P712" s="56" t="e">
        <f t="shared" si="69"/>
        <v>#VALUE!</v>
      </c>
      <c r="Q712" s="56" t="e">
        <f t="shared" si="71"/>
        <v>#VALUE!</v>
      </c>
      <c r="R712" s="57" t="s">
        <v>80</v>
      </c>
      <c r="S712" s="58">
        <v>43649</v>
      </c>
      <c r="T712" s="59">
        <f>INDEX('[2]Remontée chiffres écritures'!K:K,MATCH(C:C,'[2]Remontée chiffres écritures'!I:I,0))</f>
        <v>-936.47</v>
      </c>
      <c r="U712" s="59">
        <f>INDEX('[2]Remontée chiffres écritures'!O:O,MATCH(C:C,'[2]Remontée chiffres écritures'!M:M,0))</f>
        <v>936.47</v>
      </c>
      <c r="V712" s="59" t="e">
        <f>SUMIFS('[2]Remontée chiffres écritures'!C:C,'[2]Remontée chiffres écritures'!A:A,'Liste détaillée sorties IT'!C:C)</f>
        <v>#VALUE!</v>
      </c>
      <c r="W712" s="59" t="e">
        <f>SUMIFS('[2]Remontée chiffres écritures'!G:G,'[2]Remontée chiffres écritures'!E:E,'Liste détaillée sorties IT'!C:C)</f>
        <v>#VALUE!</v>
      </c>
    </row>
    <row r="713" spans="1:23" ht="15" customHeight="1" x14ac:dyDescent="0.2">
      <c r="A713" s="3" t="s">
        <v>1532</v>
      </c>
      <c r="B713" s="51">
        <v>1010</v>
      </c>
      <c r="C713" s="50">
        <v>104291</v>
      </c>
      <c r="D713" s="51" t="s">
        <v>59</v>
      </c>
      <c r="E713" s="51">
        <v>106504</v>
      </c>
      <c r="F713" s="52" t="s">
        <v>60</v>
      </c>
      <c r="G713" s="54">
        <v>21832700</v>
      </c>
      <c r="H713" s="54">
        <v>28183270</v>
      </c>
      <c r="I713" s="54" t="s">
        <v>139</v>
      </c>
      <c r="J713" s="52" t="s">
        <v>1527</v>
      </c>
      <c r="K713" s="55">
        <v>38784</v>
      </c>
      <c r="L713" s="56">
        <f t="shared" si="66"/>
        <v>936.47</v>
      </c>
      <c r="M713" s="56">
        <f t="shared" si="67"/>
        <v>936.47</v>
      </c>
      <c r="N713" s="56">
        <f t="shared" si="70"/>
        <v>0</v>
      </c>
      <c r="O713" s="56" t="e">
        <f t="shared" si="68"/>
        <v>#VALUE!</v>
      </c>
      <c r="P713" s="56" t="e">
        <f t="shared" si="69"/>
        <v>#VALUE!</v>
      </c>
      <c r="Q713" s="56" t="e">
        <f t="shared" si="71"/>
        <v>#VALUE!</v>
      </c>
      <c r="R713" s="57" t="s">
        <v>68</v>
      </c>
      <c r="S713" s="58">
        <v>43649</v>
      </c>
      <c r="T713" s="59">
        <f>INDEX('[2]Remontée chiffres écritures'!K:K,MATCH(C:C,'[2]Remontée chiffres écritures'!I:I,0))</f>
        <v>-936.47</v>
      </c>
      <c r="U713" s="59">
        <f>INDEX('[2]Remontée chiffres écritures'!O:O,MATCH(C:C,'[2]Remontée chiffres écritures'!M:M,0))</f>
        <v>936.47</v>
      </c>
      <c r="V713" s="59" t="e">
        <f>SUMIFS('[2]Remontée chiffres écritures'!C:C,'[2]Remontée chiffres écritures'!A:A,'Liste détaillée sorties IT'!C:C)</f>
        <v>#VALUE!</v>
      </c>
      <c r="W713" s="59" t="e">
        <f>SUMIFS('[2]Remontée chiffres écritures'!G:G,'[2]Remontée chiffres écritures'!E:E,'Liste détaillée sorties IT'!C:C)</f>
        <v>#VALUE!</v>
      </c>
    </row>
    <row r="714" spans="1:23" ht="15" customHeight="1" x14ac:dyDescent="0.2">
      <c r="A714" s="3" t="s">
        <v>1533</v>
      </c>
      <c r="B714" s="51">
        <v>1010</v>
      </c>
      <c r="C714" s="50">
        <v>104295</v>
      </c>
      <c r="D714" s="51" t="s">
        <v>59</v>
      </c>
      <c r="E714" s="51">
        <v>106500</v>
      </c>
      <c r="F714" s="52" t="s">
        <v>60</v>
      </c>
      <c r="G714" s="54">
        <v>21832700</v>
      </c>
      <c r="H714" s="54">
        <v>28183270</v>
      </c>
      <c r="I714" s="54" t="s">
        <v>139</v>
      </c>
      <c r="J714" s="52" t="s">
        <v>1527</v>
      </c>
      <c r="K714" s="55">
        <v>38784</v>
      </c>
      <c r="L714" s="56">
        <f t="shared" si="66"/>
        <v>936.47</v>
      </c>
      <c r="M714" s="56">
        <f t="shared" si="67"/>
        <v>936.47</v>
      </c>
      <c r="N714" s="56">
        <f t="shared" si="70"/>
        <v>0</v>
      </c>
      <c r="O714" s="56" t="e">
        <f t="shared" si="68"/>
        <v>#VALUE!</v>
      </c>
      <c r="P714" s="56" t="e">
        <f t="shared" si="69"/>
        <v>#VALUE!</v>
      </c>
      <c r="Q714" s="56" t="e">
        <f t="shared" si="71"/>
        <v>#VALUE!</v>
      </c>
      <c r="R714" s="57" t="s">
        <v>80</v>
      </c>
      <c r="S714" s="58">
        <v>43649</v>
      </c>
      <c r="T714" s="59">
        <f>INDEX('[2]Remontée chiffres écritures'!K:K,MATCH(C:C,'[2]Remontée chiffres écritures'!I:I,0))</f>
        <v>-936.47</v>
      </c>
      <c r="U714" s="59">
        <f>INDEX('[2]Remontée chiffres écritures'!O:O,MATCH(C:C,'[2]Remontée chiffres écritures'!M:M,0))</f>
        <v>936.47</v>
      </c>
      <c r="V714" s="59" t="e">
        <f>SUMIFS('[2]Remontée chiffres écritures'!C:C,'[2]Remontée chiffres écritures'!A:A,'Liste détaillée sorties IT'!C:C)</f>
        <v>#VALUE!</v>
      </c>
      <c r="W714" s="59" t="e">
        <f>SUMIFS('[2]Remontée chiffres écritures'!G:G,'[2]Remontée chiffres écritures'!E:E,'Liste détaillée sorties IT'!C:C)</f>
        <v>#VALUE!</v>
      </c>
    </row>
    <row r="715" spans="1:23" ht="15" customHeight="1" x14ac:dyDescent="0.2">
      <c r="A715" s="3" t="s">
        <v>1534</v>
      </c>
      <c r="B715" s="51">
        <v>1010</v>
      </c>
      <c r="C715" s="50">
        <v>104779</v>
      </c>
      <c r="D715" s="51" t="s">
        <v>59</v>
      </c>
      <c r="E715" s="51">
        <v>110082</v>
      </c>
      <c r="F715" s="52" t="s">
        <v>263</v>
      </c>
      <c r="G715" s="54">
        <v>21832700</v>
      </c>
      <c r="H715" s="54">
        <v>28183270</v>
      </c>
      <c r="I715" s="54" t="s">
        <v>139</v>
      </c>
      <c r="J715" s="52" t="s">
        <v>1392</v>
      </c>
      <c r="K715" s="55">
        <v>41558</v>
      </c>
      <c r="L715" s="56">
        <f t="shared" si="66"/>
        <v>925.71</v>
      </c>
      <c r="M715" s="56">
        <f t="shared" si="67"/>
        <v>925.71</v>
      </c>
      <c r="N715" s="56">
        <f t="shared" si="70"/>
        <v>0</v>
      </c>
      <c r="O715" s="56" t="e">
        <f t="shared" si="68"/>
        <v>#VALUE!</v>
      </c>
      <c r="P715" s="56" t="e">
        <f t="shared" si="69"/>
        <v>#VALUE!</v>
      </c>
      <c r="Q715" s="56" t="e">
        <f t="shared" si="71"/>
        <v>#VALUE!</v>
      </c>
      <c r="R715" s="57" t="s">
        <v>80</v>
      </c>
      <c r="S715" s="58">
        <v>43649</v>
      </c>
      <c r="T715" s="59">
        <f>INDEX('[2]Remontée chiffres écritures'!K:K,MATCH(C:C,'[2]Remontée chiffres écritures'!I:I,0))</f>
        <v>-925.71</v>
      </c>
      <c r="U715" s="59">
        <f>INDEX('[2]Remontée chiffres écritures'!O:O,MATCH(C:C,'[2]Remontée chiffres écritures'!M:M,0))</f>
        <v>925.71</v>
      </c>
      <c r="V715" s="59" t="e">
        <f>SUMIFS('[2]Remontée chiffres écritures'!C:C,'[2]Remontée chiffres écritures'!A:A,'Liste détaillée sorties IT'!C:C)</f>
        <v>#VALUE!</v>
      </c>
      <c r="W715" s="59" t="e">
        <f>SUMIFS('[2]Remontée chiffres écritures'!G:G,'[2]Remontée chiffres écritures'!E:E,'Liste détaillée sorties IT'!C:C)</f>
        <v>#VALUE!</v>
      </c>
    </row>
    <row r="716" spans="1:23" ht="15" customHeight="1" x14ac:dyDescent="0.2">
      <c r="A716" s="3" t="s">
        <v>1535</v>
      </c>
      <c r="B716" s="51">
        <v>1010</v>
      </c>
      <c r="C716" s="50">
        <v>104780</v>
      </c>
      <c r="D716" s="51" t="s">
        <v>59</v>
      </c>
      <c r="E716" s="51">
        <v>110083</v>
      </c>
      <c r="F716" s="52" t="s">
        <v>263</v>
      </c>
      <c r="G716" s="54">
        <v>21832700</v>
      </c>
      <c r="H716" s="54">
        <v>28183270</v>
      </c>
      <c r="I716" s="54" t="s">
        <v>139</v>
      </c>
      <c r="J716" s="52" t="s">
        <v>1392</v>
      </c>
      <c r="K716" s="55">
        <v>41558</v>
      </c>
      <c r="L716" s="56">
        <f t="shared" si="66"/>
        <v>925.71</v>
      </c>
      <c r="M716" s="56">
        <f t="shared" si="67"/>
        <v>925.71</v>
      </c>
      <c r="N716" s="56">
        <f t="shared" si="70"/>
        <v>0</v>
      </c>
      <c r="O716" s="56" t="e">
        <f t="shared" si="68"/>
        <v>#VALUE!</v>
      </c>
      <c r="P716" s="56" t="e">
        <f t="shared" si="69"/>
        <v>#VALUE!</v>
      </c>
      <c r="Q716" s="56" t="e">
        <f t="shared" si="71"/>
        <v>#VALUE!</v>
      </c>
      <c r="R716" s="57" t="s">
        <v>80</v>
      </c>
      <c r="S716" s="58">
        <v>43649</v>
      </c>
      <c r="T716" s="59">
        <f>INDEX('[2]Remontée chiffres écritures'!K:K,MATCH(C:C,'[2]Remontée chiffres écritures'!I:I,0))</f>
        <v>-925.71</v>
      </c>
      <c r="U716" s="59">
        <f>INDEX('[2]Remontée chiffres écritures'!O:O,MATCH(C:C,'[2]Remontée chiffres écritures'!M:M,0))</f>
        <v>925.71</v>
      </c>
      <c r="V716" s="59" t="e">
        <f>SUMIFS('[2]Remontée chiffres écritures'!C:C,'[2]Remontée chiffres écritures'!A:A,'Liste détaillée sorties IT'!C:C)</f>
        <v>#VALUE!</v>
      </c>
      <c r="W716" s="59" t="e">
        <f>SUMIFS('[2]Remontée chiffres écritures'!G:G,'[2]Remontée chiffres écritures'!E:E,'Liste détaillée sorties IT'!C:C)</f>
        <v>#VALUE!</v>
      </c>
    </row>
    <row r="717" spans="1:23" ht="15" customHeight="1" x14ac:dyDescent="0.2">
      <c r="A717" s="3" t="s">
        <v>1536</v>
      </c>
      <c r="B717" s="50">
        <v>1010</v>
      </c>
      <c r="C717" s="50">
        <v>102371</v>
      </c>
      <c r="D717" s="51" t="s">
        <v>59</v>
      </c>
      <c r="E717" s="51">
        <v>100289</v>
      </c>
      <c r="F717" s="52" t="s">
        <v>200</v>
      </c>
      <c r="G717" s="54">
        <v>21832700</v>
      </c>
      <c r="H717" s="54">
        <v>28183270</v>
      </c>
      <c r="I717" s="54" t="s">
        <v>139</v>
      </c>
      <c r="J717" s="52" t="s">
        <v>1537</v>
      </c>
      <c r="K717" s="55">
        <v>39553</v>
      </c>
      <c r="L717" s="56">
        <f t="shared" si="66"/>
        <v>917.68</v>
      </c>
      <c r="M717" s="56">
        <f t="shared" si="67"/>
        <v>917.68</v>
      </c>
      <c r="N717" s="56">
        <f t="shared" si="70"/>
        <v>0</v>
      </c>
      <c r="O717" s="56" t="e">
        <f t="shared" si="68"/>
        <v>#VALUE!</v>
      </c>
      <c r="P717" s="56" t="e">
        <f t="shared" si="69"/>
        <v>#VALUE!</v>
      </c>
      <c r="Q717" s="56" t="e">
        <f t="shared" si="71"/>
        <v>#VALUE!</v>
      </c>
      <c r="R717" s="57" t="s">
        <v>68</v>
      </c>
      <c r="S717" s="58">
        <v>43649</v>
      </c>
      <c r="T717" s="59">
        <f>INDEX('[2]Remontée chiffres écritures'!K:K,MATCH(C:C,'[2]Remontée chiffres écritures'!I:I,0))</f>
        <v>-917.68</v>
      </c>
      <c r="U717" s="59">
        <f>INDEX('[2]Remontée chiffres écritures'!O:O,MATCH(C:C,'[2]Remontée chiffres écritures'!M:M,0))</f>
        <v>917.68</v>
      </c>
      <c r="V717" s="59" t="e">
        <f>SUMIFS('[2]Remontée chiffres écritures'!C:C,'[2]Remontée chiffres écritures'!A:A,'Liste détaillée sorties IT'!C:C)</f>
        <v>#VALUE!</v>
      </c>
      <c r="W717" s="59" t="e">
        <f>SUMIFS('[2]Remontée chiffres écritures'!G:G,'[2]Remontée chiffres écritures'!E:E,'Liste détaillée sorties IT'!C:C)</f>
        <v>#VALUE!</v>
      </c>
    </row>
    <row r="718" spans="1:23" ht="15" customHeight="1" x14ac:dyDescent="0.2">
      <c r="A718" s="3" t="s">
        <v>1538</v>
      </c>
      <c r="B718" s="51">
        <v>1010</v>
      </c>
      <c r="C718" s="50">
        <v>104436</v>
      </c>
      <c r="D718" s="51" t="s">
        <v>59</v>
      </c>
      <c r="E718" s="51">
        <v>115846</v>
      </c>
      <c r="F718" s="52" t="s">
        <v>234</v>
      </c>
      <c r="G718" s="54">
        <v>21832700</v>
      </c>
      <c r="H718" s="54">
        <v>28183270</v>
      </c>
      <c r="I718" s="54" t="s">
        <v>139</v>
      </c>
      <c r="J718" s="52" t="s">
        <v>1539</v>
      </c>
      <c r="K718" s="55">
        <v>39912</v>
      </c>
      <c r="L718" s="56">
        <f t="shared" si="66"/>
        <v>916.09</v>
      </c>
      <c r="M718" s="56">
        <f t="shared" si="67"/>
        <v>916.09</v>
      </c>
      <c r="N718" s="56">
        <f t="shared" si="70"/>
        <v>0</v>
      </c>
      <c r="O718" s="56" t="e">
        <f t="shared" si="68"/>
        <v>#VALUE!</v>
      </c>
      <c r="P718" s="56" t="e">
        <f t="shared" si="69"/>
        <v>#VALUE!</v>
      </c>
      <c r="Q718" s="56" t="e">
        <f t="shared" si="71"/>
        <v>#VALUE!</v>
      </c>
      <c r="R718" s="57" t="s">
        <v>80</v>
      </c>
      <c r="S718" s="58">
        <v>43649</v>
      </c>
      <c r="T718" s="59">
        <f>INDEX('[2]Remontée chiffres écritures'!K:K,MATCH(C:C,'[2]Remontée chiffres écritures'!I:I,0))</f>
        <v>-916.09</v>
      </c>
      <c r="U718" s="59">
        <f>INDEX('[2]Remontée chiffres écritures'!O:O,MATCH(C:C,'[2]Remontée chiffres écritures'!M:M,0))</f>
        <v>916.09</v>
      </c>
      <c r="V718" s="59" t="e">
        <f>SUMIFS('[2]Remontée chiffres écritures'!C:C,'[2]Remontée chiffres écritures'!A:A,'Liste détaillée sorties IT'!C:C)</f>
        <v>#VALUE!</v>
      </c>
      <c r="W718" s="59" t="e">
        <f>SUMIFS('[2]Remontée chiffres écritures'!G:G,'[2]Remontée chiffres écritures'!E:E,'Liste détaillée sorties IT'!C:C)</f>
        <v>#VALUE!</v>
      </c>
    </row>
    <row r="719" spans="1:23" ht="15" customHeight="1" x14ac:dyDescent="0.2">
      <c r="A719" s="3" t="s">
        <v>1540</v>
      </c>
      <c r="B719" s="51">
        <v>1010</v>
      </c>
      <c r="C719" s="50">
        <v>104055</v>
      </c>
      <c r="D719" s="51" t="s">
        <v>59</v>
      </c>
      <c r="E719" s="51">
        <v>103615</v>
      </c>
      <c r="F719" s="52" t="s">
        <v>60</v>
      </c>
      <c r="G719" s="54">
        <v>21832700</v>
      </c>
      <c r="H719" s="54">
        <v>28183270</v>
      </c>
      <c r="I719" s="54" t="s">
        <v>139</v>
      </c>
      <c r="J719" s="52" t="s">
        <v>738</v>
      </c>
      <c r="K719" s="55">
        <v>37881</v>
      </c>
      <c r="L719" s="56">
        <f t="shared" si="66"/>
        <v>913.61</v>
      </c>
      <c r="M719" s="56">
        <f t="shared" si="67"/>
        <v>913.61</v>
      </c>
      <c r="N719" s="56">
        <f t="shared" si="70"/>
        <v>0</v>
      </c>
      <c r="O719" s="56" t="e">
        <f t="shared" si="68"/>
        <v>#VALUE!</v>
      </c>
      <c r="P719" s="56" t="e">
        <f t="shared" si="69"/>
        <v>#VALUE!</v>
      </c>
      <c r="Q719" s="56" t="e">
        <f t="shared" si="71"/>
        <v>#VALUE!</v>
      </c>
      <c r="R719" s="57" t="s">
        <v>72</v>
      </c>
      <c r="S719" s="58">
        <v>43649</v>
      </c>
      <c r="T719" s="59">
        <f>INDEX('[2]Remontée chiffres écritures'!K:K,MATCH(C:C,'[2]Remontée chiffres écritures'!I:I,0))</f>
        <v>-913.61</v>
      </c>
      <c r="U719" s="59">
        <f>INDEX('[2]Remontée chiffres écritures'!O:O,MATCH(C:C,'[2]Remontée chiffres écritures'!M:M,0))</f>
        <v>913.61</v>
      </c>
      <c r="V719" s="59" t="e">
        <f>SUMIFS('[2]Remontée chiffres écritures'!C:C,'[2]Remontée chiffres écritures'!A:A,'Liste détaillée sorties IT'!C:C)</f>
        <v>#VALUE!</v>
      </c>
      <c r="W719" s="59" t="e">
        <f>SUMIFS('[2]Remontée chiffres écritures'!G:G,'[2]Remontée chiffres écritures'!E:E,'Liste détaillée sorties IT'!C:C)</f>
        <v>#VALUE!</v>
      </c>
    </row>
    <row r="720" spans="1:23" ht="15" customHeight="1" x14ac:dyDescent="0.2">
      <c r="A720" s="3" t="s">
        <v>1541</v>
      </c>
      <c r="B720" s="50">
        <v>1010</v>
      </c>
      <c r="C720" s="50">
        <v>102366</v>
      </c>
      <c r="D720" s="51" t="s">
        <v>59</v>
      </c>
      <c r="E720" s="51">
        <v>104798</v>
      </c>
      <c r="F720" s="52" t="s">
        <v>200</v>
      </c>
      <c r="G720" s="54">
        <v>21832700</v>
      </c>
      <c r="H720" s="54">
        <v>28183270</v>
      </c>
      <c r="I720" s="54" t="s">
        <v>139</v>
      </c>
      <c r="J720" s="52" t="s">
        <v>1542</v>
      </c>
      <c r="K720" s="55">
        <v>39484</v>
      </c>
      <c r="L720" s="56">
        <f t="shared" si="66"/>
        <v>911.86</v>
      </c>
      <c r="M720" s="56">
        <f t="shared" si="67"/>
        <v>911.86</v>
      </c>
      <c r="N720" s="56">
        <f t="shared" si="70"/>
        <v>0</v>
      </c>
      <c r="O720" s="56" t="e">
        <f t="shared" si="68"/>
        <v>#VALUE!</v>
      </c>
      <c r="P720" s="56" t="e">
        <f t="shared" si="69"/>
        <v>#VALUE!</v>
      </c>
      <c r="Q720" s="56" t="e">
        <f t="shared" si="71"/>
        <v>#VALUE!</v>
      </c>
      <c r="R720" s="57" t="s">
        <v>72</v>
      </c>
      <c r="S720" s="58">
        <v>43649</v>
      </c>
      <c r="T720" s="59">
        <f>INDEX('[2]Remontée chiffres écritures'!K:K,MATCH(C:C,'[2]Remontée chiffres écritures'!I:I,0))</f>
        <v>-911.86</v>
      </c>
      <c r="U720" s="59">
        <f>INDEX('[2]Remontée chiffres écritures'!O:O,MATCH(C:C,'[2]Remontée chiffres écritures'!M:M,0))</f>
        <v>911.86</v>
      </c>
      <c r="V720" s="59" t="e">
        <f>SUMIFS('[2]Remontée chiffres écritures'!C:C,'[2]Remontée chiffres écritures'!A:A,'Liste détaillée sorties IT'!C:C)</f>
        <v>#VALUE!</v>
      </c>
      <c r="W720" s="59" t="e">
        <f>SUMIFS('[2]Remontée chiffres écritures'!G:G,'[2]Remontée chiffres écritures'!E:E,'Liste détaillée sorties IT'!C:C)</f>
        <v>#VALUE!</v>
      </c>
    </row>
    <row r="721" spans="1:23" ht="15" customHeight="1" x14ac:dyDescent="0.2">
      <c r="A721" s="3" t="s">
        <v>1543</v>
      </c>
      <c r="B721" s="51">
        <v>1010</v>
      </c>
      <c r="C721" s="50">
        <v>104340</v>
      </c>
      <c r="D721" s="51" t="s">
        <v>59</v>
      </c>
      <c r="E721" s="51">
        <v>105890</v>
      </c>
      <c r="F721" s="52" t="s">
        <v>60</v>
      </c>
      <c r="G721" s="54">
        <v>21832700</v>
      </c>
      <c r="H721" s="54">
        <v>28183270</v>
      </c>
      <c r="I721" s="54" t="s">
        <v>139</v>
      </c>
      <c r="J721" s="52" t="s">
        <v>368</v>
      </c>
      <c r="K721" s="55">
        <v>38911</v>
      </c>
      <c r="L721" s="56">
        <f t="shared" si="66"/>
        <v>910.16</v>
      </c>
      <c r="M721" s="56">
        <f t="shared" si="67"/>
        <v>910.16</v>
      </c>
      <c r="N721" s="56">
        <f t="shared" si="70"/>
        <v>0</v>
      </c>
      <c r="O721" s="56" t="e">
        <f t="shared" si="68"/>
        <v>#VALUE!</v>
      </c>
      <c r="P721" s="56" t="e">
        <f t="shared" si="69"/>
        <v>#VALUE!</v>
      </c>
      <c r="Q721" s="56" t="e">
        <f t="shared" si="71"/>
        <v>#VALUE!</v>
      </c>
      <c r="R721" s="57" t="s">
        <v>72</v>
      </c>
      <c r="S721" s="58">
        <v>43649</v>
      </c>
      <c r="T721" s="59">
        <f>INDEX('[2]Remontée chiffres écritures'!K:K,MATCH(C:C,'[2]Remontée chiffres écritures'!I:I,0))</f>
        <v>-910.16</v>
      </c>
      <c r="U721" s="59">
        <f>INDEX('[2]Remontée chiffres écritures'!O:O,MATCH(C:C,'[2]Remontée chiffres écritures'!M:M,0))</f>
        <v>910.16</v>
      </c>
      <c r="V721" s="59" t="e">
        <f>SUMIFS('[2]Remontée chiffres écritures'!C:C,'[2]Remontée chiffres écritures'!A:A,'Liste détaillée sorties IT'!C:C)</f>
        <v>#VALUE!</v>
      </c>
      <c r="W721" s="59" t="e">
        <f>SUMIFS('[2]Remontée chiffres écritures'!G:G,'[2]Remontée chiffres écritures'!E:E,'Liste détaillée sorties IT'!C:C)</f>
        <v>#VALUE!</v>
      </c>
    </row>
    <row r="722" spans="1:23" ht="15" customHeight="1" x14ac:dyDescent="0.2">
      <c r="A722" s="3" t="s">
        <v>1544</v>
      </c>
      <c r="B722" s="51">
        <v>1010</v>
      </c>
      <c r="C722" s="50">
        <v>104342</v>
      </c>
      <c r="D722" s="51" t="s">
        <v>59</v>
      </c>
      <c r="E722" s="51">
        <v>105889</v>
      </c>
      <c r="F722" s="52" t="s">
        <v>60</v>
      </c>
      <c r="G722" s="54">
        <v>21832700</v>
      </c>
      <c r="H722" s="54">
        <v>28183270</v>
      </c>
      <c r="I722" s="54" t="s">
        <v>139</v>
      </c>
      <c r="J722" s="52" t="s">
        <v>368</v>
      </c>
      <c r="K722" s="55">
        <v>38911</v>
      </c>
      <c r="L722" s="56">
        <f t="shared" si="66"/>
        <v>910.16</v>
      </c>
      <c r="M722" s="56">
        <f t="shared" si="67"/>
        <v>910.16</v>
      </c>
      <c r="N722" s="56">
        <f t="shared" si="70"/>
        <v>0</v>
      </c>
      <c r="O722" s="56" t="e">
        <f t="shared" si="68"/>
        <v>#VALUE!</v>
      </c>
      <c r="P722" s="56" t="e">
        <f t="shared" si="69"/>
        <v>#VALUE!</v>
      </c>
      <c r="Q722" s="56" t="e">
        <f t="shared" si="71"/>
        <v>#VALUE!</v>
      </c>
      <c r="R722" s="57" t="s">
        <v>72</v>
      </c>
      <c r="S722" s="58">
        <v>43649</v>
      </c>
      <c r="T722" s="59">
        <f>INDEX('[2]Remontée chiffres écritures'!K:K,MATCH(C:C,'[2]Remontée chiffres écritures'!I:I,0))</f>
        <v>-910.16</v>
      </c>
      <c r="U722" s="59">
        <f>INDEX('[2]Remontée chiffres écritures'!O:O,MATCH(C:C,'[2]Remontée chiffres écritures'!M:M,0))</f>
        <v>910.16</v>
      </c>
      <c r="V722" s="59" t="e">
        <f>SUMIFS('[2]Remontée chiffres écritures'!C:C,'[2]Remontée chiffres écritures'!A:A,'Liste détaillée sorties IT'!C:C)</f>
        <v>#VALUE!</v>
      </c>
      <c r="W722" s="59" t="e">
        <f>SUMIFS('[2]Remontée chiffres écritures'!G:G,'[2]Remontée chiffres écritures'!E:E,'Liste détaillée sorties IT'!C:C)</f>
        <v>#VALUE!</v>
      </c>
    </row>
    <row r="723" spans="1:23" ht="15" customHeight="1" x14ac:dyDescent="0.2">
      <c r="A723" s="3" t="s">
        <v>1545</v>
      </c>
      <c r="B723" s="51">
        <v>1010</v>
      </c>
      <c r="C723" s="50">
        <v>104345</v>
      </c>
      <c r="D723" s="51" t="s">
        <v>59</v>
      </c>
      <c r="E723" s="51">
        <v>105895</v>
      </c>
      <c r="F723" s="52" t="s">
        <v>60</v>
      </c>
      <c r="G723" s="54">
        <v>21832700</v>
      </c>
      <c r="H723" s="54">
        <v>28183270</v>
      </c>
      <c r="I723" s="54" t="s">
        <v>139</v>
      </c>
      <c r="J723" s="52" t="s">
        <v>368</v>
      </c>
      <c r="K723" s="55">
        <v>38911</v>
      </c>
      <c r="L723" s="56">
        <f t="shared" si="66"/>
        <v>910.16</v>
      </c>
      <c r="M723" s="56">
        <f t="shared" si="67"/>
        <v>910.16</v>
      </c>
      <c r="N723" s="56">
        <f t="shared" si="70"/>
        <v>0</v>
      </c>
      <c r="O723" s="56" t="e">
        <f t="shared" si="68"/>
        <v>#VALUE!</v>
      </c>
      <c r="P723" s="56" t="e">
        <f t="shared" si="69"/>
        <v>#VALUE!</v>
      </c>
      <c r="Q723" s="56" t="e">
        <f t="shared" si="71"/>
        <v>#VALUE!</v>
      </c>
      <c r="R723" s="57" t="s">
        <v>72</v>
      </c>
      <c r="S723" s="58">
        <v>43649</v>
      </c>
      <c r="T723" s="59">
        <f>INDEX('[2]Remontée chiffres écritures'!K:K,MATCH(C:C,'[2]Remontée chiffres écritures'!I:I,0))</f>
        <v>-910.16</v>
      </c>
      <c r="U723" s="59">
        <f>INDEX('[2]Remontée chiffres écritures'!O:O,MATCH(C:C,'[2]Remontée chiffres écritures'!M:M,0))</f>
        <v>910.16</v>
      </c>
      <c r="V723" s="59" t="e">
        <f>SUMIFS('[2]Remontée chiffres écritures'!C:C,'[2]Remontée chiffres écritures'!A:A,'Liste détaillée sorties IT'!C:C)</f>
        <v>#VALUE!</v>
      </c>
      <c r="W723" s="59" t="e">
        <f>SUMIFS('[2]Remontée chiffres écritures'!G:G,'[2]Remontée chiffres écritures'!E:E,'Liste détaillée sorties IT'!C:C)</f>
        <v>#VALUE!</v>
      </c>
    </row>
    <row r="724" spans="1:23" ht="15" customHeight="1" x14ac:dyDescent="0.2">
      <c r="A724" s="3" t="s">
        <v>1546</v>
      </c>
      <c r="B724" s="51">
        <v>1010</v>
      </c>
      <c r="C724" s="50">
        <v>104346</v>
      </c>
      <c r="D724" s="51" t="s">
        <v>59</v>
      </c>
      <c r="E724" s="51">
        <v>105897</v>
      </c>
      <c r="F724" s="52" t="s">
        <v>60</v>
      </c>
      <c r="G724" s="54">
        <v>21832700</v>
      </c>
      <c r="H724" s="54">
        <v>28183270</v>
      </c>
      <c r="I724" s="54" t="s">
        <v>139</v>
      </c>
      <c r="J724" s="52" t="s">
        <v>368</v>
      </c>
      <c r="K724" s="55">
        <v>38911</v>
      </c>
      <c r="L724" s="56">
        <f t="shared" si="66"/>
        <v>910.16</v>
      </c>
      <c r="M724" s="56">
        <f t="shared" si="67"/>
        <v>910.16</v>
      </c>
      <c r="N724" s="56">
        <f t="shared" si="70"/>
        <v>0</v>
      </c>
      <c r="O724" s="56" t="e">
        <f t="shared" si="68"/>
        <v>#VALUE!</v>
      </c>
      <c r="P724" s="56" t="e">
        <f t="shared" si="69"/>
        <v>#VALUE!</v>
      </c>
      <c r="Q724" s="56" t="e">
        <f t="shared" si="71"/>
        <v>#VALUE!</v>
      </c>
      <c r="R724" s="57" t="s">
        <v>72</v>
      </c>
      <c r="S724" s="58">
        <v>43649</v>
      </c>
      <c r="T724" s="59">
        <f>INDEX('[2]Remontée chiffres écritures'!K:K,MATCH(C:C,'[2]Remontée chiffres écritures'!I:I,0))</f>
        <v>-910.16</v>
      </c>
      <c r="U724" s="59">
        <f>INDEX('[2]Remontée chiffres écritures'!O:O,MATCH(C:C,'[2]Remontée chiffres écritures'!M:M,0))</f>
        <v>910.16</v>
      </c>
      <c r="V724" s="59" t="e">
        <f>SUMIFS('[2]Remontée chiffres écritures'!C:C,'[2]Remontée chiffres écritures'!A:A,'Liste détaillée sorties IT'!C:C)</f>
        <v>#VALUE!</v>
      </c>
      <c r="W724" s="59" t="e">
        <f>SUMIFS('[2]Remontée chiffres écritures'!G:G,'[2]Remontée chiffres écritures'!E:E,'Liste détaillée sorties IT'!C:C)</f>
        <v>#VALUE!</v>
      </c>
    </row>
    <row r="725" spans="1:23" ht="15" customHeight="1" x14ac:dyDescent="0.2">
      <c r="A725" s="3" t="s">
        <v>1547</v>
      </c>
      <c r="B725" s="51">
        <v>1010</v>
      </c>
      <c r="C725" s="50">
        <v>104339</v>
      </c>
      <c r="D725" s="51" t="s">
        <v>59</v>
      </c>
      <c r="E725" s="51">
        <v>105894</v>
      </c>
      <c r="F725" s="52" t="s">
        <v>60</v>
      </c>
      <c r="G725" s="54">
        <v>21832700</v>
      </c>
      <c r="H725" s="54">
        <v>28183270</v>
      </c>
      <c r="I725" s="54" t="s">
        <v>139</v>
      </c>
      <c r="J725" s="52" t="s">
        <v>368</v>
      </c>
      <c r="K725" s="55">
        <v>38911</v>
      </c>
      <c r="L725" s="56">
        <f t="shared" si="66"/>
        <v>910.12</v>
      </c>
      <c r="M725" s="56">
        <f t="shared" si="67"/>
        <v>910.12</v>
      </c>
      <c r="N725" s="56">
        <f t="shared" si="70"/>
        <v>0</v>
      </c>
      <c r="O725" s="56" t="e">
        <f t="shared" si="68"/>
        <v>#VALUE!</v>
      </c>
      <c r="P725" s="56" t="e">
        <f t="shared" si="69"/>
        <v>#VALUE!</v>
      </c>
      <c r="Q725" s="56" t="e">
        <f t="shared" si="71"/>
        <v>#VALUE!</v>
      </c>
      <c r="R725" s="57" t="s">
        <v>72</v>
      </c>
      <c r="S725" s="58">
        <v>43649</v>
      </c>
      <c r="T725" s="59">
        <f>INDEX('[2]Remontée chiffres écritures'!K:K,MATCH(C:C,'[2]Remontée chiffres écritures'!I:I,0))</f>
        <v>-910.12</v>
      </c>
      <c r="U725" s="59">
        <f>INDEX('[2]Remontée chiffres écritures'!O:O,MATCH(C:C,'[2]Remontée chiffres écritures'!M:M,0))</f>
        <v>910.12</v>
      </c>
      <c r="V725" s="59" t="e">
        <f>SUMIFS('[2]Remontée chiffres écritures'!C:C,'[2]Remontée chiffres écritures'!A:A,'Liste détaillée sorties IT'!C:C)</f>
        <v>#VALUE!</v>
      </c>
      <c r="W725" s="59" t="e">
        <f>SUMIFS('[2]Remontée chiffres écritures'!G:G,'[2]Remontée chiffres écritures'!E:E,'Liste détaillée sorties IT'!C:C)</f>
        <v>#VALUE!</v>
      </c>
    </row>
    <row r="726" spans="1:23" ht="15" customHeight="1" x14ac:dyDescent="0.2">
      <c r="A726" s="3" t="s">
        <v>1548</v>
      </c>
      <c r="B726" s="51">
        <v>1010</v>
      </c>
      <c r="C726" s="50">
        <v>104510</v>
      </c>
      <c r="D726" s="51" t="s">
        <v>59</v>
      </c>
      <c r="E726" s="51">
        <v>103771</v>
      </c>
      <c r="F726" s="52" t="s">
        <v>263</v>
      </c>
      <c r="G726" s="54">
        <v>21832700</v>
      </c>
      <c r="H726" s="54">
        <v>28183270</v>
      </c>
      <c r="I726" s="54" t="s">
        <v>139</v>
      </c>
      <c r="J726" s="52" t="s">
        <v>1549</v>
      </c>
      <c r="K726" s="55">
        <v>39373</v>
      </c>
      <c r="L726" s="56">
        <f t="shared" si="66"/>
        <v>909.2</v>
      </c>
      <c r="M726" s="56">
        <f t="shared" si="67"/>
        <v>909.2</v>
      </c>
      <c r="N726" s="56">
        <f t="shared" si="70"/>
        <v>0</v>
      </c>
      <c r="O726" s="56" t="e">
        <f t="shared" si="68"/>
        <v>#VALUE!</v>
      </c>
      <c r="P726" s="56" t="e">
        <f t="shared" si="69"/>
        <v>#VALUE!</v>
      </c>
      <c r="Q726" s="56" t="e">
        <f t="shared" si="71"/>
        <v>#VALUE!</v>
      </c>
      <c r="R726" s="57" t="s">
        <v>72</v>
      </c>
      <c r="S726" s="58">
        <v>43649</v>
      </c>
      <c r="T726" s="59">
        <f>INDEX('[2]Remontée chiffres écritures'!K:K,MATCH(C:C,'[2]Remontée chiffres écritures'!I:I,0))</f>
        <v>-909.2</v>
      </c>
      <c r="U726" s="59">
        <f>INDEX('[2]Remontée chiffres écritures'!O:O,MATCH(C:C,'[2]Remontée chiffres écritures'!M:M,0))</f>
        <v>909.2</v>
      </c>
      <c r="V726" s="59" t="e">
        <f>SUMIFS('[2]Remontée chiffres écritures'!C:C,'[2]Remontée chiffres écritures'!A:A,'Liste détaillée sorties IT'!C:C)</f>
        <v>#VALUE!</v>
      </c>
      <c r="W726" s="59" t="e">
        <f>SUMIFS('[2]Remontée chiffres écritures'!G:G,'[2]Remontée chiffres écritures'!E:E,'Liste détaillée sorties IT'!C:C)</f>
        <v>#VALUE!</v>
      </c>
    </row>
    <row r="727" spans="1:23" ht="15" customHeight="1" x14ac:dyDescent="0.2">
      <c r="A727" s="3" t="s">
        <v>1550</v>
      </c>
      <c r="B727" s="51">
        <v>1010</v>
      </c>
      <c r="C727" s="50">
        <v>104511</v>
      </c>
      <c r="D727" s="51" t="s">
        <v>59</v>
      </c>
      <c r="E727" s="51">
        <v>104026</v>
      </c>
      <c r="F727" s="52" t="s">
        <v>263</v>
      </c>
      <c r="G727" s="54">
        <v>21832700</v>
      </c>
      <c r="H727" s="54">
        <v>28183270</v>
      </c>
      <c r="I727" s="54" t="s">
        <v>139</v>
      </c>
      <c r="J727" s="52" t="s">
        <v>1549</v>
      </c>
      <c r="K727" s="55">
        <v>39373</v>
      </c>
      <c r="L727" s="56">
        <f t="shared" si="66"/>
        <v>909.2</v>
      </c>
      <c r="M727" s="56">
        <f t="shared" si="67"/>
        <v>909.2</v>
      </c>
      <c r="N727" s="56">
        <f t="shared" si="70"/>
        <v>0</v>
      </c>
      <c r="O727" s="56" t="e">
        <f t="shared" si="68"/>
        <v>#VALUE!</v>
      </c>
      <c r="P727" s="56" t="e">
        <f t="shared" si="69"/>
        <v>#VALUE!</v>
      </c>
      <c r="Q727" s="56" t="e">
        <f t="shared" si="71"/>
        <v>#VALUE!</v>
      </c>
      <c r="R727" s="57" t="s">
        <v>72</v>
      </c>
      <c r="S727" s="58">
        <v>43649</v>
      </c>
      <c r="T727" s="59">
        <f>INDEX('[2]Remontée chiffres écritures'!K:K,MATCH(C:C,'[2]Remontée chiffres écritures'!I:I,0))</f>
        <v>-909.2</v>
      </c>
      <c r="U727" s="59">
        <f>INDEX('[2]Remontée chiffres écritures'!O:O,MATCH(C:C,'[2]Remontée chiffres écritures'!M:M,0))</f>
        <v>909.2</v>
      </c>
      <c r="V727" s="59" t="e">
        <f>SUMIFS('[2]Remontée chiffres écritures'!C:C,'[2]Remontée chiffres écritures'!A:A,'Liste détaillée sorties IT'!C:C)</f>
        <v>#VALUE!</v>
      </c>
      <c r="W727" s="59" t="e">
        <f>SUMIFS('[2]Remontée chiffres écritures'!G:G,'[2]Remontée chiffres écritures'!E:E,'Liste détaillée sorties IT'!C:C)</f>
        <v>#VALUE!</v>
      </c>
    </row>
    <row r="728" spans="1:23" ht="15" customHeight="1" x14ac:dyDescent="0.2">
      <c r="A728" s="3" t="s">
        <v>1551</v>
      </c>
      <c r="B728" s="51">
        <v>1010</v>
      </c>
      <c r="C728" s="50">
        <v>104512</v>
      </c>
      <c r="D728" s="51" t="s">
        <v>59</v>
      </c>
      <c r="E728" s="51">
        <v>104018</v>
      </c>
      <c r="F728" s="52" t="s">
        <v>263</v>
      </c>
      <c r="G728" s="54">
        <v>21832700</v>
      </c>
      <c r="H728" s="54">
        <v>28183270</v>
      </c>
      <c r="I728" s="54" t="s">
        <v>139</v>
      </c>
      <c r="J728" s="52" t="s">
        <v>1549</v>
      </c>
      <c r="K728" s="55">
        <v>39373</v>
      </c>
      <c r="L728" s="56">
        <f t="shared" si="66"/>
        <v>909.2</v>
      </c>
      <c r="M728" s="56">
        <f t="shared" si="67"/>
        <v>909.2</v>
      </c>
      <c r="N728" s="56">
        <f t="shared" si="70"/>
        <v>0</v>
      </c>
      <c r="O728" s="56" t="e">
        <f t="shared" si="68"/>
        <v>#VALUE!</v>
      </c>
      <c r="P728" s="56" t="e">
        <f t="shared" si="69"/>
        <v>#VALUE!</v>
      </c>
      <c r="Q728" s="56" t="e">
        <f t="shared" si="71"/>
        <v>#VALUE!</v>
      </c>
      <c r="R728" s="57" t="s">
        <v>72</v>
      </c>
      <c r="S728" s="58">
        <v>43649</v>
      </c>
      <c r="T728" s="59">
        <f>INDEX('[2]Remontée chiffres écritures'!K:K,MATCH(C:C,'[2]Remontée chiffres écritures'!I:I,0))</f>
        <v>-909.2</v>
      </c>
      <c r="U728" s="59">
        <f>INDEX('[2]Remontée chiffres écritures'!O:O,MATCH(C:C,'[2]Remontée chiffres écritures'!M:M,0))</f>
        <v>909.2</v>
      </c>
      <c r="V728" s="59" t="e">
        <f>SUMIFS('[2]Remontée chiffres écritures'!C:C,'[2]Remontée chiffres écritures'!A:A,'Liste détaillée sorties IT'!C:C)</f>
        <v>#VALUE!</v>
      </c>
      <c r="W728" s="59" t="e">
        <f>SUMIFS('[2]Remontée chiffres écritures'!G:G,'[2]Remontée chiffres écritures'!E:E,'Liste détaillée sorties IT'!C:C)</f>
        <v>#VALUE!</v>
      </c>
    </row>
    <row r="729" spans="1:23" ht="15" customHeight="1" x14ac:dyDescent="0.2">
      <c r="A729" s="3" t="s">
        <v>1552</v>
      </c>
      <c r="B729" s="50">
        <v>1010</v>
      </c>
      <c r="C729" s="50">
        <v>103970</v>
      </c>
      <c r="D729" s="51" t="s">
        <v>59</v>
      </c>
      <c r="E729" s="51">
        <v>102440</v>
      </c>
      <c r="F729" s="52" t="s">
        <v>187</v>
      </c>
      <c r="G729" s="54">
        <v>21832700</v>
      </c>
      <c r="H729" s="54">
        <v>28183270</v>
      </c>
      <c r="I729" s="54" t="s">
        <v>139</v>
      </c>
      <c r="J729" s="52" t="s">
        <v>1553</v>
      </c>
      <c r="K729" s="55">
        <v>40156</v>
      </c>
      <c r="L729" s="56">
        <f t="shared" si="66"/>
        <v>906.78</v>
      </c>
      <c r="M729" s="56">
        <f t="shared" si="67"/>
        <v>906.78</v>
      </c>
      <c r="N729" s="56">
        <f t="shared" si="70"/>
        <v>0</v>
      </c>
      <c r="O729" s="56" t="e">
        <f t="shared" si="68"/>
        <v>#VALUE!</v>
      </c>
      <c r="P729" s="56" t="e">
        <f t="shared" si="69"/>
        <v>#VALUE!</v>
      </c>
      <c r="Q729" s="56" t="e">
        <f t="shared" si="71"/>
        <v>#VALUE!</v>
      </c>
      <c r="R729" s="57" t="s">
        <v>72</v>
      </c>
      <c r="S729" s="58">
        <v>43649</v>
      </c>
      <c r="T729" s="59">
        <f>INDEX('[2]Remontée chiffres écritures'!K:K,MATCH(C:C,'[2]Remontée chiffres écritures'!I:I,0))</f>
        <v>-906.78</v>
      </c>
      <c r="U729" s="59">
        <f>INDEX('[2]Remontée chiffres écritures'!O:O,MATCH(C:C,'[2]Remontée chiffres écritures'!M:M,0))</f>
        <v>906.78</v>
      </c>
      <c r="V729" s="59" t="e">
        <f>SUMIFS('[2]Remontée chiffres écritures'!C:C,'[2]Remontée chiffres écritures'!A:A,'Liste détaillée sorties IT'!C:C)</f>
        <v>#VALUE!</v>
      </c>
      <c r="W729" s="59" t="e">
        <f>SUMIFS('[2]Remontée chiffres écritures'!G:G,'[2]Remontée chiffres écritures'!E:E,'Liste détaillée sorties IT'!C:C)</f>
        <v>#VALUE!</v>
      </c>
    </row>
    <row r="730" spans="1:23" ht="15" customHeight="1" x14ac:dyDescent="0.2">
      <c r="A730" s="3" t="s">
        <v>1554</v>
      </c>
      <c r="B730" s="50">
        <v>1010</v>
      </c>
      <c r="C730" s="50">
        <v>102995</v>
      </c>
      <c r="D730" s="51" t="s">
        <v>59</v>
      </c>
      <c r="E730" s="51">
        <v>108339</v>
      </c>
      <c r="F730" s="52" t="s">
        <v>263</v>
      </c>
      <c r="G730" s="54">
        <v>21832700</v>
      </c>
      <c r="H730" s="54">
        <v>28183270</v>
      </c>
      <c r="I730" s="54" t="s">
        <v>139</v>
      </c>
      <c r="J730" s="52" t="s">
        <v>1555</v>
      </c>
      <c r="K730" s="55">
        <v>40661</v>
      </c>
      <c r="L730" s="56">
        <f t="shared" si="66"/>
        <v>900.36</v>
      </c>
      <c r="M730" s="56">
        <f t="shared" si="67"/>
        <v>900.36</v>
      </c>
      <c r="N730" s="56">
        <f t="shared" si="70"/>
        <v>0</v>
      </c>
      <c r="O730" s="56" t="e">
        <f t="shared" si="68"/>
        <v>#VALUE!</v>
      </c>
      <c r="P730" s="56" t="e">
        <f t="shared" si="69"/>
        <v>#VALUE!</v>
      </c>
      <c r="Q730" s="56" t="e">
        <f t="shared" si="71"/>
        <v>#VALUE!</v>
      </c>
      <c r="R730" s="57" t="s">
        <v>80</v>
      </c>
      <c r="S730" s="58">
        <v>43649</v>
      </c>
      <c r="T730" s="59">
        <f>INDEX('[2]Remontée chiffres écritures'!K:K,MATCH(C:C,'[2]Remontée chiffres écritures'!I:I,0))</f>
        <v>-900.36</v>
      </c>
      <c r="U730" s="59">
        <f>INDEX('[2]Remontée chiffres écritures'!O:O,MATCH(C:C,'[2]Remontée chiffres écritures'!M:M,0))</f>
        <v>900.36</v>
      </c>
      <c r="V730" s="59" t="e">
        <f>SUMIFS('[2]Remontée chiffres écritures'!C:C,'[2]Remontée chiffres écritures'!A:A,'Liste détaillée sorties IT'!C:C)</f>
        <v>#VALUE!</v>
      </c>
      <c r="W730" s="59" t="e">
        <f>SUMIFS('[2]Remontée chiffres écritures'!G:G,'[2]Remontée chiffres écritures'!E:E,'Liste détaillée sorties IT'!C:C)</f>
        <v>#VALUE!</v>
      </c>
    </row>
    <row r="731" spans="1:23" ht="15" customHeight="1" x14ac:dyDescent="0.2">
      <c r="A731" s="3" t="s">
        <v>1556</v>
      </c>
      <c r="B731" s="50">
        <v>1010</v>
      </c>
      <c r="C731" s="50">
        <v>102992</v>
      </c>
      <c r="D731" s="51" t="s">
        <v>59</v>
      </c>
      <c r="E731" s="51">
        <v>108344</v>
      </c>
      <c r="F731" s="52" t="s">
        <v>263</v>
      </c>
      <c r="G731" s="54">
        <v>21832700</v>
      </c>
      <c r="H731" s="54">
        <v>28183270</v>
      </c>
      <c r="I731" s="54" t="s">
        <v>139</v>
      </c>
      <c r="J731" s="52" t="s">
        <v>1555</v>
      </c>
      <c r="K731" s="55">
        <v>40661</v>
      </c>
      <c r="L731" s="56">
        <f t="shared" si="66"/>
        <v>900.31</v>
      </c>
      <c r="M731" s="56">
        <f t="shared" si="67"/>
        <v>900.31</v>
      </c>
      <c r="N731" s="56">
        <f t="shared" si="70"/>
        <v>0</v>
      </c>
      <c r="O731" s="56" t="e">
        <f t="shared" si="68"/>
        <v>#VALUE!</v>
      </c>
      <c r="P731" s="56" t="e">
        <f t="shared" si="69"/>
        <v>#VALUE!</v>
      </c>
      <c r="Q731" s="56" t="e">
        <f t="shared" si="71"/>
        <v>#VALUE!</v>
      </c>
      <c r="R731" s="57" t="s">
        <v>80</v>
      </c>
      <c r="S731" s="58">
        <v>43649</v>
      </c>
      <c r="T731" s="59">
        <f>INDEX('[2]Remontée chiffres écritures'!K:K,MATCH(C:C,'[2]Remontée chiffres écritures'!I:I,0))</f>
        <v>-900.31</v>
      </c>
      <c r="U731" s="59">
        <f>INDEX('[2]Remontée chiffres écritures'!O:O,MATCH(C:C,'[2]Remontée chiffres écritures'!M:M,0))</f>
        <v>900.31</v>
      </c>
      <c r="V731" s="59" t="e">
        <f>SUMIFS('[2]Remontée chiffres écritures'!C:C,'[2]Remontée chiffres écritures'!A:A,'Liste détaillée sorties IT'!C:C)</f>
        <v>#VALUE!</v>
      </c>
      <c r="W731" s="59" t="e">
        <f>SUMIFS('[2]Remontée chiffres écritures'!G:G,'[2]Remontée chiffres écritures'!E:E,'Liste détaillée sorties IT'!C:C)</f>
        <v>#VALUE!</v>
      </c>
    </row>
    <row r="732" spans="1:23" ht="15" customHeight="1" x14ac:dyDescent="0.2">
      <c r="A732" s="3" t="s">
        <v>1557</v>
      </c>
      <c r="B732" s="50">
        <v>1010</v>
      </c>
      <c r="C732" s="50">
        <v>102993</v>
      </c>
      <c r="D732" s="51" t="s">
        <v>59</v>
      </c>
      <c r="E732" s="51">
        <v>108340</v>
      </c>
      <c r="F732" s="52" t="s">
        <v>263</v>
      </c>
      <c r="G732" s="54">
        <v>21832700</v>
      </c>
      <c r="H732" s="54">
        <v>28183270</v>
      </c>
      <c r="I732" s="54" t="s">
        <v>139</v>
      </c>
      <c r="J732" s="52" t="s">
        <v>1555</v>
      </c>
      <c r="K732" s="55">
        <v>40661</v>
      </c>
      <c r="L732" s="56">
        <f t="shared" si="66"/>
        <v>900.31</v>
      </c>
      <c r="M732" s="56">
        <f t="shared" si="67"/>
        <v>900.31</v>
      </c>
      <c r="N732" s="56">
        <f t="shared" si="70"/>
        <v>0</v>
      </c>
      <c r="O732" s="56" t="e">
        <f t="shared" si="68"/>
        <v>#VALUE!</v>
      </c>
      <c r="P732" s="56" t="e">
        <f t="shared" si="69"/>
        <v>#VALUE!</v>
      </c>
      <c r="Q732" s="56" t="e">
        <f t="shared" si="71"/>
        <v>#VALUE!</v>
      </c>
      <c r="R732" s="57" t="s">
        <v>80</v>
      </c>
      <c r="S732" s="58">
        <v>43649</v>
      </c>
      <c r="T732" s="59">
        <f>INDEX('[2]Remontée chiffres écritures'!K:K,MATCH(C:C,'[2]Remontée chiffres écritures'!I:I,0))</f>
        <v>-900.31</v>
      </c>
      <c r="U732" s="59">
        <f>INDEX('[2]Remontée chiffres écritures'!O:O,MATCH(C:C,'[2]Remontée chiffres écritures'!M:M,0))</f>
        <v>900.31</v>
      </c>
      <c r="V732" s="59" t="e">
        <f>SUMIFS('[2]Remontée chiffres écritures'!C:C,'[2]Remontée chiffres écritures'!A:A,'Liste détaillée sorties IT'!C:C)</f>
        <v>#VALUE!</v>
      </c>
      <c r="W732" s="59" t="e">
        <f>SUMIFS('[2]Remontée chiffres écritures'!G:G,'[2]Remontée chiffres écritures'!E:E,'Liste détaillée sorties IT'!C:C)</f>
        <v>#VALUE!</v>
      </c>
    </row>
    <row r="733" spans="1:23" ht="15" customHeight="1" x14ac:dyDescent="0.2">
      <c r="A733" s="3" t="s">
        <v>1558</v>
      </c>
      <c r="B733" s="50">
        <v>1010</v>
      </c>
      <c r="C733" s="50">
        <v>102994</v>
      </c>
      <c r="D733" s="51" t="s">
        <v>59</v>
      </c>
      <c r="E733" s="51">
        <v>108337</v>
      </c>
      <c r="F733" s="52" t="s">
        <v>263</v>
      </c>
      <c r="G733" s="54">
        <v>21832700</v>
      </c>
      <c r="H733" s="54">
        <v>28183270</v>
      </c>
      <c r="I733" s="54" t="s">
        <v>139</v>
      </c>
      <c r="J733" s="52" t="s">
        <v>1555</v>
      </c>
      <c r="K733" s="55">
        <v>40661</v>
      </c>
      <c r="L733" s="56">
        <f t="shared" si="66"/>
        <v>900.31</v>
      </c>
      <c r="M733" s="56">
        <f t="shared" si="67"/>
        <v>900.31</v>
      </c>
      <c r="N733" s="56">
        <f t="shared" si="70"/>
        <v>0</v>
      </c>
      <c r="O733" s="56" t="e">
        <f t="shared" si="68"/>
        <v>#VALUE!</v>
      </c>
      <c r="P733" s="56" t="e">
        <f t="shared" si="69"/>
        <v>#VALUE!</v>
      </c>
      <c r="Q733" s="56" t="e">
        <f t="shared" si="71"/>
        <v>#VALUE!</v>
      </c>
      <c r="R733" s="57" t="s">
        <v>80</v>
      </c>
      <c r="S733" s="58">
        <v>43649</v>
      </c>
      <c r="T733" s="59">
        <f>INDEX('[2]Remontée chiffres écritures'!K:K,MATCH(C:C,'[2]Remontée chiffres écritures'!I:I,0))</f>
        <v>-900.31</v>
      </c>
      <c r="U733" s="59">
        <f>INDEX('[2]Remontée chiffres écritures'!O:O,MATCH(C:C,'[2]Remontée chiffres écritures'!M:M,0))</f>
        <v>900.31</v>
      </c>
      <c r="V733" s="59" t="e">
        <f>SUMIFS('[2]Remontée chiffres écritures'!C:C,'[2]Remontée chiffres écritures'!A:A,'Liste détaillée sorties IT'!C:C)</f>
        <v>#VALUE!</v>
      </c>
      <c r="W733" s="59" t="e">
        <f>SUMIFS('[2]Remontée chiffres écritures'!G:G,'[2]Remontée chiffres écritures'!E:E,'Liste détaillée sorties IT'!C:C)</f>
        <v>#VALUE!</v>
      </c>
    </row>
    <row r="734" spans="1:23" ht="15" customHeight="1" x14ac:dyDescent="0.2">
      <c r="A734" s="3" t="s">
        <v>1559</v>
      </c>
      <c r="B734" s="51">
        <v>1010</v>
      </c>
      <c r="C734" s="50">
        <v>102980</v>
      </c>
      <c r="D734" s="51" t="s">
        <v>59</v>
      </c>
      <c r="E734" s="51">
        <v>108335</v>
      </c>
      <c r="F734" s="52" t="s">
        <v>263</v>
      </c>
      <c r="G734" s="54">
        <v>21832700</v>
      </c>
      <c r="H734" s="54">
        <v>28183270</v>
      </c>
      <c r="I734" s="54" t="s">
        <v>139</v>
      </c>
      <c r="J734" s="52" t="s">
        <v>1555</v>
      </c>
      <c r="K734" s="55">
        <v>40667</v>
      </c>
      <c r="L734" s="56">
        <f t="shared" si="66"/>
        <v>900.31</v>
      </c>
      <c r="M734" s="56">
        <f t="shared" si="67"/>
        <v>900.31</v>
      </c>
      <c r="N734" s="56">
        <f t="shared" si="70"/>
        <v>0</v>
      </c>
      <c r="O734" s="56" t="e">
        <f t="shared" si="68"/>
        <v>#VALUE!</v>
      </c>
      <c r="P734" s="56" t="e">
        <f t="shared" si="69"/>
        <v>#VALUE!</v>
      </c>
      <c r="Q734" s="56" t="e">
        <f t="shared" si="71"/>
        <v>#VALUE!</v>
      </c>
      <c r="R734" s="57" t="s">
        <v>80</v>
      </c>
      <c r="S734" s="58">
        <v>43649</v>
      </c>
      <c r="T734" s="59">
        <f>INDEX('[2]Remontée chiffres écritures'!K:K,MATCH(C:C,'[2]Remontée chiffres écritures'!I:I,0))</f>
        <v>-900.31</v>
      </c>
      <c r="U734" s="59">
        <f>INDEX('[2]Remontée chiffres écritures'!O:O,MATCH(C:C,'[2]Remontée chiffres écritures'!M:M,0))</f>
        <v>900.31</v>
      </c>
      <c r="V734" s="59" t="e">
        <f>SUMIFS('[2]Remontée chiffres écritures'!C:C,'[2]Remontée chiffres écritures'!A:A,'Liste détaillée sorties IT'!C:C)</f>
        <v>#VALUE!</v>
      </c>
      <c r="W734" s="59" t="e">
        <f>SUMIFS('[2]Remontée chiffres écritures'!G:G,'[2]Remontée chiffres écritures'!E:E,'Liste détaillée sorties IT'!C:C)</f>
        <v>#VALUE!</v>
      </c>
    </row>
    <row r="735" spans="1:23" ht="15" customHeight="1" x14ac:dyDescent="0.2">
      <c r="A735" s="3" t="s">
        <v>1560</v>
      </c>
      <c r="B735" s="51">
        <v>1010</v>
      </c>
      <c r="C735" s="50">
        <v>102981</v>
      </c>
      <c r="D735" s="51" t="s">
        <v>59</v>
      </c>
      <c r="E735" s="51">
        <v>108334</v>
      </c>
      <c r="F735" s="52" t="s">
        <v>263</v>
      </c>
      <c r="G735" s="54">
        <v>21832700</v>
      </c>
      <c r="H735" s="54">
        <v>28183270</v>
      </c>
      <c r="I735" s="54" t="s">
        <v>139</v>
      </c>
      <c r="J735" s="52" t="s">
        <v>1555</v>
      </c>
      <c r="K735" s="55">
        <v>40667</v>
      </c>
      <c r="L735" s="56">
        <f t="shared" si="66"/>
        <v>900.31</v>
      </c>
      <c r="M735" s="56">
        <f t="shared" si="67"/>
        <v>900.31</v>
      </c>
      <c r="N735" s="56">
        <f t="shared" si="70"/>
        <v>0</v>
      </c>
      <c r="O735" s="56" t="e">
        <f t="shared" si="68"/>
        <v>#VALUE!</v>
      </c>
      <c r="P735" s="56" t="e">
        <f t="shared" si="69"/>
        <v>#VALUE!</v>
      </c>
      <c r="Q735" s="56" t="e">
        <f t="shared" si="71"/>
        <v>#VALUE!</v>
      </c>
      <c r="R735" s="57" t="s">
        <v>80</v>
      </c>
      <c r="S735" s="58">
        <v>43649</v>
      </c>
      <c r="T735" s="59">
        <f>INDEX('[2]Remontée chiffres écritures'!K:K,MATCH(C:C,'[2]Remontée chiffres écritures'!I:I,0))</f>
        <v>-900.31</v>
      </c>
      <c r="U735" s="59">
        <f>INDEX('[2]Remontée chiffres écritures'!O:O,MATCH(C:C,'[2]Remontée chiffres écritures'!M:M,0))</f>
        <v>900.31</v>
      </c>
      <c r="V735" s="59" t="e">
        <f>SUMIFS('[2]Remontée chiffres écritures'!C:C,'[2]Remontée chiffres écritures'!A:A,'Liste détaillée sorties IT'!C:C)</f>
        <v>#VALUE!</v>
      </c>
      <c r="W735" s="59" t="e">
        <f>SUMIFS('[2]Remontée chiffres écritures'!G:G,'[2]Remontée chiffres écritures'!E:E,'Liste détaillée sorties IT'!C:C)</f>
        <v>#VALUE!</v>
      </c>
    </row>
    <row r="736" spans="1:23" ht="15" customHeight="1" x14ac:dyDescent="0.2">
      <c r="A736" s="3" t="s">
        <v>1561</v>
      </c>
      <c r="B736" s="50">
        <v>1010</v>
      </c>
      <c r="C736" s="50">
        <v>102982</v>
      </c>
      <c r="D736" s="51" t="s">
        <v>59</v>
      </c>
      <c r="E736" s="51">
        <v>108330</v>
      </c>
      <c r="F736" s="52" t="s">
        <v>263</v>
      </c>
      <c r="G736" s="54">
        <v>21832700</v>
      </c>
      <c r="H736" s="54">
        <v>28183270</v>
      </c>
      <c r="I736" s="54" t="s">
        <v>139</v>
      </c>
      <c r="J736" s="52" t="s">
        <v>1555</v>
      </c>
      <c r="K736" s="55">
        <v>40667</v>
      </c>
      <c r="L736" s="56">
        <f t="shared" si="66"/>
        <v>900.31</v>
      </c>
      <c r="M736" s="56">
        <f t="shared" si="67"/>
        <v>900.31</v>
      </c>
      <c r="N736" s="56">
        <f t="shared" si="70"/>
        <v>0</v>
      </c>
      <c r="O736" s="56" t="e">
        <f t="shared" si="68"/>
        <v>#VALUE!</v>
      </c>
      <c r="P736" s="56" t="e">
        <f t="shared" si="69"/>
        <v>#VALUE!</v>
      </c>
      <c r="Q736" s="56" t="e">
        <f t="shared" si="71"/>
        <v>#VALUE!</v>
      </c>
      <c r="R736" s="57" t="s">
        <v>80</v>
      </c>
      <c r="S736" s="58">
        <v>43649</v>
      </c>
      <c r="T736" s="59">
        <f>INDEX('[2]Remontée chiffres écritures'!K:K,MATCH(C:C,'[2]Remontée chiffres écritures'!I:I,0))</f>
        <v>-900.31</v>
      </c>
      <c r="U736" s="59">
        <f>INDEX('[2]Remontée chiffres écritures'!O:O,MATCH(C:C,'[2]Remontée chiffres écritures'!M:M,0))</f>
        <v>900.31</v>
      </c>
      <c r="V736" s="59" t="e">
        <f>SUMIFS('[2]Remontée chiffres écritures'!C:C,'[2]Remontée chiffres écritures'!A:A,'Liste détaillée sorties IT'!C:C)</f>
        <v>#VALUE!</v>
      </c>
      <c r="W736" s="59" t="e">
        <f>SUMIFS('[2]Remontée chiffres écritures'!G:G,'[2]Remontée chiffres écritures'!E:E,'Liste détaillée sorties IT'!C:C)</f>
        <v>#VALUE!</v>
      </c>
    </row>
    <row r="737" spans="1:23" ht="15" customHeight="1" x14ac:dyDescent="0.2">
      <c r="A737" s="3" t="s">
        <v>1562</v>
      </c>
      <c r="B737" s="50">
        <v>1010</v>
      </c>
      <c r="C737" s="50">
        <v>102983</v>
      </c>
      <c r="D737" s="51" t="s">
        <v>59</v>
      </c>
      <c r="E737" s="51">
        <v>108338</v>
      </c>
      <c r="F737" s="52" t="s">
        <v>263</v>
      </c>
      <c r="G737" s="54">
        <v>21832700</v>
      </c>
      <c r="H737" s="54">
        <v>28183270</v>
      </c>
      <c r="I737" s="54" t="s">
        <v>139</v>
      </c>
      <c r="J737" s="52" t="s">
        <v>1555</v>
      </c>
      <c r="K737" s="55">
        <v>40667</v>
      </c>
      <c r="L737" s="56">
        <f t="shared" si="66"/>
        <v>900.31</v>
      </c>
      <c r="M737" s="56">
        <f t="shared" si="67"/>
        <v>900.31</v>
      </c>
      <c r="N737" s="56">
        <f t="shared" si="70"/>
        <v>0</v>
      </c>
      <c r="O737" s="56" t="e">
        <f t="shared" si="68"/>
        <v>#VALUE!</v>
      </c>
      <c r="P737" s="56" t="e">
        <f t="shared" si="69"/>
        <v>#VALUE!</v>
      </c>
      <c r="Q737" s="56" t="e">
        <f t="shared" si="71"/>
        <v>#VALUE!</v>
      </c>
      <c r="R737" s="57" t="s">
        <v>80</v>
      </c>
      <c r="S737" s="58">
        <v>43649</v>
      </c>
      <c r="T737" s="59">
        <f>INDEX('[2]Remontée chiffres écritures'!K:K,MATCH(C:C,'[2]Remontée chiffres écritures'!I:I,0))</f>
        <v>-900.31</v>
      </c>
      <c r="U737" s="59">
        <f>INDEX('[2]Remontée chiffres écritures'!O:O,MATCH(C:C,'[2]Remontée chiffres écritures'!M:M,0))</f>
        <v>900.31</v>
      </c>
      <c r="V737" s="59" t="e">
        <f>SUMIFS('[2]Remontée chiffres écritures'!C:C,'[2]Remontée chiffres écritures'!A:A,'Liste détaillée sorties IT'!C:C)</f>
        <v>#VALUE!</v>
      </c>
      <c r="W737" s="59" t="e">
        <f>SUMIFS('[2]Remontée chiffres écritures'!G:G,'[2]Remontée chiffres écritures'!E:E,'Liste détaillée sorties IT'!C:C)</f>
        <v>#VALUE!</v>
      </c>
    </row>
    <row r="738" spans="1:23" ht="15" customHeight="1" x14ac:dyDescent="0.2">
      <c r="A738" s="3" t="s">
        <v>1563</v>
      </c>
      <c r="B738" s="50">
        <v>1010</v>
      </c>
      <c r="C738" s="50">
        <v>102984</v>
      </c>
      <c r="D738" s="51" t="s">
        <v>59</v>
      </c>
      <c r="E738" s="51">
        <v>108336</v>
      </c>
      <c r="F738" s="52" t="s">
        <v>263</v>
      </c>
      <c r="G738" s="54">
        <v>21832700</v>
      </c>
      <c r="H738" s="54">
        <v>28183270</v>
      </c>
      <c r="I738" s="54" t="s">
        <v>139</v>
      </c>
      <c r="J738" s="52" t="s">
        <v>1555</v>
      </c>
      <c r="K738" s="55">
        <v>40667</v>
      </c>
      <c r="L738" s="56">
        <f t="shared" si="66"/>
        <v>900.31</v>
      </c>
      <c r="M738" s="56">
        <f t="shared" si="67"/>
        <v>900.31</v>
      </c>
      <c r="N738" s="56">
        <f t="shared" si="70"/>
        <v>0</v>
      </c>
      <c r="O738" s="56" t="e">
        <f t="shared" si="68"/>
        <v>#VALUE!</v>
      </c>
      <c r="P738" s="56" t="e">
        <f t="shared" si="69"/>
        <v>#VALUE!</v>
      </c>
      <c r="Q738" s="56" t="e">
        <f t="shared" si="71"/>
        <v>#VALUE!</v>
      </c>
      <c r="R738" s="57" t="s">
        <v>80</v>
      </c>
      <c r="S738" s="58">
        <v>43649</v>
      </c>
      <c r="T738" s="59">
        <f>INDEX('[2]Remontée chiffres écritures'!K:K,MATCH(C:C,'[2]Remontée chiffres écritures'!I:I,0))</f>
        <v>-900.31</v>
      </c>
      <c r="U738" s="59">
        <f>INDEX('[2]Remontée chiffres écritures'!O:O,MATCH(C:C,'[2]Remontée chiffres écritures'!M:M,0))</f>
        <v>900.31</v>
      </c>
      <c r="V738" s="59" t="e">
        <f>SUMIFS('[2]Remontée chiffres écritures'!C:C,'[2]Remontée chiffres écritures'!A:A,'Liste détaillée sorties IT'!C:C)</f>
        <v>#VALUE!</v>
      </c>
      <c r="W738" s="59" t="e">
        <f>SUMIFS('[2]Remontée chiffres écritures'!G:G,'[2]Remontée chiffres écritures'!E:E,'Liste détaillée sorties IT'!C:C)</f>
        <v>#VALUE!</v>
      </c>
    </row>
    <row r="739" spans="1:23" ht="15" customHeight="1" x14ac:dyDescent="0.2">
      <c r="A739" s="3" t="s">
        <v>1564</v>
      </c>
      <c r="B739" s="51">
        <v>1010</v>
      </c>
      <c r="C739" s="50">
        <v>102985</v>
      </c>
      <c r="D739" s="51" t="s">
        <v>59</v>
      </c>
      <c r="E739" s="51">
        <v>108345</v>
      </c>
      <c r="F739" s="52" t="s">
        <v>263</v>
      </c>
      <c r="G739" s="54">
        <v>21832700</v>
      </c>
      <c r="H739" s="54">
        <v>28183270</v>
      </c>
      <c r="I739" s="54" t="s">
        <v>139</v>
      </c>
      <c r="J739" s="52" t="s">
        <v>1555</v>
      </c>
      <c r="K739" s="55">
        <v>40667</v>
      </c>
      <c r="L739" s="56">
        <f t="shared" si="66"/>
        <v>900.31</v>
      </c>
      <c r="M739" s="56">
        <f t="shared" si="67"/>
        <v>900.31</v>
      </c>
      <c r="N739" s="56">
        <f t="shared" si="70"/>
        <v>0</v>
      </c>
      <c r="O739" s="56" t="e">
        <f t="shared" si="68"/>
        <v>#VALUE!</v>
      </c>
      <c r="P739" s="56" t="e">
        <f t="shared" si="69"/>
        <v>#VALUE!</v>
      </c>
      <c r="Q739" s="56" t="e">
        <f t="shared" si="71"/>
        <v>#VALUE!</v>
      </c>
      <c r="R739" s="57" t="s">
        <v>80</v>
      </c>
      <c r="S739" s="58">
        <v>43649</v>
      </c>
      <c r="T739" s="59">
        <f>INDEX('[2]Remontée chiffres écritures'!K:K,MATCH(C:C,'[2]Remontée chiffres écritures'!I:I,0))</f>
        <v>-900.31</v>
      </c>
      <c r="U739" s="59">
        <f>INDEX('[2]Remontée chiffres écritures'!O:O,MATCH(C:C,'[2]Remontée chiffres écritures'!M:M,0))</f>
        <v>900.31</v>
      </c>
      <c r="V739" s="59" t="e">
        <f>SUMIFS('[2]Remontée chiffres écritures'!C:C,'[2]Remontée chiffres écritures'!A:A,'Liste détaillée sorties IT'!C:C)</f>
        <v>#VALUE!</v>
      </c>
      <c r="W739" s="59" t="e">
        <f>SUMIFS('[2]Remontée chiffres écritures'!G:G,'[2]Remontée chiffres écritures'!E:E,'Liste détaillée sorties IT'!C:C)</f>
        <v>#VALUE!</v>
      </c>
    </row>
    <row r="740" spans="1:23" ht="15" customHeight="1" x14ac:dyDescent="0.2">
      <c r="A740" s="3" t="s">
        <v>1565</v>
      </c>
      <c r="B740" s="50">
        <v>1010</v>
      </c>
      <c r="C740" s="50">
        <v>102986</v>
      </c>
      <c r="D740" s="51" t="s">
        <v>59</v>
      </c>
      <c r="E740" s="51">
        <v>108343</v>
      </c>
      <c r="F740" s="52" t="s">
        <v>263</v>
      </c>
      <c r="G740" s="54">
        <v>21832700</v>
      </c>
      <c r="H740" s="54">
        <v>28183270</v>
      </c>
      <c r="I740" s="54" t="s">
        <v>139</v>
      </c>
      <c r="J740" s="52" t="s">
        <v>1555</v>
      </c>
      <c r="K740" s="55">
        <v>40667</v>
      </c>
      <c r="L740" s="56">
        <f t="shared" si="66"/>
        <v>900.31</v>
      </c>
      <c r="M740" s="56">
        <f t="shared" si="67"/>
        <v>900.31</v>
      </c>
      <c r="N740" s="56">
        <f t="shared" si="70"/>
        <v>0</v>
      </c>
      <c r="O740" s="56" t="e">
        <f t="shared" si="68"/>
        <v>#VALUE!</v>
      </c>
      <c r="P740" s="56" t="e">
        <f t="shared" si="69"/>
        <v>#VALUE!</v>
      </c>
      <c r="Q740" s="56" t="e">
        <f t="shared" si="71"/>
        <v>#VALUE!</v>
      </c>
      <c r="R740" s="57" t="s">
        <v>80</v>
      </c>
      <c r="S740" s="58">
        <v>43649</v>
      </c>
      <c r="T740" s="59">
        <f>INDEX('[2]Remontée chiffres écritures'!K:K,MATCH(C:C,'[2]Remontée chiffres écritures'!I:I,0))</f>
        <v>-900.31</v>
      </c>
      <c r="U740" s="59">
        <f>INDEX('[2]Remontée chiffres écritures'!O:O,MATCH(C:C,'[2]Remontée chiffres écritures'!M:M,0))</f>
        <v>900.31</v>
      </c>
      <c r="V740" s="59" t="e">
        <f>SUMIFS('[2]Remontée chiffres écritures'!C:C,'[2]Remontée chiffres écritures'!A:A,'Liste détaillée sorties IT'!C:C)</f>
        <v>#VALUE!</v>
      </c>
      <c r="W740" s="59" t="e">
        <f>SUMIFS('[2]Remontée chiffres écritures'!G:G,'[2]Remontée chiffres écritures'!E:E,'Liste détaillée sorties IT'!C:C)</f>
        <v>#VALUE!</v>
      </c>
    </row>
    <row r="741" spans="1:23" ht="15" customHeight="1" x14ac:dyDescent="0.2">
      <c r="A741" s="3" t="s">
        <v>1566</v>
      </c>
      <c r="B741" s="50">
        <v>1010</v>
      </c>
      <c r="C741" s="50">
        <v>102987</v>
      </c>
      <c r="D741" s="51" t="s">
        <v>59</v>
      </c>
      <c r="E741" s="51">
        <v>108341</v>
      </c>
      <c r="F741" s="52" t="s">
        <v>263</v>
      </c>
      <c r="G741" s="54">
        <v>21832700</v>
      </c>
      <c r="H741" s="54">
        <v>28183270</v>
      </c>
      <c r="I741" s="54" t="s">
        <v>139</v>
      </c>
      <c r="J741" s="52" t="s">
        <v>1555</v>
      </c>
      <c r="K741" s="55">
        <v>40667</v>
      </c>
      <c r="L741" s="56">
        <f t="shared" si="66"/>
        <v>900.31</v>
      </c>
      <c r="M741" s="56">
        <f t="shared" si="67"/>
        <v>900.31</v>
      </c>
      <c r="N741" s="56">
        <f t="shared" si="70"/>
        <v>0</v>
      </c>
      <c r="O741" s="56" t="e">
        <f t="shared" si="68"/>
        <v>#VALUE!</v>
      </c>
      <c r="P741" s="56" t="e">
        <f t="shared" si="69"/>
        <v>#VALUE!</v>
      </c>
      <c r="Q741" s="56" t="e">
        <f t="shared" si="71"/>
        <v>#VALUE!</v>
      </c>
      <c r="R741" s="57" t="s">
        <v>80</v>
      </c>
      <c r="S741" s="58">
        <v>43649</v>
      </c>
      <c r="T741" s="59">
        <f>INDEX('[2]Remontée chiffres écritures'!K:K,MATCH(C:C,'[2]Remontée chiffres écritures'!I:I,0))</f>
        <v>-900.31</v>
      </c>
      <c r="U741" s="59">
        <f>INDEX('[2]Remontée chiffres écritures'!O:O,MATCH(C:C,'[2]Remontée chiffres écritures'!M:M,0))</f>
        <v>900.31</v>
      </c>
      <c r="V741" s="59" t="e">
        <f>SUMIFS('[2]Remontée chiffres écritures'!C:C,'[2]Remontée chiffres écritures'!A:A,'Liste détaillée sorties IT'!C:C)</f>
        <v>#VALUE!</v>
      </c>
      <c r="W741" s="59" t="e">
        <f>SUMIFS('[2]Remontée chiffres écritures'!G:G,'[2]Remontée chiffres écritures'!E:E,'Liste détaillée sorties IT'!C:C)</f>
        <v>#VALUE!</v>
      </c>
    </row>
    <row r="742" spans="1:23" ht="15" customHeight="1" x14ac:dyDescent="0.2">
      <c r="A742" s="3" t="s">
        <v>1567</v>
      </c>
      <c r="B742" s="50">
        <v>1010</v>
      </c>
      <c r="C742" s="50">
        <v>102988</v>
      </c>
      <c r="D742" s="51" t="s">
        <v>59</v>
      </c>
      <c r="E742" s="51">
        <v>108332</v>
      </c>
      <c r="F742" s="52" t="s">
        <v>263</v>
      </c>
      <c r="G742" s="54">
        <v>21832700</v>
      </c>
      <c r="H742" s="54">
        <v>28183270</v>
      </c>
      <c r="I742" s="54" t="s">
        <v>139</v>
      </c>
      <c r="J742" s="52" t="s">
        <v>1555</v>
      </c>
      <c r="K742" s="55">
        <v>40667</v>
      </c>
      <c r="L742" s="56">
        <f t="shared" si="66"/>
        <v>900.31</v>
      </c>
      <c r="M742" s="56">
        <f t="shared" si="67"/>
        <v>900.31</v>
      </c>
      <c r="N742" s="56">
        <f t="shared" si="70"/>
        <v>0</v>
      </c>
      <c r="O742" s="56" t="e">
        <f t="shared" si="68"/>
        <v>#VALUE!</v>
      </c>
      <c r="P742" s="56" t="e">
        <f t="shared" si="69"/>
        <v>#VALUE!</v>
      </c>
      <c r="Q742" s="56" t="e">
        <f t="shared" si="71"/>
        <v>#VALUE!</v>
      </c>
      <c r="R742" s="57" t="s">
        <v>80</v>
      </c>
      <c r="S742" s="58">
        <v>43649</v>
      </c>
      <c r="T742" s="59">
        <f>INDEX('[2]Remontée chiffres écritures'!K:K,MATCH(C:C,'[2]Remontée chiffres écritures'!I:I,0))</f>
        <v>-900.31</v>
      </c>
      <c r="U742" s="59">
        <f>INDEX('[2]Remontée chiffres écritures'!O:O,MATCH(C:C,'[2]Remontée chiffres écritures'!M:M,0))</f>
        <v>900.31</v>
      </c>
      <c r="V742" s="59" t="e">
        <f>SUMIFS('[2]Remontée chiffres écritures'!C:C,'[2]Remontée chiffres écritures'!A:A,'Liste détaillée sorties IT'!C:C)</f>
        <v>#VALUE!</v>
      </c>
      <c r="W742" s="59" t="e">
        <f>SUMIFS('[2]Remontée chiffres écritures'!G:G,'[2]Remontée chiffres écritures'!E:E,'Liste détaillée sorties IT'!C:C)</f>
        <v>#VALUE!</v>
      </c>
    </row>
    <row r="743" spans="1:23" ht="15" customHeight="1" x14ac:dyDescent="0.2">
      <c r="A743" s="3" t="s">
        <v>1568</v>
      </c>
      <c r="B743" s="50">
        <v>1010</v>
      </c>
      <c r="C743" s="50">
        <v>102989</v>
      </c>
      <c r="D743" s="51" t="s">
        <v>59</v>
      </c>
      <c r="E743" s="51">
        <v>108331</v>
      </c>
      <c r="F743" s="52" t="s">
        <v>263</v>
      </c>
      <c r="G743" s="54">
        <v>21832700</v>
      </c>
      <c r="H743" s="54">
        <v>28183270</v>
      </c>
      <c r="I743" s="54" t="s">
        <v>139</v>
      </c>
      <c r="J743" s="52" t="s">
        <v>1555</v>
      </c>
      <c r="K743" s="55">
        <v>40667</v>
      </c>
      <c r="L743" s="56">
        <f t="shared" si="66"/>
        <v>900.31</v>
      </c>
      <c r="M743" s="56">
        <f t="shared" si="67"/>
        <v>900.31</v>
      </c>
      <c r="N743" s="56">
        <f t="shared" si="70"/>
        <v>0</v>
      </c>
      <c r="O743" s="56" t="e">
        <f t="shared" si="68"/>
        <v>#VALUE!</v>
      </c>
      <c r="P743" s="56" t="e">
        <f t="shared" si="69"/>
        <v>#VALUE!</v>
      </c>
      <c r="Q743" s="56" t="e">
        <f t="shared" si="71"/>
        <v>#VALUE!</v>
      </c>
      <c r="R743" s="57" t="s">
        <v>80</v>
      </c>
      <c r="S743" s="58">
        <v>43649</v>
      </c>
      <c r="T743" s="59">
        <f>INDEX('[2]Remontée chiffres écritures'!K:K,MATCH(C:C,'[2]Remontée chiffres écritures'!I:I,0))</f>
        <v>-900.31</v>
      </c>
      <c r="U743" s="59">
        <f>INDEX('[2]Remontée chiffres écritures'!O:O,MATCH(C:C,'[2]Remontée chiffres écritures'!M:M,0))</f>
        <v>900.31</v>
      </c>
      <c r="V743" s="59" t="e">
        <f>SUMIFS('[2]Remontée chiffres écritures'!C:C,'[2]Remontée chiffres écritures'!A:A,'Liste détaillée sorties IT'!C:C)</f>
        <v>#VALUE!</v>
      </c>
      <c r="W743" s="59" t="e">
        <f>SUMIFS('[2]Remontée chiffres écritures'!G:G,'[2]Remontée chiffres écritures'!E:E,'Liste détaillée sorties IT'!C:C)</f>
        <v>#VALUE!</v>
      </c>
    </row>
    <row r="744" spans="1:23" ht="15" customHeight="1" x14ac:dyDescent="0.2">
      <c r="A744" s="3" t="s">
        <v>1569</v>
      </c>
      <c r="B744" s="50">
        <v>1010</v>
      </c>
      <c r="C744" s="50">
        <v>102990</v>
      </c>
      <c r="D744" s="51" t="s">
        <v>59</v>
      </c>
      <c r="E744" s="51">
        <v>108333</v>
      </c>
      <c r="F744" s="52" t="s">
        <v>263</v>
      </c>
      <c r="G744" s="54">
        <v>21832700</v>
      </c>
      <c r="H744" s="54">
        <v>28183270</v>
      </c>
      <c r="I744" s="54" t="s">
        <v>139</v>
      </c>
      <c r="J744" s="52" t="s">
        <v>1555</v>
      </c>
      <c r="K744" s="55">
        <v>40667</v>
      </c>
      <c r="L744" s="56">
        <f t="shared" si="66"/>
        <v>900.31</v>
      </c>
      <c r="M744" s="56">
        <f t="shared" si="67"/>
        <v>900.31</v>
      </c>
      <c r="N744" s="56">
        <f t="shared" si="70"/>
        <v>0</v>
      </c>
      <c r="O744" s="56" t="e">
        <f t="shared" si="68"/>
        <v>#VALUE!</v>
      </c>
      <c r="P744" s="56" t="e">
        <f t="shared" si="69"/>
        <v>#VALUE!</v>
      </c>
      <c r="Q744" s="56" t="e">
        <f t="shared" si="71"/>
        <v>#VALUE!</v>
      </c>
      <c r="R744" s="57" t="s">
        <v>80</v>
      </c>
      <c r="S744" s="58">
        <v>43649</v>
      </c>
      <c r="T744" s="59">
        <f>INDEX('[2]Remontée chiffres écritures'!K:K,MATCH(C:C,'[2]Remontée chiffres écritures'!I:I,0))</f>
        <v>-900.31</v>
      </c>
      <c r="U744" s="59">
        <f>INDEX('[2]Remontée chiffres écritures'!O:O,MATCH(C:C,'[2]Remontée chiffres écritures'!M:M,0))</f>
        <v>900.31</v>
      </c>
      <c r="V744" s="59" t="e">
        <f>SUMIFS('[2]Remontée chiffres écritures'!C:C,'[2]Remontée chiffres écritures'!A:A,'Liste détaillée sorties IT'!C:C)</f>
        <v>#VALUE!</v>
      </c>
      <c r="W744" s="59" t="e">
        <f>SUMIFS('[2]Remontée chiffres écritures'!G:G,'[2]Remontée chiffres écritures'!E:E,'Liste détaillée sorties IT'!C:C)</f>
        <v>#VALUE!</v>
      </c>
    </row>
    <row r="745" spans="1:23" ht="15" customHeight="1" x14ac:dyDescent="0.2">
      <c r="A745" s="3" t="s">
        <v>1570</v>
      </c>
      <c r="B745" s="50">
        <v>1010</v>
      </c>
      <c r="C745" s="50">
        <v>102991</v>
      </c>
      <c r="D745" s="51" t="s">
        <v>59</v>
      </c>
      <c r="E745" s="51">
        <v>108342</v>
      </c>
      <c r="F745" s="52" t="s">
        <v>263</v>
      </c>
      <c r="G745" s="54">
        <v>21832700</v>
      </c>
      <c r="H745" s="54">
        <v>28183270</v>
      </c>
      <c r="I745" s="54" t="s">
        <v>139</v>
      </c>
      <c r="J745" s="52" t="s">
        <v>1555</v>
      </c>
      <c r="K745" s="55">
        <v>40667</v>
      </c>
      <c r="L745" s="56">
        <f t="shared" si="66"/>
        <v>900.31</v>
      </c>
      <c r="M745" s="56">
        <f t="shared" si="67"/>
        <v>900.31</v>
      </c>
      <c r="N745" s="56">
        <f t="shared" si="70"/>
        <v>0</v>
      </c>
      <c r="O745" s="56" t="e">
        <f t="shared" si="68"/>
        <v>#VALUE!</v>
      </c>
      <c r="P745" s="56" t="e">
        <f t="shared" si="69"/>
        <v>#VALUE!</v>
      </c>
      <c r="Q745" s="56" t="e">
        <f t="shared" si="71"/>
        <v>#VALUE!</v>
      </c>
      <c r="R745" s="57" t="s">
        <v>80</v>
      </c>
      <c r="S745" s="58">
        <v>43649</v>
      </c>
      <c r="T745" s="59">
        <f>INDEX('[2]Remontée chiffres écritures'!K:K,MATCH(C:C,'[2]Remontée chiffres écritures'!I:I,0))</f>
        <v>-900.31</v>
      </c>
      <c r="U745" s="59">
        <f>INDEX('[2]Remontée chiffres écritures'!O:O,MATCH(C:C,'[2]Remontée chiffres écritures'!M:M,0))</f>
        <v>900.31</v>
      </c>
      <c r="V745" s="59" t="e">
        <f>SUMIFS('[2]Remontée chiffres écritures'!C:C,'[2]Remontée chiffres écritures'!A:A,'Liste détaillée sorties IT'!C:C)</f>
        <v>#VALUE!</v>
      </c>
      <c r="W745" s="59" t="e">
        <f>SUMIFS('[2]Remontée chiffres écritures'!G:G,'[2]Remontée chiffres écritures'!E:E,'Liste détaillée sorties IT'!C:C)</f>
        <v>#VALUE!</v>
      </c>
    </row>
    <row r="746" spans="1:23" ht="15" customHeight="1" x14ac:dyDescent="0.2">
      <c r="A746" s="3" t="s">
        <v>1571</v>
      </c>
      <c r="B746" s="50">
        <v>1010</v>
      </c>
      <c r="C746" s="50">
        <v>103870</v>
      </c>
      <c r="D746" s="51" t="s">
        <v>59</v>
      </c>
      <c r="E746" s="51">
        <v>103794</v>
      </c>
      <c r="F746" s="52" t="s">
        <v>149</v>
      </c>
      <c r="G746" s="54">
        <v>21832700</v>
      </c>
      <c r="H746" s="54">
        <v>28183270</v>
      </c>
      <c r="I746" s="54" t="s">
        <v>139</v>
      </c>
      <c r="J746" s="52" t="s">
        <v>1572</v>
      </c>
      <c r="K746" s="55">
        <v>39937</v>
      </c>
      <c r="L746" s="56">
        <f t="shared" si="66"/>
        <v>898.87</v>
      </c>
      <c r="M746" s="56">
        <f t="shared" si="67"/>
        <v>898.87</v>
      </c>
      <c r="N746" s="56">
        <f t="shared" si="70"/>
        <v>0</v>
      </c>
      <c r="O746" s="56" t="e">
        <f t="shared" si="68"/>
        <v>#VALUE!</v>
      </c>
      <c r="P746" s="56" t="e">
        <f t="shared" si="69"/>
        <v>#VALUE!</v>
      </c>
      <c r="Q746" s="56" t="e">
        <f t="shared" si="71"/>
        <v>#VALUE!</v>
      </c>
      <c r="R746" s="57" t="s">
        <v>72</v>
      </c>
      <c r="S746" s="58">
        <v>43649</v>
      </c>
      <c r="T746" s="59">
        <f>INDEX('[2]Remontée chiffres écritures'!K:K,MATCH(C:C,'[2]Remontée chiffres écritures'!I:I,0))</f>
        <v>-898.87</v>
      </c>
      <c r="U746" s="59">
        <f>INDEX('[2]Remontée chiffres écritures'!O:O,MATCH(C:C,'[2]Remontée chiffres écritures'!M:M,0))</f>
        <v>898.87</v>
      </c>
      <c r="V746" s="59" t="e">
        <f>SUMIFS('[2]Remontée chiffres écritures'!C:C,'[2]Remontée chiffres écritures'!A:A,'Liste détaillée sorties IT'!C:C)</f>
        <v>#VALUE!</v>
      </c>
      <c r="W746" s="59" t="e">
        <f>SUMIFS('[2]Remontée chiffres écritures'!G:G,'[2]Remontée chiffres écritures'!E:E,'Liste détaillée sorties IT'!C:C)</f>
        <v>#VALUE!</v>
      </c>
    </row>
    <row r="747" spans="1:23" ht="15" customHeight="1" x14ac:dyDescent="0.2">
      <c r="A747" s="3" t="s">
        <v>1573</v>
      </c>
      <c r="B747" s="51">
        <v>1010</v>
      </c>
      <c r="C747" s="50">
        <v>104125</v>
      </c>
      <c r="D747" s="51" t="s">
        <v>59</v>
      </c>
      <c r="E747" s="51">
        <v>104906</v>
      </c>
      <c r="F747" s="52" t="s">
        <v>60</v>
      </c>
      <c r="G747" s="54">
        <v>21832700</v>
      </c>
      <c r="H747" s="54">
        <v>28183270</v>
      </c>
      <c r="I747" s="54" t="s">
        <v>139</v>
      </c>
      <c r="J747" s="52" t="s">
        <v>971</v>
      </c>
      <c r="K747" s="55">
        <v>38239</v>
      </c>
      <c r="L747" s="56">
        <f t="shared" si="66"/>
        <v>897</v>
      </c>
      <c r="M747" s="56">
        <f t="shared" si="67"/>
        <v>897</v>
      </c>
      <c r="N747" s="56">
        <f t="shared" si="70"/>
        <v>0</v>
      </c>
      <c r="O747" s="56" t="e">
        <f t="shared" si="68"/>
        <v>#VALUE!</v>
      </c>
      <c r="P747" s="56" t="e">
        <f t="shared" si="69"/>
        <v>#VALUE!</v>
      </c>
      <c r="Q747" s="56" t="e">
        <f t="shared" si="71"/>
        <v>#VALUE!</v>
      </c>
      <c r="R747" s="57" t="s">
        <v>72</v>
      </c>
      <c r="S747" s="58">
        <v>43649</v>
      </c>
      <c r="T747" s="59">
        <f>INDEX('[2]Remontée chiffres écritures'!K:K,MATCH(C:C,'[2]Remontée chiffres écritures'!I:I,0))</f>
        <v>-897</v>
      </c>
      <c r="U747" s="59">
        <f>INDEX('[2]Remontée chiffres écritures'!O:O,MATCH(C:C,'[2]Remontée chiffres écritures'!M:M,0))</f>
        <v>897</v>
      </c>
      <c r="V747" s="59" t="e">
        <f>SUMIFS('[2]Remontée chiffres écritures'!C:C,'[2]Remontée chiffres écritures'!A:A,'Liste détaillée sorties IT'!C:C)</f>
        <v>#VALUE!</v>
      </c>
      <c r="W747" s="59" t="e">
        <f>SUMIFS('[2]Remontée chiffres écritures'!G:G,'[2]Remontée chiffres écritures'!E:E,'Liste détaillée sorties IT'!C:C)</f>
        <v>#VALUE!</v>
      </c>
    </row>
    <row r="748" spans="1:23" ht="15" customHeight="1" x14ac:dyDescent="0.2">
      <c r="A748" s="3" t="s">
        <v>1574</v>
      </c>
      <c r="B748" s="50">
        <v>1010</v>
      </c>
      <c r="C748" s="50">
        <v>103571</v>
      </c>
      <c r="D748" s="51" t="s">
        <v>59</v>
      </c>
      <c r="E748" s="51">
        <v>107699</v>
      </c>
      <c r="F748" s="52" t="s">
        <v>187</v>
      </c>
      <c r="G748" s="54">
        <v>21832700</v>
      </c>
      <c r="H748" s="54">
        <v>28183270</v>
      </c>
      <c r="I748" s="54" t="s">
        <v>139</v>
      </c>
      <c r="J748" s="52" t="s">
        <v>1575</v>
      </c>
      <c r="K748" s="55">
        <v>39217</v>
      </c>
      <c r="L748" s="56">
        <f t="shared" si="66"/>
        <v>892.61</v>
      </c>
      <c r="M748" s="56">
        <f t="shared" si="67"/>
        <v>892.61</v>
      </c>
      <c r="N748" s="56">
        <f t="shared" si="70"/>
        <v>0</v>
      </c>
      <c r="O748" s="56" t="e">
        <f t="shared" si="68"/>
        <v>#VALUE!</v>
      </c>
      <c r="P748" s="56" t="e">
        <f t="shared" si="69"/>
        <v>#VALUE!</v>
      </c>
      <c r="Q748" s="56" t="e">
        <f t="shared" si="71"/>
        <v>#VALUE!</v>
      </c>
      <c r="R748" s="57" t="s">
        <v>68</v>
      </c>
      <c r="S748" s="58">
        <v>43649</v>
      </c>
      <c r="T748" s="59">
        <f>INDEX('[2]Remontée chiffres écritures'!K:K,MATCH(C:C,'[2]Remontée chiffres écritures'!I:I,0))</f>
        <v>-892.61</v>
      </c>
      <c r="U748" s="59">
        <f>INDEX('[2]Remontée chiffres écritures'!O:O,MATCH(C:C,'[2]Remontée chiffres écritures'!M:M,0))</f>
        <v>892.61</v>
      </c>
      <c r="V748" s="59" t="e">
        <f>SUMIFS('[2]Remontée chiffres écritures'!C:C,'[2]Remontée chiffres écritures'!A:A,'Liste détaillée sorties IT'!C:C)</f>
        <v>#VALUE!</v>
      </c>
      <c r="W748" s="59" t="e">
        <f>SUMIFS('[2]Remontée chiffres écritures'!G:G,'[2]Remontée chiffres écritures'!E:E,'Liste détaillée sorties IT'!C:C)</f>
        <v>#VALUE!</v>
      </c>
    </row>
    <row r="749" spans="1:23" ht="15" customHeight="1" x14ac:dyDescent="0.2">
      <c r="A749" s="3" t="s">
        <v>1576</v>
      </c>
      <c r="B749" s="50">
        <v>1010</v>
      </c>
      <c r="C749" s="50">
        <v>103572</v>
      </c>
      <c r="D749" s="51" t="s">
        <v>59</v>
      </c>
      <c r="E749" s="51">
        <v>107689</v>
      </c>
      <c r="F749" s="52" t="s">
        <v>187</v>
      </c>
      <c r="G749" s="54">
        <v>21832700</v>
      </c>
      <c r="H749" s="54">
        <v>28183270</v>
      </c>
      <c r="I749" s="54" t="s">
        <v>139</v>
      </c>
      <c r="J749" s="52" t="s">
        <v>1575</v>
      </c>
      <c r="K749" s="55">
        <v>39217</v>
      </c>
      <c r="L749" s="56">
        <f t="shared" si="66"/>
        <v>892.61</v>
      </c>
      <c r="M749" s="56">
        <f t="shared" si="67"/>
        <v>892.61</v>
      </c>
      <c r="N749" s="56">
        <f t="shared" si="70"/>
        <v>0</v>
      </c>
      <c r="O749" s="56" t="e">
        <f t="shared" si="68"/>
        <v>#VALUE!</v>
      </c>
      <c r="P749" s="56" t="e">
        <f t="shared" si="69"/>
        <v>#VALUE!</v>
      </c>
      <c r="Q749" s="56" t="e">
        <f t="shared" si="71"/>
        <v>#VALUE!</v>
      </c>
      <c r="R749" s="57" t="s">
        <v>68</v>
      </c>
      <c r="S749" s="58">
        <v>43649</v>
      </c>
      <c r="T749" s="59">
        <f>INDEX('[2]Remontée chiffres écritures'!K:K,MATCH(C:C,'[2]Remontée chiffres écritures'!I:I,0))</f>
        <v>-892.61</v>
      </c>
      <c r="U749" s="59">
        <f>INDEX('[2]Remontée chiffres écritures'!O:O,MATCH(C:C,'[2]Remontée chiffres écritures'!M:M,0))</f>
        <v>892.61</v>
      </c>
      <c r="V749" s="59" t="e">
        <f>SUMIFS('[2]Remontée chiffres écritures'!C:C,'[2]Remontée chiffres écritures'!A:A,'Liste détaillée sorties IT'!C:C)</f>
        <v>#VALUE!</v>
      </c>
      <c r="W749" s="59" t="e">
        <f>SUMIFS('[2]Remontée chiffres écritures'!G:G,'[2]Remontée chiffres écritures'!E:E,'Liste détaillée sorties IT'!C:C)</f>
        <v>#VALUE!</v>
      </c>
    </row>
    <row r="750" spans="1:23" ht="15" customHeight="1" x14ac:dyDescent="0.2">
      <c r="A750" s="3" t="s">
        <v>1577</v>
      </c>
      <c r="B750" s="51">
        <v>1010</v>
      </c>
      <c r="C750" s="50">
        <v>103573</v>
      </c>
      <c r="D750" s="51" t="s">
        <v>59</v>
      </c>
      <c r="E750" s="51">
        <v>107593</v>
      </c>
      <c r="F750" s="52" t="s">
        <v>187</v>
      </c>
      <c r="G750" s="54">
        <v>21832700</v>
      </c>
      <c r="H750" s="54">
        <v>28183270</v>
      </c>
      <c r="I750" s="54" t="s">
        <v>139</v>
      </c>
      <c r="J750" s="52" t="s">
        <v>1575</v>
      </c>
      <c r="K750" s="55">
        <v>39217</v>
      </c>
      <c r="L750" s="56">
        <f t="shared" si="66"/>
        <v>892.61</v>
      </c>
      <c r="M750" s="56">
        <f t="shared" si="67"/>
        <v>892.61</v>
      </c>
      <c r="N750" s="56">
        <f t="shared" si="70"/>
        <v>0</v>
      </c>
      <c r="O750" s="56" t="e">
        <f t="shared" si="68"/>
        <v>#VALUE!</v>
      </c>
      <c r="P750" s="56" t="e">
        <f t="shared" si="69"/>
        <v>#VALUE!</v>
      </c>
      <c r="Q750" s="56" t="e">
        <f t="shared" si="71"/>
        <v>#VALUE!</v>
      </c>
      <c r="R750" s="57" t="s">
        <v>68</v>
      </c>
      <c r="S750" s="58">
        <v>43649</v>
      </c>
      <c r="T750" s="59">
        <f>INDEX('[2]Remontée chiffres écritures'!K:K,MATCH(C:C,'[2]Remontée chiffres écritures'!I:I,0))</f>
        <v>-892.61</v>
      </c>
      <c r="U750" s="59">
        <f>INDEX('[2]Remontée chiffres écritures'!O:O,MATCH(C:C,'[2]Remontée chiffres écritures'!M:M,0))</f>
        <v>892.61</v>
      </c>
      <c r="V750" s="59" t="e">
        <f>SUMIFS('[2]Remontée chiffres écritures'!C:C,'[2]Remontée chiffres écritures'!A:A,'Liste détaillée sorties IT'!C:C)</f>
        <v>#VALUE!</v>
      </c>
      <c r="W750" s="59" t="e">
        <f>SUMIFS('[2]Remontée chiffres écritures'!G:G,'[2]Remontée chiffres écritures'!E:E,'Liste détaillée sorties IT'!C:C)</f>
        <v>#VALUE!</v>
      </c>
    </row>
    <row r="751" spans="1:23" ht="15" customHeight="1" x14ac:dyDescent="0.2">
      <c r="A751" s="3" t="s">
        <v>1578</v>
      </c>
      <c r="B751" s="51">
        <v>1010</v>
      </c>
      <c r="C751" s="50">
        <v>102484</v>
      </c>
      <c r="D751" s="51" t="s">
        <v>59</v>
      </c>
      <c r="E751" s="51">
        <v>101894</v>
      </c>
      <c r="F751" s="52" t="s">
        <v>263</v>
      </c>
      <c r="G751" s="54">
        <v>21832700</v>
      </c>
      <c r="H751" s="54">
        <v>28183270</v>
      </c>
      <c r="I751" s="54" t="s">
        <v>139</v>
      </c>
      <c r="J751" s="52" t="s">
        <v>1579</v>
      </c>
      <c r="K751" s="55">
        <v>39596</v>
      </c>
      <c r="L751" s="56">
        <f t="shared" si="66"/>
        <v>891.02</v>
      </c>
      <c r="M751" s="56">
        <f t="shared" si="67"/>
        <v>891.02</v>
      </c>
      <c r="N751" s="56">
        <f t="shared" si="70"/>
        <v>0</v>
      </c>
      <c r="O751" s="56" t="e">
        <f t="shared" si="68"/>
        <v>#VALUE!</v>
      </c>
      <c r="P751" s="56" t="e">
        <f t="shared" si="69"/>
        <v>#VALUE!</v>
      </c>
      <c r="Q751" s="56" t="e">
        <f t="shared" si="71"/>
        <v>#VALUE!</v>
      </c>
      <c r="R751" s="57" t="s">
        <v>68</v>
      </c>
      <c r="S751" s="58">
        <v>43649</v>
      </c>
      <c r="T751" s="59">
        <f>INDEX('[2]Remontée chiffres écritures'!K:K,MATCH(C:C,'[2]Remontée chiffres écritures'!I:I,0))</f>
        <v>-891.02</v>
      </c>
      <c r="U751" s="59">
        <f>INDEX('[2]Remontée chiffres écritures'!O:O,MATCH(C:C,'[2]Remontée chiffres écritures'!M:M,0))</f>
        <v>891.02</v>
      </c>
      <c r="V751" s="59" t="e">
        <f>SUMIFS('[2]Remontée chiffres écritures'!C:C,'[2]Remontée chiffres écritures'!A:A,'Liste détaillée sorties IT'!C:C)</f>
        <v>#VALUE!</v>
      </c>
      <c r="W751" s="59" t="e">
        <f>SUMIFS('[2]Remontée chiffres écritures'!G:G,'[2]Remontée chiffres écritures'!E:E,'Liste détaillée sorties IT'!C:C)</f>
        <v>#VALUE!</v>
      </c>
    </row>
    <row r="752" spans="1:23" ht="15" customHeight="1" x14ac:dyDescent="0.2">
      <c r="A752" s="3" t="s">
        <v>1580</v>
      </c>
      <c r="B752" s="51">
        <v>1010</v>
      </c>
      <c r="C752" s="50">
        <v>102485</v>
      </c>
      <c r="D752" s="51" t="s">
        <v>59</v>
      </c>
      <c r="E752" s="51">
        <v>101885</v>
      </c>
      <c r="F752" s="52" t="s">
        <v>263</v>
      </c>
      <c r="G752" s="54">
        <v>21832700</v>
      </c>
      <c r="H752" s="54">
        <v>28183270</v>
      </c>
      <c r="I752" s="54" t="s">
        <v>139</v>
      </c>
      <c r="J752" s="52" t="s">
        <v>1579</v>
      </c>
      <c r="K752" s="55">
        <v>39596</v>
      </c>
      <c r="L752" s="56">
        <f t="shared" si="66"/>
        <v>891.02</v>
      </c>
      <c r="M752" s="56">
        <f t="shared" si="67"/>
        <v>891.02</v>
      </c>
      <c r="N752" s="56">
        <f t="shared" si="70"/>
        <v>0</v>
      </c>
      <c r="O752" s="56" t="e">
        <f t="shared" si="68"/>
        <v>#VALUE!</v>
      </c>
      <c r="P752" s="56" t="e">
        <f t="shared" si="69"/>
        <v>#VALUE!</v>
      </c>
      <c r="Q752" s="56" t="e">
        <f t="shared" si="71"/>
        <v>#VALUE!</v>
      </c>
      <c r="R752" s="57" t="s">
        <v>68</v>
      </c>
      <c r="S752" s="58">
        <v>43649</v>
      </c>
      <c r="T752" s="59">
        <f>INDEX('[2]Remontée chiffres écritures'!K:K,MATCH(C:C,'[2]Remontée chiffres écritures'!I:I,0))</f>
        <v>-891.02</v>
      </c>
      <c r="U752" s="59">
        <f>INDEX('[2]Remontée chiffres écritures'!O:O,MATCH(C:C,'[2]Remontée chiffres écritures'!M:M,0))</f>
        <v>891.02</v>
      </c>
      <c r="V752" s="59" t="e">
        <f>SUMIFS('[2]Remontée chiffres écritures'!C:C,'[2]Remontée chiffres écritures'!A:A,'Liste détaillée sorties IT'!C:C)</f>
        <v>#VALUE!</v>
      </c>
      <c r="W752" s="59" t="e">
        <f>SUMIFS('[2]Remontée chiffres écritures'!G:G,'[2]Remontée chiffres écritures'!E:E,'Liste détaillée sorties IT'!C:C)</f>
        <v>#VALUE!</v>
      </c>
    </row>
    <row r="753" spans="1:23" ht="15" customHeight="1" x14ac:dyDescent="0.2">
      <c r="A753" s="3" t="s">
        <v>1581</v>
      </c>
      <c r="B753" s="50">
        <v>1010</v>
      </c>
      <c r="C753" s="50">
        <v>102656</v>
      </c>
      <c r="D753" s="51" t="s">
        <v>59</v>
      </c>
      <c r="E753" s="51">
        <v>101136</v>
      </c>
      <c r="F753" s="52" t="s">
        <v>60</v>
      </c>
      <c r="G753" s="54">
        <v>21832700</v>
      </c>
      <c r="H753" s="54">
        <v>28183270</v>
      </c>
      <c r="I753" s="54" t="s">
        <v>139</v>
      </c>
      <c r="J753" s="52" t="s">
        <v>1582</v>
      </c>
      <c r="K753" s="55">
        <v>38670</v>
      </c>
      <c r="L753" s="56">
        <f t="shared" si="66"/>
        <v>890</v>
      </c>
      <c r="M753" s="56">
        <f t="shared" si="67"/>
        <v>890</v>
      </c>
      <c r="N753" s="56">
        <f t="shared" si="70"/>
        <v>0</v>
      </c>
      <c r="O753" s="56" t="e">
        <f t="shared" si="68"/>
        <v>#VALUE!</v>
      </c>
      <c r="P753" s="56" t="e">
        <f t="shared" si="69"/>
        <v>#VALUE!</v>
      </c>
      <c r="Q753" s="56" t="e">
        <f t="shared" si="71"/>
        <v>#VALUE!</v>
      </c>
      <c r="R753" s="57" t="s">
        <v>80</v>
      </c>
      <c r="S753" s="58">
        <v>43649</v>
      </c>
      <c r="T753" s="59">
        <f>INDEX('[2]Remontée chiffres écritures'!K:K,MATCH(C:C,'[2]Remontée chiffres écritures'!I:I,0))</f>
        <v>-890</v>
      </c>
      <c r="U753" s="59">
        <f>INDEX('[2]Remontée chiffres écritures'!O:O,MATCH(C:C,'[2]Remontée chiffres écritures'!M:M,0))</f>
        <v>890</v>
      </c>
      <c r="V753" s="59" t="e">
        <f>SUMIFS('[2]Remontée chiffres écritures'!C:C,'[2]Remontée chiffres écritures'!A:A,'Liste détaillée sorties IT'!C:C)</f>
        <v>#VALUE!</v>
      </c>
      <c r="W753" s="59" t="e">
        <f>SUMIFS('[2]Remontée chiffres écritures'!G:G,'[2]Remontée chiffres écritures'!E:E,'Liste détaillée sorties IT'!C:C)</f>
        <v>#VALUE!</v>
      </c>
    </row>
    <row r="754" spans="1:23" ht="15" customHeight="1" x14ac:dyDescent="0.2">
      <c r="A754" s="3" t="s">
        <v>1583</v>
      </c>
      <c r="B754" s="50">
        <v>1010</v>
      </c>
      <c r="C754" s="50">
        <v>103041</v>
      </c>
      <c r="D754" s="51" t="s">
        <v>59</v>
      </c>
      <c r="E754" s="51">
        <v>100467</v>
      </c>
      <c r="F754" s="52" t="s">
        <v>310</v>
      </c>
      <c r="G754" s="54">
        <v>21832700</v>
      </c>
      <c r="H754" s="54">
        <v>28183270</v>
      </c>
      <c r="I754" s="54" t="s">
        <v>139</v>
      </c>
      <c r="J754" s="52" t="s">
        <v>1584</v>
      </c>
      <c r="K754" s="55">
        <v>40792</v>
      </c>
      <c r="L754" s="56">
        <f t="shared" si="66"/>
        <v>888.63</v>
      </c>
      <c r="M754" s="56">
        <f t="shared" si="67"/>
        <v>888.63</v>
      </c>
      <c r="N754" s="56">
        <f t="shared" si="70"/>
        <v>0</v>
      </c>
      <c r="O754" s="56" t="e">
        <f t="shared" si="68"/>
        <v>#VALUE!</v>
      </c>
      <c r="P754" s="56" t="e">
        <f t="shared" si="69"/>
        <v>#VALUE!</v>
      </c>
      <c r="Q754" s="56" t="e">
        <f t="shared" si="71"/>
        <v>#VALUE!</v>
      </c>
      <c r="R754" s="57" t="s">
        <v>563</v>
      </c>
      <c r="S754" s="58">
        <v>43649</v>
      </c>
      <c r="T754" s="59">
        <f>INDEX('[2]Remontée chiffres écritures'!K:K,MATCH(C:C,'[2]Remontée chiffres écritures'!I:I,0))</f>
        <v>-888.63</v>
      </c>
      <c r="U754" s="59">
        <f>INDEX('[2]Remontée chiffres écritures'!O:O,MATCH(C:C,'[2]Remontée chiffres écritures'!M:M,0))</f>
        <v>888.63</v>
      </c>
      <c r="V754" s="59" t="e">
        <f>SUMIFS('[2]Remontée chiffres écritures'!C:C,'[2]Remontée chiffres écritures'!A:A,'Liste détaillée sorties IT'!C:C)</f>
        <v>#VALUE!</v>
      </c>
      <c r="W754" s="59" t="e">
        <f>SUMIFS('[2]Remontée chiffres écritures'!G:G,'[2]Remontée chiffres écritures'!E:E,'Liste détaillée sorties IT'!C:C)</f>
        <v>#VALUE!</v>
      </c>
    </row>
    <row r="755" spans="1:23" ht="15" customHeight="1" x14ac:dyDescent="0.2">
      <c r="A755" s="3" t="s">
        <v>1585</v>
      </c>
      <c r="B755" s="51">
        <v>1010</v>
      </c>
      <c r="C755" s="50">
        <v>104482</v>
      </c>
      <c r="D755" s="51" t="s">
        <v>59</v>
      </c>
      <c r="E755" s="51">
        <v>104482</v>
      </c>
      <c r="F755" s="52" t="s">
        <v>263</v>
      </c>
      <c r="G755" s="54">
        <v>21832700</v>
      </c>
      <c r="H755" s="54">
        <v>28183270</v>
      </c>
      <c r="I755" s="54" t="s">
        <v>139</v>
      </c>
      <c r="J755" s="52" t="s">
        <v>1586</v>
      </c>
      <c r="K755" s="55">
        <v>39373</v>
      </c>
      <c r="L755" s="56">
        <f t="shared" si="66"/>
        <v>888.39</v>
      </c>
      <c r="M755" s="56">
        <f t="shared" si="67"/>
        <v>888.39</v>
      </c>
      <c r="N755" s="56">
        <f t="shared" si="70"/>
        <v>0</v>
      </c>
      <c r="O755" s="56" t="e">
        <f t="shared" si="68"/>
        <v>#VALUE!</v>
      </c>
      <c r="P755" s="56" t="e">
        <f t="shared" si="69"/>
        <v>#VALUE!</v>
      </c>
      <c r="Q755" s="56" t="e">
        <f t="shared" si="71"/>
        <v>#VALUE!</v>
      </c>
      <c r="R755" s="57" t="s">
        <v>72</v>
      </c>
      <c r="S755" s="58">
        <v>43649</v>
      </c>
      <c r="T755" s="59">
        <f>INDEX('[2]Remontée chiffres écritures'!K:K,MATCH(C:C,'[2]Remontée chiffres écritures'!I:I,0))</f>
        <v>-888.39</v>
      </c>
      <c r="U755" s="59">
        <f>INDEX('[2]Remontée chiffres écritures'!O:O,MATCH(C:C,'[2]Remontée chiffres écritures'!M:M,0))</f>
        <v>888.39</v>
      </c>
      <c r="V755" s="59" t="e">
        <f>SUMIFS('[2]Remontée chiffres écritures'!C:C,'[2]Remontée chiffres écritures'!A:A,'Liste détaillée sorties IT'!C:C)</f>
        <v>#VALUE!</v>
      </c>
      <c r="W755" s="59" t="e">
        <f>SUMIFS('[2]Remontée chiffres écritures'!G:G,'[2]Remontée chiffres écritures'!E:E,'Liste détaillée sorties IT'!C:C)</f>
        <v>#VALUE!</v>
      </c>
    </row>
    <row r="756" spans="1:23" ht="15" customHeight="1" x14ac:dyDescent="0.2">
      <c r="A756" s="3" t="s">
        <v>1587</v>
      </c>
      <c r="B756" s="51">
        <v>1010</v>
      </c>
      <c r="C756" s="50">
        <v>104483</v>
      </c>
      <c r="D756" s="51" t="s">
        <v>59</v>
      </c>
      <c r="E756" s="51">
        <v>104467</v>
      </c>
      <c r="F756" s="52" t="s">
        <v>263</v>
      </c>
      <c r="G756" s="54">
        <v>21832700</v>
      </c>
      <c r="H756" s="54">
        <v>28183270</v>
      </c>
      <c r="I756" s="54" t="s">
        <v>139</v>
      </c>
      <c r="J756" s="52" t="s">
        <v>1586</v>
      </c>
      <c r="K756" s="55">
        <v>39373</v>
      </c>
      <c r="L756" s="56">
        <f t="shared" si="66"/>
        <v>888.39</v>
      </c>
      <c r="M756" s="56">
        <f t="shared" si="67"/>
        <v>888.39</v>
      </c>
      <c r="N756" s="56">
        <f t="shared" si="70"/>
        <v>0</v>
      </c>
      <c r="O756" s="56" t="e">
        <f t="shared" si="68"/>
        <v>#VALUE!</v>
      </c>
      <c r="P756" s="56" t="e">
        <f t="shared" si="69"/>
        <v>#VALUE!</v>
      </c>
      <c r="Q756" s="56" t="e">
        <f t="shared" si="71"/>
        <v>#VALUE!</v>
      </c>
      <c r="R756" s="57" t="s">
        <v>72</v>
      </c>
      <c r="S756" s="58">
        <v>43649</v>
      </c>
      <c r="T756" s="59">
        <f>INDEX('[2]Remontée chiffres écritures'!K:K,MATCH(C:C,'[2]Remontée chiffres écritures'!I:I,0))</f>
        <v>-888.39</v>
      </c>
      <c r="U756" s="59">
        <f>INDEX('[2]Remontée chiffres écritures'!O:O,MATCH(C:C,'[2]Remontée chiffres écritures'!M:M,0))</f>
        <v>888.39</v>
      </c>
      <c r="V756" s="59" t="e">
        <f>SUMIFS('[2]Remontée chiffres écritures'!C:C,'[2]Remontée chiffres écritures'!A:A,'Liste détaillée sorties IT'!C:C)</f>
        <v>#VALUE!</v>
      </c>
      <c r="W756" s="59" t="e">
        <f>SUMIFS('[2]Remontée chiffres écritures'!G:G,'[2]Remontée chiffres écritures'!E:E,'Liste détaillée sorties IT'!C:C)</f>
        <v>#VALUE!</v>
      </c>
    </row>
    <row r="757" spans="1:23" ht="15" customHeight="1" x14ac:dyDescent="0.2">
      <c r="A757" s="3" t="s">
        <v>1588</v>
      </c>
      <c r="B757" s="51">
        <v>1010</v>
      </c>
      <c r="C757" s="50">
        <v>104484</v>
      </c>
      <c r="D757" s="51" t="s">
        <v>59</v>
      </c>
      <c r="E757" s="51">
        <v>104132</v>
      </c>
      <c r="F757" s="52" t="s">
        <v>263</v>
      </c>
      <c r="G757" s="54">
        <v>21832700</v>
      </c>
      <c r="H757" s="54">
        <v>28183270</v>
      </c>
      <c r="I757" s="54" t="s">
        <v>139</v>
      </c>
      <c r="J757" s="52" t="s">
        <v>1586</v>
      </c>
      <c r="K757" s="55">
        <v>39373</v>
      </c>
      <c r="L757" s="56">
        <f t="shared" si="66"/>
        <v>888.39</v>
      </c>
      <c r="M757" s="56">
        <f t="shared" si="67"/>
        <v>888.39</v>
      </c>
      <c r="N757" s="56">
        <f t="shared" si="70"/>
        <v>0</v>
      </c>
      <c r="O757" s="56" t="e">
        <f t="shared" si="68"/>
        <v>#VALUE!</v>
      </c>
      <c r="P757" s="56" t="e">
        <f t="shared" si="69"/>
        <v>#VALUE!</v>
      </c>
      <c r="Q757" s="56" t="e">
        <f t="shared" si="71"/>
        <v>#VALUE!</v>
      </c>
      <c r="R757" s="57" t="s">
        <v>68</v>
      </c>
      <c r="S757" s="58">
        <v>43649</v>
      </c>
      <c r="T757" s="59">
        <f>INDEX('[2]Remontée chiffres écritures'!K:K,MATCH(C:C,'[2]Remontée chiffres écritures'!I:I,0))</f>
        <v>-888.39</v>
      </c>
      <c r="U757" s="59">
        <f>INDEX('[2]Remontée chiffres écritures'!O:O,MATCH(C:C,'[2]Remontée chiffres écritures'!M:M,0))</f>
        <v>888.39</v>
      </c>
      <c r="V757" s="59" t="e">
        <f>SUMIFS('[2]Remontée chiffres écritures'!C:C,'[2]Remontée chiffres écritures'!A:A,'Liste détaillée sorties IT'!C:C)</f>
        <v>#VALUE!</v>
      </c>
      <c r="W757" s="59" t="e">
        <f>SUMIFS('[2]Remontée chiffres écritures'!G:G,'[2]Remontée chiffres écritures'!E:E,'Liste détaillée sorties IT'!C:C)</f>
        <v>#VALUE!</v>
      </c>
    </row>
    <row r="758" spans="1:23" ht="15" customHeight="1" x14ac:dyDescent="0.2">
      <c r="A758" s="3" t="s">
        <v>1589</v>
      </c>
      <c r="B758" s="50">
        <v>1010</v>
      </c>
      <c r="C758" s="50">
        <v>103529</v>
      </c>
      <c r="D758" s="51" t="s">
        <v>59</v>
      </c>
      <c r="E758" s="51">
        <v>110044</v>
      </c>
      <c r="F758" s="52" t="s">
        <v>263</v>
      </c>
      <c r="G758" s="54">
        <v>21832700</v>
      </c>
      <c r="H758" s="54">
        <v>28183270</v>
      </c>
      <c r="I758" s="54" t="s">
        <v>139</v>
      </c>
      <c r="J758" s="52" t="s">
        <v>1059</v>
      </c>
      <c r="K758" s="55">
        <v>41509</v>
      </c>
      <c r="L758" s="56">
        <f t="shared" si="66"/>
        <v>885.04</v>
      </c>
      <c r="M758" s="56">
        <f t="shared" si="67"/>
        <v>885.04</v>
      </c>
      <c r="N758" s="56">
        <f t="shared" si="70"/>
        <v>0</v>
      </c>
      <c r="O758" s="56" t="e">
        <f t="shared" si="68"/>
        <v>#VALUE!</v>
      </c>
      <c r="P758" s="56" t="e">
        <f t="shared" si="69"/>
        <v>#VALUE!</v>
      </c>
      <c r="Q758" s="56" t="e">
        <f t="shared" si="71"/>
        <v>#VALUE!</v>
      </c>
      <c r="R758" s="57" t="s">
        <v>80</v>
      </c>
      <c r="S758" s="58">
        <v>43649</v>
      </c>
      <c r="T758" s="59">
        <f>INDEX('[2]Remontée chiffres écritures'!K:K,MATCH(C:C,'[2]Remontée chiffres écritures'!I:I,0))</f>
        <v>-885.04</v>
      </c>
      <c r="U758" s="59">
        <f>INDEX('[2]Remontée chiffres écritures'!O:O,MATCH(C:C,'[2]Remontée chiffres écritures'!M:M,0))</f>
        <v>885.04</v>
      </c>
      <c r="V758" s="59" t="e">
        <f>SUMIFS('[2]Remontée chiffres écritures'!C:C,'[2]Remontée chiffres écritures'!A:A,'Liste détaillée sorties IT'!C:C)</f>
        <v>#VALUE!</v>
      </c>
      <c r="W758" s="59" t="e">
        <f>SUMIFS('[2]Remontée chiffres écritures'!G:G,'[2]Remontée chiffres écritures'!E:E,'Liste détaillée sorties IT'!C:C)</f>
        <v>#VALUE!</v>
      </c>
    </row>
    <row r="759" spans="1:23" ht="15" customHeight="1" x14ac:dyDescent="0.2">
      <c r="A759" s="3" t="s">
        <v>1590</v>
      </c>
      <c r="B759" s="51">
        <v>1010</v>
      </c>
      <c r="C759" s="50">
        <v>104013</v>
      </c>
      <c r="D759" s="51" t="s">
        <v>59</v>
      </c>
      <c r="E759" s="51">
        <v>105292</v>
      </c>
      <c r="F759" s="52" t="s">
        <v>289</v>
      </c>
      <c r="G759" s="54">
        <v>21832700</v>
      </c>
      <c r="H759" s="54">
        <v>28183270</v>
      </c>
      <c r="I759" s="54" t="s">
        <v>139</v>
      </c>
      <c r="J759" s="52" t="s">
        <v>1591</v>
      </c>
      <c r="K759" s="55">
        <v>40003</v>
      </c>
      <c r="L759" s="56">
        <f t="shared" si="66"/>
        <v>876.07</v>
      </c>
      <c r="M759" s="56">
        <f t="shared" si="67"/>
        <v>876.07</v>
      </c>
      <c r="N759" s="56">
        <f t="shared" si="70"/>
        <v>0</v>
      </c>
      <c r="O759" s="56" t="e">
        <f t="shared" si="68"/>
        <v>#VALUE!</v>
      </c>
      <c r="P759" s="56" t="e">
        <f t="shared" si="69"/>
        <v>#VALUE!</v>
      </c>
      <c r="Q759" s="56" t="e">
        <f t="shared" si="71"/>
        <v>#VALUE!</v>
      </c>
      <c r="R759" s="57" t="s">
        <v>68</v>
      </c>
      <c r="S759" s="58">
        <v>43649</v>
      </c>
      <c r="T759" s="59">
        <f>INDEX('[2]Remontée chiffres écritures'!K:K,MATCH(C:C,'[2]Remontée chiffres écritures'!I:I,0))</f>
        <v>-876.07</v>
      </c>
      <c r="U759" s="59">
        <f>INDEX('[2]Remontée chiffres écritures'!O:O,MATCH(C:C,'[2]Remontée chiffres écritures'!M:M,0))</f>
        <v>876.07</v>
      </c>
      <c r="V759" s="59" t="e">
        <f>SUMIFS('[2]Remontée chiffres écritures'!C:C,'[2]Remontée chiffres écritures'!A:A,'Liste détaillée sorties IT'!C:C)</f>
        <v>#VALUE!</v>
      </c>
      <c r="W759" s="59" t="e">
        <f>SUMIFS('[2]Remontée chiffres écritures'!G:G,'[2]Remontée chiffres écritures'!E:E,'Liste détaillée sorties IT'!C:C)</f>
        <v>#VALUE!</v>
      </c>
    </row>
    <row r="760" spans="1:23" ht="15" customHeight="1" x14ac:dyDescent="0.2">
      <c r="A760" s="3" t="s">
        <v>1592</v>
      </c>
      <c r="B760" s="51">
        <v>1010</v>
      </c>
      <c r="C760" s="50">
        <v>104452</v>
      </c>
      <c r="D760" s="51" t="s">
        <v>59</v>
      </c>
      <c r="E760" s="51">
        <v>104999</v>
      </c>
      <c r="F760" s="52" t="s">
        <v>289</v>
      </c>
      <c r="G760" s="54">
        <v>21832700</v>
      </c>
      <c r="H760" s="54">
        <v>28183270</v>
      </c>
      <c r="I760" s="54" t="s">
        <v>139</v>
      </c>
      <c r="J760" s="52" t="s">
        <v>1593</v>
      </c>
      <c r="K760" s="55">
        <v>39352</v>
      </c>
      <c r="L760" s="56">
        <f t="shared" si="66"/>
        <v>875.47</v>
      </c>
      <c r="M760" s="56">
        <f t="shared" si="67"/>
        <v>875.47</v>
      </c>
      <c r="N760" s="56">
        <f t="shared" si="70"/>
        <v>0</v>
      </c>
      <c r="O760" s="56" t="e">
        <f t="shared" si="68"/>
        <v>#VALUE!</v>
      </c>
      <c r="P760" s="56" t="e">
        <f t="shared" si="69"/>
        <v>#VALUE!</v>
      </c>
      <c r="Q760" s="56" t="e">
        <f t="shared" si="71"/>
        <v>#VALUE!</v>
      </c>
      <c r="R760" s="57" t="s">
        <v>68</v>
      </c>
      <c r="S760" s="58">
        <v>43649</v>
      </c>
      <c r="T760" s="59">
        <f>INDEX('[2]Remontée chiffres écritures'!K:K,MATCH(C:C,'[2]Remontée chiffres écritures'!I:I,0))</f>
        <v>-875.47</v>
      </c>
      <c r="U760" s="59">
        <f>INDEX('[2]Remontée chiffres écritures'!O:O,MATCH(C:C,'[2]Remontée chiffres écritures'!M:M,0))</f>
        <v>875.47</v>
      </c>
      <c r="V760" s="59" t="e">
        <f>SUMIFS('[2]Remontée chiffres écritures'!C:C,'[2]Remontée chiffres écritures'!A:A,'Liste détaillée sorties IT'!C:C)</f>
        <v>#VALUE!</v>
      </c>
      <c r="W760" s="59" t="e">
        <f>SUMIFS('[2]Remontée chiffres écritures'!G:G,'[2]Remontée chiffres écritures'!E:E,'Liste détaillée sorties IT'!C:C)</f>
        <v>#VALUE!</v>
      </c>
    </row>
    <row r="761" spans="1:23" ht="15" customHeight="1" x14ac:dyDescent="0.2">
      <c r="A761" s="3" t="s">
        <v>1594</v>
      </c>
      <c r="B761" s="51">
        <v>1010</v>
      </c>
      <c r="C761" s="50">
        <v>104453</v>
      </c>
      <c r="D761" s="51" t="s">
        <v>59</v>
      </c>
      <c r="E761" s="51">
        <v>105007</v>
      </c>
      <c r="F761" s="52" t="s">
        <v>289</v>
      </c>
      <c r="G761" s="54">
        <v>21832700</v>
      </c>
      <c r="H761" s="54">
        <v>28183270</v>
      </c>
      <c r="I761" s="54" t="s">
        <v>139</v>
      </c>
      <c r="J761" s="52" t="s">
        <v>1593</v>
      </c>
      <c r="K761" s="55">
        <v>39352</v>
      </c>
      <c r="L761" s="56">
        <f t="shared" si="66"/>
        <v>875.47</v>
      </c>
      <c r="M761" s="56">
        <f t="shared" si="67"/>
        <v>875.47</v>
      </c>
      <c r="N761" s="56">
        <f t="shared" si="70"/>
        <v>0</v>
      </c>
      <c r="O761" s="56" t="e">
        <f t="shared" si="68"/>
        <v>#VALUE!</v>
      </c>
      <c r="P761" s="56" t="e">
        <f t="shared" si="69"/>
        <v>#VALUE!</v>
      </c>
      <c r="Q761" s="56" t="e">
        <f t="shared" si="71"/>
        <v>#VALUE!</v>
      </c>
      <c r="R761" s="57" t="s">
        <v>68</v>
      </c>
      <c r="S761" s="58">
        <v>43649</v>
      </c>
      <c r="T761" s="59">
        <f>INDEX('[2]Remontée chiffres écritures'!K:K,MATCH(C:C,'[2]Remontée chiffres écritures'!I:I,0))</f>
        <v>-875.47</v>
      </c>
      <c r="U761" s="59">
        <f>INDEX('[2]Remontée chiffres écritures'!O:O,MATCH(C:C,'[2]Remontée chiffres écritures'!M:M,0))</f>
        <v>875.47</v>
      </c>
      <c r="V761" s="59" t="e">
        <f>SUMIFS('[2]Remontée chiffres écritures'!C:C,'[2]Remontée chiffres écritures'!A:A,'Liste détaillée sorties IT'!C:C)</f>
        <v>#VALUE!</v>
      </c>
      <c r="W761" s="59" t="e">
        <f>SUMIFS('[2]Remontée chiffres écritures'!G:G,'[2]Remontée chiffres écritures'!E:E,'Liste détaillée sorties IT'!C:C)</f>
        <v>#VALUE!</v>
      </c>
    </row>
    <row r="762" spans="1:23" ht="15" customHeight="1" x14ac:dyDescent="0.2">
      <c r="A762" s="3" t="s">
        <v>1595</v>
      </c>
      <c r="B762" s="51">
        <v>1010</v>
      </c>
      <c r="C762" s="50">
        <v>104454</v>
      </c>
      <c r="D762" s="51" t="s">
        <v>59</v>
      </c>
      <c r="E762" s="51">
        <v>105000</v>
      </c>
      <c r="F762" s="52" t="s">
        <v>289</v>
      </c>
      <c r="G762" s="54">
        <v>21832700</v>
      </c>
      <c r="H762" s="54">
        <v>28183270</v>
      </c>
      <c r="I762" s="54" t="s">
        <v>139</v>
      </c>
      <c r="J762" s="52" t="s">
        <v>1593</v>
      </c>
      <c r="K762" s="55">
        <v>39352</v>
      </c>
      <c r="L762" s="56">
        <f t="shared" si="66"/>
        <v>875.47</v>
      </c>
      <c r="M762" s="56">
        <f t="shared" si="67"/>
        <v>875.47</v>
      </c>
      <c r="N762" s="56">
        <f t="shared" si="70"/>
        <v>0</v>
      </c>
      <c r="O762" s="56" t="e">
        <f t="shared" si="68"/>
        <v>#VALUE!</v>
      </c>
      <c r="P762" s="56" t="e">
        <f t="shared" si="69"/>
        <v>#VALUE!</v>
      </c>
      <c r="Q762" s="56" t="e">
        <f t="shared" si="71"/>
        <v>#VALUE!</v>
      </c>
      <c r="R762" s="57" t="s">
        <v>68</v>
      </c>
      <c r="S762" s="58">
        <v>43649</v>
      </c>
      <c r="T762" s="59">
        <f>INDEX('[2]Remontée chiffres écritures'!K:K,MATCH(C:C,'[2]Remontée chiffres écritures'!I:I,0))</f>
        <v>-875.47</v>
      </c>
      <c r="U762" s="59">
        <f>INDEX('[2]Remontée chiffres écritures'!O:O,MATCH(C:C,'[2]Remontée chiffres écritures'!M:M,0))</f>
        <v>875.47</v>
      </c>
      <c r="V762" s="59" t="e">
        <f>SUMIFS('[2]Remontée chiffres écritures'!C:C,'[2]Remontée chiffres écritures'!A:A,'Liste détaillée sorties IT'!C:C)</f>
        <v>#VALUE!</v>
      </c>
      <c r="W762" s="59" t="e">
        <f>SUMIFS('[2]Remontée chiffres écritures'!G:G,'[2]Remontée chiffres écritures'!E:E,'Liste détaillée sorties IT'!C:C)</f>
        <v>#VALUE!</v>
      </c>
    </row>
    <row r="763" spans="1:23" ht="15" customHeight="1" x14ac:dyDescent="0.2">
      <c r="A763" s="3" t="s">
        <v>1596</v>
      </c>
      <c r="B763" s="51">
        <v>1010</v>
      </c>
      <c r="C763" s="50">
        <v>104455</v>
      </c>
      <c r="D763" s="51" t="s">
        <v>59</v>
      </c>
      <c r="E763" s="51">
        <v>105044</v>
      </c>
      <c r="F763" s="52" t="s">
        <v>289</v>
      </c>
      <c r="G763" s="54">
        <v>21832700</v>
      </c>
      <c r="H763" s="54">
        <v>28183270</v>
      </c>
      <c r="I763" s="54" t="s">
        <v>139</v>
      </c>
      <c r="J763" s="52" t="s">
        <v>1593</v>
      </c>
      <c r="K763" s="55">
        <v>39352</v>
      </c>
      <c r="L763" s="56">
        <f t="shared" si="66"/>
        <v>875.47</v>
      </c>
      <c r="M763" s="56">
        <f t="shared" si="67"/>
        <v>875.47</v>
      </c>
      <c r="N763" s="56">
        <f t="shared" si="70"/>
        <v>0</v>
      </c>
      <c r="O763" s="56" t="e">
        <f t="shared" si="68"/>
        <v>#VALUE!</v>
      </c>
      <c r="P763" s="56" t="e">
        <f t="shared" si="69"/>
        <v>#VALUE!</v>
      </c>
      <c r="Q763" s="56" t="e">
        <f t="shared" si="71"/>
        <v>#VALUE!</v>
      </c>
      <c r="R763" s="57" t="s">
        <v>68</v>
      </c>
      <c r="S763" s="58">
        <v>43649</v>
      </c>
      <c r="T763" s="59">
        <f>INDEX('[2]Remontée chiffres écritures'!K:K,MATCH(C:C,'[2]Remontée chiffres écritures'!I:I,0))</f>
        <v>-875.47</v>
      </c>
      <c r="U763" s="59">
        <f>INDEX('[2]Remontée chiffres écritures'!O:O,MATCH(C:C,'[2]Remontée chiffres écritures'!M:M,0))</f>
        <v>875.47</v>
      </c>
      <c r="V763" s="59" t="e">
        <f>SUMIFS('[2]Remontée chiffres écritures'!C:C,'[2]Remontée chiffres écritures'!A:A,'Liste détaillée sorties IT'!C:C)</f>
        <v>#VALUE!</v>
      </c>
      <c r="W763" s="59" t="e">
        <f>SUMIFS('[2]Remontée chiffres écritures'!G:G,'[2]Remontée chiffres écritures'!E:E,'Liste détaillée sorties IT'!C:C)</f>
        <v>#VALUE!</v>
      </c>
    </row>
    <row r="764" spans="1:23" ht="15" customHeight="1" x14ac:dyDescent="0.2">
      <c r="A764" s="3" t="s">
        <v>1597</v>
      </c>
      <c r="B764" s="51">
        <v>1010</v>
      </c>
      <c r="C764" s="50">
        <v>104458</v>
      </c>
      <c r="D764" s="51" t="s">
        <v>59</v>
      </c>
      <c r="E764" s="51">
        <v>105008</v>
      </c>
      <c r="F764" s="52" t="s">
        <v>289</v>
      </c>
      <c r="G764" s="54">
        <v>21832700</v>
      </c>
      <c r="H764" s="54">
        <v>28183270</v>
      </c>
      <c r="I764" s="54" t="s">
        <v>139</v>
      </c>
      <c r="J764" s="52" t="s">
        <v>1593</v>
      </c>
      <c r="K764" s="55">
        <v>39352</v>
      </c>
      <c r="L764" s="56">
        <f t="shared" si="66"/>
        <v>875.47</v>
      </c>
      <c r="M764" s="56">
        <f t="shared" si="67"/>
        <v>875.47</v>
      </c>
      <c r="N764" s="56">
        <f t="shared" si="70"/>
        <v>0</v>
      </c>
      <c r="O764" s="56" t="e">
        <f t="shared" si="68"/>
        <v>#VALUE!</v>
      </c>
      <c r="P764" s="56" t="e">
        <f t="shared" si="69"/>
        <v>#VALUE!</v>
      </c>
      <c r="Q764" s="56" t="e">
        <f t="shared" si="71"/>
        <v>#VALUE!</v>
      </c>
      <c r="R764" s="57" t="s">
        <v>68</v>
      </c>
      <c r="S764" s="58">
        <v>43649</v>
      </c>
      <c r="T764" s="59">
        <f>INDEX('[2]Remontée chiffres écritures'!K:K,MATCH(C:C,'[2]Remontée chiffres écritures'!I:I,0))</f>
        <v>-875.47</v>
      </c>
      <c r="U764" s="59">
        <f>INDEX('[2]Remontée chiffres écritures'!O:O,MATCH(C:C,'[2]Remontée chiffres écritures'!M:M,0))</f>
        <v>875.47</v>
      </c>
      <c r="V764" s="59" t="e">
        <f>SUMIFS('[2]Remontée chiffres écritures'!C:C,'[2]Remontée chiffres écritures'!A:A,'Liste détaillée sorties IT'!C:C)</f>
        <v>#VALUE!</v>
      </c>
      <c r="W764" s="59" t="e">
        <f>SUMIFS('[2]Remontée chiffres écritures'!G:G,'[2]Remontée chiffres écritures'!E:E,'Liste détaillée sorties IT'!C:C)</f>
        <v>#VALUE!</v>
      </c>
    </row>
    <row r="765" spans="1:23" ht="15" customHeight="1" x14ac:dyDescent="0.2">
      <c r="A765" s="3" t="s">
        <v>1598</v>
      </c>
      <c r="B765" s="51">
        <v>1010</v>
      </c>
      <c r="C765" s="50">
        <v>104459</v>
      </c>
      <c r="D765" s="51" t="s">
        <v>59</v>
      </c>
      <c r="E765" s="51">
        <v>105009</v>
      </c>
      <c r="F765" s="52" t="s">
        <v>289</v>
      </c>
      <c r="G765" s="54">
        <v>21832700</v>
      </c>
      <c r="H765" s="54">
        <v>28183270</v>
      </c>
      <c r="I765" s="54" t="s">
        <v>139</v>
      </c>
      <c r="J765" s="52" t="s">
        <v>1593</v>
      </c>
      <c r="K765" s="55">
        <v>39352</v>
      </c>
      <c r="L765" s="56">
        <f t="shared" si="66"/>
        <v>875.47</v>
      </c>
      <c r="M765" s="56">
        <f t="shared" si="67"/>
        <v>875.47</v>
      </c>
      <c r="N765" s="56">
        <f t="shared" si="70"/>
        <v>0</v>
      </c>
      <c r="O765" s="56" t="e">
        <f t="shared" si="68"/>
        <v>#VALUE!</v>
      </c>
      <c r="P765" s="56" t="e">
        <f t="shared" si="69"/>
        <v>#VALUE!</v>
      </c>
      <c r="Q765" s="56" t="e">
        <f t="shared" si="71"/>
        <v>#VALUE!</v>
      </c>
      <c r="R765" s="57" t="s">
        <v>68</v>
      </c>
      <c r="S765" s="58">
        <v>43649</v>
      </c>
      <c r="T765" s="59">
        <f>INDEX('[2]Remontée chiffres écritures'!K:K,MATCH(C:C,'[2]Remontée chiffres écritures'!I:I,0))</f>
        <v>-875.47</v>
      </c>
      <c r="U765" s="59">
        <f>INDEX('[2]Remontée chiffres écritures'!O:O,MATCH(C:C,'[2]Remontée chiffres écritures'!M:M,0))</f>
        <v>875.47</v>
      </c>
      <c r="V765" s="59" t="e">
        <f>SUMIFS('[2]Remontée chiffres écritures'!C:C,'[2]Remontée chiffres écritures'!A:A,'Liste détaillée sorties IT'!C:C)</f>
        <v>#VALUE!</v>
      </c>
      <c r="W765" s="59" t="e">
        <f>SUMIFS('[2]Remontée chiffres écritures'!G:G,'[2]Remontée chiffres écritures'!E:E,'Liste détaillée sorties IT'!C:C)</f>
        <v>#VALUE!</v>
      </c>
    </row>
    <row r="766" spans="1:23" ht="15" customHeight="1" x14ac:dyDescent="0.2">
      <c r="A766" s="3" t="s">
        <v>1599</v>
      </c>
      <c r="B766" s="51">
        <v>1010</v>
      </c>
      <c r="C766" s="50">
        <v>104460</v>
      </c>
      <c r="D766" s="51" t="s">
        <v>59</v>
      </c>
      <c r="E766" s="51">
        <v>105050</v>
      </c>
      <c r="F766" s="52" t="s">
        <v>289</v>
      </c>
      <c r="G766" s="54">
        <v>21832700</v>
      </c>
      <c r="H766" s="54">
        <v>28183270</v>
      </c>
      <c r="I766" s="54" t="s">
        <v>139</v>
      </c>
      <c r="J766" s="52" t="s">
        <v>1593</v>
      </c>
      <c r="K766" s="55">
        <v>39352</v>
      </c>
      <c r="L766" s="56">
        <f t="shared" si="66"/>
        <v>875.47</v>
      </c>
      <c r="M766" s="56">
        <f t="shared" si="67"/>
        <v>875.47</v>
      </c>
      <c r="N766" s="56">
        <f t="shared" si="70"/>
        <v>0</v>
      </c>
      <c r="O766" s="56" t="e">
        <f t="shared" si="68"/>
        <v>#VALUE!</v>
      </c>
      <c r="P766" s="56" t="e">
        <f t="shared" si="69"/>
        <v>#VALUE!</v>
      </c>
      <c r="Q766" s="56" t="e">
        <f t="shared" si="71"/>
        <v>#VALUE!</v>
      </c>
      <c r="R766" s="57" t="s">
        <v>68</v>
      </c>
      <c r="S766" s="58">
        <v>43649</v>
      </c>
      <c r="T766" s="59">
        <f>INDEX('[2]Remontée chiffres écritures'!K:K,MATCH(C:C,'[2]Remontée chiffres écritures'!I:I,0))</f>
        <v>-875.47</v>
      </c>
      <c r="U766" s="59">
        <f>INDEX('[2]Remontée chiffres écritures'!O:O,MATCH(C:C,'[2]Remontée chiffres écritures'!M:M,0))</f>
        <v>875.47</v>
      </c>
      <c r="V766" s="59" t="e">
        <f>SUMIFS('[2]Remontée chiffres écritures'!C:C,'[2]Remontée chiffres écritures'!A:A,'Liste détaillée sorties IT'!C:C)</f>
        <v>#VALUE!</v>
      </c>
      <c r="W766" s="59" t="e">
        <f>SUMIFS('[2]Remontée chiffres écritures'!G:G,'[2]Remontée chiffres écritures'!E:E,'Liste détaillée sorties IT'!C:C)</f>
        <v>#VALUE!</v>
      </c>
    </row>
    <row r="767" spans="1:23" ht="15" customHeight="1" x14ac:dyDescent="0.2">
      <c r="A767" s="3" t="s">
        <v>1600</v>
      </c>
      <c r="B767" s="50">
        <v>1010</v>
      </c>
      <c r="C767" s="50">
        <v>103632</v>
      </c>
      <c r="D767" s="51" t="s">
        <v>59</v>
      </c>
      <c r="E767" s="51">
        <v>105717</v>
      </c>
      <c r="F767" s="52" t="s">
        <v>808</v>
      </c>
      <c r="G767" s="54">
        <v>21832700</v>
      </c>
      <c r="H767" s="54">
        <v>28183270</v>
      </c>
      <c r="I767" s="54" t="s">
        <v>139</v>
      </c>
      <c r="J767" s="52" t="s">
        <v>1601</v>
      </c>
      <c r="K767" s="55">
        <v>39409</v>
      </c>
      <c r="L767" s="56">
        <f t="shared" si="66"/>
        <v>875.47</v>
      </c>
      <c r="M767" s="56">
        <f t="shared" si="67"/>
        <v>875.47</v>
      </c>
      <c r="N767" s="56">
        <f t="shared" si="70"/>
        <v>0</v>
      </c>
      <c r="O767" s="56" t="e">
        <f t="shared" si="68"/>
        <v>#VALUE!</v>
      </c>
      <c r="P767" s="56" t="e">
        <f t="shared" si="69"/>
        <v>#VALUE!</v>
      </c>
      <c r="Q767" s="56" t="e">
        <f t="shared" si="71"/>
        <v>#VALUE!</v>
      </c>
      <c r="R767" s="57" t="s">
        <v>72</v>
      </c>
      <c r="S767" s="58">
        <v>43649</v>
      </c>
      <c r="T767" s="59">
        <f>INDEX('[2]Remontée chiffres écritures'!K:K,MATCH(C:C,'[2]Remontée chiffres écritures'!I:I,0))</f>
        <v>-875.47</v>
      </c>
      <c r="U767" s="59">
        <f>INDEX('[2]Remontée chiffres écritures'!O:O,MATCH(C:C,'[2]Remontée chiffres écritures'!M:M,0))</f>
        <v>875.47</v>
      </c>
      <c r="V767" s="59" t="e">
        <f>SUMIFS('[2]Remontée chiffres écritures'!C:C,'[2]Remontée chiffres écritures'!A:A,'Liste détaillée sorties IT'!C:C)</f>
        <v>#VALUE!</v>
      </c>
      <c r="W767" s="59" t="e">
        <f>SUMIFS('[2]Remontée chiffres écritures'!G:G,'[2]Remontée chiffres écritures'!E:E,'Liste détaillée sorties IT'!C:C)</f>
        <v>#VALUE!</v>
      </c>
    </row>
    <row r="768" spans="1:23" ht="15" customHeight="1" x14ac:dyDescent="0.2">
      <c r="A768" s="3" t="s">
        <v>1602</v>
      </c>
      <c r="B768" s="51">
        <v>1010</v>
      </c>
      <c r="C768" s="50">
        <v>104002</v>
      </c>
      <c r="D768" s="51" t="s">
        <v>59</v>
      </c>
      <c r="E768" s="51" t="s">
        <v>1603</v>
      </c>
      <c r="F768" s="52" t="s">
        <v>60</v>
      </c>
      <c r="G768" s="54">
        <v>21832700</v>
      </c>
      <c r="H768" s="54">
        <v>28183270</v>
      </c>
      <c r="I768" s="54" t="s">
        <v>139</v>
      </c>
      <c r="J768" s="52" t="s">
        <v>1604</v>
      </c>
      <c r="K768" s="55">
        <v>37621</v>
      </c>
      <c r="L768" s="56">
        <f t="shared" si="66"/>
        <v>870.69</v>
      </c>
      <c r="M768" s="56">
        <f t="shared" si="67"/>
        <v>870.69</v>
      </c>
      <c r="N768" s="56">
        <f t="shared" si="70"/>
        <v>0</v>
      </c>
      <c r="O768" s="56" t="e">
        <f t="shared" si="68"/>
        <v>#VALUE!</v>
      </c>
      <c r="P768" s="56" t="e">
        <f t="shared" si="69"/>
        <v>#VALUE!</v>
      </c>
      <c r="Q768" s="56" t="e">
        <f t="shared" si="71"/>
        <v>#VALUE!</v>
      </c>
      <c r="R768" s="57" t="s">
        <v>68</v>
      </c>
      <c r="S768" s="58">
        <v>43649</v>
      </c>
      <c r="T768" s="59">
        <f>INDEX('[2]Remontée chiffres écritures'!K:K,MATCH(C:C,'[2]Remontée chiffres écritures'!I:I,0))</f>
        <v>-870.69</v>
      </c>
      <c r="U768" s="59">
        <f>INDEX('[2]Remontée chiffres écritures'!O:O,MATCH(C:C,'[2]Remontée chiffres écritures'!M:M,0))</f>
        <v>870.69</v>
      </c>
      <c r="V768" s="59" t="e">
        <f>SUMIFS('[2]Remontée chiffres écritures'!C:C,'[2]Remontée chiffres écritures'!A:A,'Liste détaillée sorties IT'!C:C)</f>
        <v>#VALUE!</v>
      </c>
      <c r="W768" s="59" t="e">
        <f>SUMIFS('[2]Remontée chiffres écritures'!G:G,'[2]Remontée chiffres écritures'!E:E,'Liste détaillée sorties IT'!C:C)</f>
        <v>#VALUE!</v>
      </c>
    </row>
    <row r="769" spans="1:23" ht="15" customHeight="1" x14ac:dyDescent="0.2">
      <c r="A769" s="3" t="s">
        <v>1605</v>
      </c>
      <c r="B769" s="50">
        <v>1010</v>
      </c>
      <c r="C769" s="50">
        <v>103956</v>
      </c>
      <c r="D769" s="51" t="s">
        <v>59</v>
      </c>
      <c r="E769" s="51" t="s">
        <v>1606</v>
      </c>
      <c r="F769" s="52" t="s">
        <v>200</v>
      </c>
      <c r="G769" s="54">
        <v>21832700</v>
      </c>
      <c r="H769" s="54">
        <v>28183270</v>
      </c>
      <c r="I769" s="54" t="s">
        <v>139</v>
      </c>
      <c r="J769" s="52" t="s">
        <v>1607</v>
      </c>
      <c r="K769" s="55">
        <v>40111</v>
      </c>
      <c r="L769" s="56">
        <f t="shared" si="66"/>
        <v>863.24</v>
      </c>
      <c r="M769" s="56">
        <f t="shared" si="67"/>
        <v>863.24</v>
      </c>
      <c r="N769" s="56">
        <f t="shared" si="70"/>
        <v>0</v>
      </c>
      <c r="O769" s="56" t="e">
        <f t="shared" si="68"/>
        <v>#VALUE!</v>
      </c>
      <c r="P769" s="56" t="e">
        <f t="shared" si="69"/>
        <v>#VALUE!</v>
      </c>
      <c r="Q769" s="56" t="e">
        <f t="shared" si="71"/>
        <v>#VALUE!</v>
      </c>
      <c r="R769" s="57" t="s">
        <v>72</v>
      </c>
      <c r="S769" s="58">
        <v>43649</v>
      </c>
      <c r="T769" s="59">
        <f>INDEX('[2]Remontée chiffres écritures'!K:K,MATCH(C:C,'[2]Remontée chiffres écritures'!I:I,0))</f>
        <v>-863.24</v>
      </c>
      <c r="U769" s="59">
        <f>INDEX('[2]Remontée chiffres écritures'!O:O,MATCH(C:C,'[2]Remontée chiffres écritures'!M:M,0))</f>
        <v>863.24</v>
      </c>
      <c r="V769" s="59" t="e">
        <f>SUMIFS('[2]Remontée chiffres écritures'!C:C,'[2]Remontée chiffres écritures'!A:A,'Liste détaillée sorties IT'!C:C)</f>
        <v>#VALUE!</v>
      </c>
      <c r="W769" s="59" t="e">
        <f>SUMIFS('[2]Remontée chiffres écritures'!G:G,'[2]Remontée chiffres écritures'!E:E,'Liste détaillée sorties IT'!C:C)</f>
        <v>#VALUE!</v>
      </c>
    </row>
    <row r="770" spans="1:23" ht="15" customHeight="1" x14ac:dyDescent="0.2">
      <c r="A770" s="3" t="s">
        <v>1608</v>
      </c>
      <c r="B770" s="51">
        <v>1010</v>
      </c>
      <c r="C770" s="50">
        <v>104067</v>
      </c>
      <c r="D770" s="51" t="s">
        <v>59</v>
      </c>
      <c r="E770" s="51">
        <v>102195</v>
      </c>
      <c r="F770" s="52" t="s">
        <v>60</v>
      </c>
      <c r="G770" s="54">
        <v>21832700</v>
      </c>
      <c r="H770" s="54">
        <v>28183270</v>
      </c>
      <c r="I770" s="54" t="s">
        <v>139</v>
      </c>
      <c r="J770" s="52" t="s">
        <v>971</v>
      </c>
      <c r="K770" s="55">
        <v>38050</v>
      </c>
      <c r="L770" s="56">
        <f t="shared" si="66"/>
        <v>860.3</v>
      </c>
      <c r="M770" s="56">
        <f t="shared" si="67"/>
        <v>860.3</v>
      </c>
      <c r="N770" s="56">
        <f t="shared" si="70"/>
        <v>0</v>
      </c>
      <c r="O770" s="56" t="e">
        <f t="shared" si="68"/>
        <v>#VALUE!</v>
      </c>
      <c r="P770" s="56" t="e">
        <f t="shared" si="69"/>
        <v>#VALUE!</v>
      </c>
      <c r="Q770" s="56" t="e">
        <f t="shared" si="71"/>
        <v>#VALUE!</v>
      </c>
      <c r="R770" s="57" t="s">
        <v>68</v>
      </c>
      <c r="S770" s="58">
        <v>43649</v>
      </c>
      <c r="T770" s="59">
        <f>INDEX('[2]Remontée chiffres écritures'!K:K,MATCH(C:C,'[2]Remontée chiffres écritures'!I:I,0))</f>
        <v>-860.3</v>
      </c>
      <c r="U770" s="59">
        <f>INDEX('[2]Remontée chiffres écritures'!O:O,MATCH(C:C,'[2]Remontée chiffres écritures'!M:M,0))</f>
        <v>860.3</v>
      </c>
      <c r="V770" s="59" t="e">
        <f>SUMIFS('[2]Remontée chiffres écritures'!C:C,'[2]Remontée chiffres écritures'!A:A,'Liste détaillée sorties IT'!C:C)</f>
        <v>#VALUE!</v>
      </c>
      <c r="W770" s="59" t="e">
        <f>SUMIFS('[2]Remontée chiffres écritures'!G:G,'[2]Remontée chiffres écritures'!E:E,'Liste détaillée sorties IT'!C:C)</f>
        <v>#VALUE!</v>
      </c>
    </row>
    <row r="771" spans="1:23" ht="15" customHeight="1" x14ac:dyDescent="0.2">
      <c r="A771" s="3" t="s">
        <v>1609</v>
      </c>
      <c r="B771" s="51">
        <v>1010</v>
      </c>
      <c r="C771" s="50">
        <v>104070</v>
      </c>
      <c r="D771" s="51" t="s">
        <v>59</v>
      </c>
      <c r="E771" s="51">
        <v>102170</v>
      </c>
      <c r="F771" s="52" t="s">
        <v>60</v>
      </c>
      <c r="G771" s="54">
        <v>21832700</v>
      </c>
      <c r="H771" s="54">
        <v>28183270</v>
      </c>
      <c r="I771" s="54" t="s">
        <v>139</v>
      </c>
      <c r="J771" s="52" t="s">
        <v>971</v>
      </c>
      <c r="K771" s="55">
        <v>38050</v>
      </c>
      <c r="L771" s="56">
        <f t="shared" si="66"/>
        <v>860.3</v>
      </c>
      <c r="M771" s="56">
        <f t="shared" si="67"/>
        <v>860.3</v>
      </c>
      <c r="N771" s="56">
        <f t="shared" si="70"/>
        <v>0</v>
      </c>
      <c r="O771" s="56" t="e">
        <f t="shared" si="68"/>
        <v>#VALUE!</v>
      </c>
      <c r="P771" s="56" t="e">
        <f t="shared" si="69"/>
        <v>#VALUE!</v>
      </c>
      <c r="Q771" s="56" t="e">
        <f t="shared" si="71"/>
        <v>#VALUE!</v>
      </c>
      <c r="R771" s="57" t="s">
        <v>72</v>
      </c>
      <c r="S771" s="58">
        <v>43649</v>
      </c>
      <c r="T771" s="59">
        <f>INDEX('[2]Remontée chiffres écritures'!K:K,MATCH(C:C,'[2]Remontée chiffres écritures'!I:I,0))</f>
        <v>-860.3</v>
      </c>
      <c r="U771" s="59">
        <f>INDEX('[2]Remontée chiffres écritures'!O:O,MATCH(C:C,'[2]Remontée chiffres écritures'!M:M,0))</f>
        <v>860.3</v>
      </c>
      <c r="V771" s="59" t="e">
        <f>SUMIFS('[2]Remontée chiffres écritures'!C:C,'[2]Remontée chiffres écritures'!A:A,'Liste détaillée sorties IT'!C:C)</f>
        <v>#VALUE!</v>
      </c>
      <c r="W771" s="59" t="e">
        <f>SUMIFS('[2]Remontée chiffres écritures'!G:G,'[2]Remontée chiffres écritures'!E:E,'Liste détaillée sorties IT'!C:C)</f>
        <v>#VALUE!</v>
      </c>
    </row>
    <row r="772" spans="1:23" ht="15" customHeight="1" x14ac:dyDescent="0.2">
      <c r="A772" s="3" t="s">
        <v>1610</v>
      </c>
      <c r="B772" s="51">
        <v>1010</v>
      </c>
      <c r="C772" s="50">
        <v>104072</v>
      </c>
      <c r="D772" s="51" t="s">
        <v>59</v>
      </c>
      <c r="E772" s="51">
        <v>102161</v>
      </c>
      <c r="F772" s="52" t="s">
        <v>60</v>
      </c>
      <c r="G772" s="54">
        <v>21832700</v>
      </c>
      <c r="H772" s="54">
        <v>28183270</v>
      </c>
      <c r="I772" s="54" t="s">
        <v>139</v>
      </c>
      <c r="J772" s="52" t="s">
        <v>971</v>
      </c>
      <c r="K772" s="55">
        <v>38050</v>
      </c>
      <c r="L772" s="56">
        <f t="shared" si="66"/>
        <v>860.3</v>
      </c>
      <c r="M772" s="56">
        <f t="shared" si="67"/>
        <v>860.3</v>
      </c>
      <c r="N772" s="56">
        <f t="shared" si="70"/>
        <v>0</v>
      </c>
      <c r="O772" s="56" t="e">
        <f t="shared" si="68"/>
        <v>#VALUE!</v>
      </c>
      <c r="P772" s="56" t="e">
        <f t="shared" si="69"/>
        <v>#VALUE!</v>
      </c>
      <c r="Q772" s="56" t="e">
        <f t="shared" si="71"/>
        <v>#VALUE!</v>
      </c>
      <c r="R772" s="57" t="s">
        <v>68</v>
      </c>
      <c r="S772" s="58">
        <v>43649</v>
      </c>
      <c r="T772" s="59">
        <f>INDEX('[2]Remontée chiffres écritures'!K:K,MATCH(C:C,'[2]Remontée chiffres écritures'!I:I,0))</f>
        <v>-860.3</v>
      </c>
      <c r="U772" s="59">
        <f>INDEX('[2]Remontée chiffres écritures'!O:O,MATCH(C:C,'[2]Remontée chiffres écritures'!M:M,0))</f>
        <v>860.3</v>
      </c>
      <c r="V772" s="59" t="e">
        <f>SUMIFS('[2]Remontée chiffres écritures'!C:C,'[2]Remontée chiffres écritures'!A:A,'Liste détaillée sorties IT'!C:C)</f>
        <v>#VALUE!</v>
      </c>
      <c r="W772" s="59" t="e">
        <f>SUMIFS('[2]Remontée chiffres écritures'!G:G,'[2]Remontée chiffres écritures'!E:E,'Liste détaillée sorties IT'!C:C)</f>
        <v>#VALUE!</v>
      </c>
    </row>
    <row r="773" spans="1:23" ht="15" customHeight="1" x14ac:dyDescent="0.2">
      <c r="A773" s="3" t="s">
        <v>1611</v>
      </c>
      <c r="B773" s="51">
        <v>1010</v>
      </c>
      <c r="C773" s="50">
        <v>104156</v>
      </c>
      <c r="D773" s="51" t="s">
        <v>59</v>
      </c>
      <c r="E773" s="51">
        <v>105685</v>
      </c>
      <c r="F773" s="52" t="s">
        <v>60</v>
      </c>
      <c r="G773" s="54">
        <v>21832700</v>
      </c>
      <c r="H773" s="54">
        <v>28183270</v>
      </c>
      <c r="I773" s="54" t="s">
        <v>139</v>
      </c>
      <c r="J773" s="52" t="s">
        <v>915</v>
      </c>
      <c r="K773" s="55">
        <v>38352</v>
      </c>
      <c r="L773" s="56">
        <f t="shared" si="66"/>
        <v>857.38</v>
      </c>
      <c r="M773" s="56">
        <f t="shared" si="67"/>
        <v>857.38</v>
      </c>
      <c r="N773" s="56">
        <f t="shared" si="70"/>
        <v>0</v>
      </c>
      <c r="O773" s="56" t="e">
        <f t="shared" si="68"/>
        <v>#VALUE!</v>
      </c>
      <c r="P773" s="56" t="e">
        <f t="shared" si="69"/>
        <v>#VALUE!</v>
      </c>
      <c r="Q773" s="56" t="e">
        <f t="shared" si="71"/>
        <v>#VALUE!</v>
      </c>
      <c r="R773" s="57" t="s">
        <v>72</v>
      </c>
      <c r="S773" s="58">
        <v>43649</v>
      </c>
      <c r="T773" s="59">
        <f>INDEX('[2]Remontée chiffres écritures'!K:K,MATCH(C:C,'[2]Remontée chiffres écritures'!I:I,0))</f>
        <v>-857.38</v>
      </c>
      <c r="U773" s="59">
        <f>INDEX('[2]Remontée chiffres écritures'!O:O,MATCH(C:C,'[2]Remontée chiffres écritures'!M:M,0))</f>
        <v>857.38</v>
      </c>
      <c r="V773" s="59" t="e">
        <f>SUMIFS('[2]Remontée chiffres écritures'!C:C,'[2]Remontée chiffres écritures'!A:A,'Liste détaillée sorties IT'!C:C)</f>
        <v>#VALUE!</v>
      </c>
      <c r="W773" s="59" t="e">
        <f>SUMIFS('[2]Remontée chiffres écritures'!G:G,'[2]Remontée chiffres écritures'!E:E,'Liste détaillée sorties IT'!C:C)</f>
        <v>#VALUE!</v>
      </c>
    </row>
    <row r="774" spans="1:23" ht="15" customHeight="1" x14ac:dyDescent="0.2">
      <c r="A774" s="3" t="s">
        <v>1612</v>
      </c>
      <c r="B774" s="50">
        <v>1010</v>
      </c>
      <c r="C774" s="50">
        <v>102933</v>
      </c>
      <c r="D774" s="51" t="s">
        <v>59</v>
      </c>
      <c r="E774" s="51">
        <v>109265</v>
      </c>
      <c r="F774" s="52" t="s">
        <v>263</v>
      </c>
      <c r="G774" s="54">
        <v>21832700</v>
      </c>
      <c r="H774" s="54">
        <v>28183270</v>
      </c>
      <c r="I774" s="54" t="s">
        <v>139</v>
      </c>
      <c r="J774" s="52" t="s">
        <v>1613</v>
      </c>
      <c r="K774" s="55">
        <v>40661</v>
      </c>
      <c r="L774" s="56">
        <f t="shared" ref="L774:L837" si="72">T774*-1</f>
        <v>855.55</v>
      </c>
      <c r="M774" s="56">
        <f t="shared" ref="M774:M837" si="73">U774</f>
        <v>855.55</v>
      </c>
      <c r="N774" s="56">
        <f t="shared" si="70"/>
        <v>0</v>
      </c>
      <c r="O774" s="56" t="e">
        <f t="shared" ref="O774:O837" si="74">V774</f>
        <v>#VALUE!</v>
      </c>
      <c r="P774" s="56" t="e">
        <f t="shared" ref="P774:P837" si="75">-1*W774</f>
        <v>#VALUE!</v>
      </c>
      <c r="Q774" s="56" t="e">
        <f t="shared" si="71"/>
        <v>#VALUE!</v>
      </c>
      <c r="R774" s="57" t="s">
        <v>80</v>
      </c>
      <c r="S774" s="58">
        <v>43649</v>
      </c>
      <c r="T774" s="59">
        <f>INDEX('[2]Remontée chiffres écritures'!K:K,MATCH(C:C,'[2]Remontée chiffres écritures'!I:I,0))</f>
        <v>-855.55</v>
      </c>
      <c r="U774" s="59">
        <f>INDEX('[2]Remontée chiffres écritures'!O:O,MATCH(C:C,'[2]Remontée chiffres écritures'!M:M,0))</f>
        <v>855.55</v>
      </c>
      <c r="V774" s="59" t="e">
        <f>SUMIFS('[2]Remontée chiffres écritures'!C:C,'[2]Remontée chiffres écritures'!A:A,'Liste détaillée sorties IT'!C:C)</f>
        <v>#VALUE!</v>
      </c>
      <c r="W774" s="59" t="e">
        <f>SUMIFS('[2]Remontée chiffres écritures'!G:G,'[2]Remontée chiffres écritures'!E:E,'Liste détaillée sorties IT'!C:C)</f>
        <v>#VALUE!</v>
      </c>
    </row>
    <row r="775" spans="1:23" ht="15" customHeight="1" x14ac:dyDescent="0.2">
      <c r="A775" s="3" t="s">
        <v>1614</v>
      </c>
      <c r="B775" s="50">
        <v>1010</v>
      </c>
      <c r="C775" s="50">
        <v>102934</v>
      </c>
      <c r="D775" s="51" t="s">
        <v>59</v>
      </c>
      <c r="E775" s="51">
        <v>108263</v>
      </c>
      <c r="F775" s="52" t="s">
        <v>263</v>
      </c>
      <c r="G775" s="54">
        <v>21832700</v>
      </c>
      <c r="H775" s="54">
        <v>28183270</v>
      </c>
      <c r="I775" s="54" t="s">
        <v>139</v>
      </c>
      <c r="J775" s="52" t="s">
        <v>1613</v>
      </c>
      <c r="K775" s="55">
        <v>40661</v>
      </c>
      <c r="L775" s="56">
        <f t="shared" si="72"/>
        <v>855.55</v>
      </c>
      <c r="M775" s="56">
        <f t="shared" si="73"/>
        <v>855.55</v>
      </c>
      <c r="N775" s="56">
        <f t="shared" ref="N775:N838" si="76">L775-M775</f>
        <v>0</v>
      </c>
      <c r="O775" s="56" t="e">
        <f t="shared" si="74"/>
        <v>#VALUE!</v>
      </c>
      <c r="P775" s="56" t="e">
        <f t="shared" si="75"/>
        <v>#VALUE!</v>
      </c>
      <c r="Q775" s="56" t="e">
        <f t="shared" ref="Q775:Q838" si="77">O775-P775</f>
        <v>#VALUE!</v>
      </c>
      <c r="R775" s="57" t="s">
        <v>80</v>
      </c>
      <c r="S775" s="58">
        <v>43649</v>
      </c>
      <c r="T775" s="59">
        <f>INDEX('[2]Remontée chiffres écritures'!K:K,MATCH(C:C,'[2]Remontée chiffres écritures'!I:I,0))</f>
        <v>-855.55</v>
      </c>
      <c r="U775" s="59">
        <f>INDEX('[2]Remontée chiffres écritures'!O:O,MATCH(C:C,'[2]Remontée chiffres écritures'!M:M,0))</f>
        <v>855.55</v>
      </c>
      <c r="V775" s="59" t="e">
        <f>SUMIFS('[2]Remontée chiffres écritures'!C:C,'[2]Remontée chiffres écritures'!A:A,'Liste détaillée sorties IT'!C:C)</f>
        <v>#VALUE!</v>
      </c>
      <c r="W775" s="59" t="e">
        <f>SUMIFS('[2]Remontée chiffres écritures'!G:G,'[2]Remontée chiffres écritures'!E:E,'Liste détaillée sorties IT'!C:C)</f>
        <v>#VALUE!</v>
      </c>
    </row>
    <row r="776" spans="1:23" ht="15" customHeight="1" x14ac:dyDescent="0.2">
      <c r="A776" s="3" t="s">
        <v>1615</v>
      </c>
      <c r="B776" s="50">
        <v>1010</v>
      </c>
      <c r="C776" s="50">
        <v>102935</v>
      </c>
      <c r="D776" s="51" t="s">
        <v>59</v>
      </c>
      <c r="E776" s="51">
        <v>108249</v>
      </c>
      <c r="F776" s="52" t="s">
        <v>263</v>
      </c>
      <c r="G776" s="54">
        <v>21832700</v>
      </c>
      <c r="H776" s="54">
        <v>28183270</v>
      </c>
      <c r="I776" s="54" t="s">
        <v>139</v>
      </c>
      <c r="J776" s="52" t="s">
        <v>1613</v>
      </c>
      <c r="K776" s="55">
        <v>40661</v>
      </c>
      <c r="L776" s="56">
        <f t="shared" si="72"/>
        <v>855.55</v>
      </c>
      <c r="M776" s="56">
        <f t="shared" si="73"/>
        <v>855.55</v>
      </c>
      <c r="N776" s="56">
        <f t="shared" si="76"/>
        <v>0</v>
      </c>
      <c r="O776" s="56" t="e">
        <f t="shared" si="74"/>
        <v>#VALUE!</v>
      </c>
      <c r="P776" s="56" t="e">
        <f t="shared" si="75"/>
        <v>#VALUE!</v>
      </c>
      <c r="Q776" s="56" t="e">
        <f t="shared" si="77"/>
        <v>#VALUE!</v>
      </c>
      <c r="R776" s="57" t="s">
        <v>80</v>
      </c>
      <c r="S776" s="58">
        <v>43649</v>
      </c>
      <c r="T776" s="59">
        <f>INDEX('[2]Remontée chiffres écritures'!K:K,MATCH(C:C,'[2]Remontée chiffres écritures'!I:I,0))</f>
        <v>-855.55</v>
      </c>
      <c r="U776" s="59">
        <f>INDEX('[2]Remontée chiffres écritures'!O:O,MATCH(C:C,'[2]Remontée chiffres écritures'!M:M,0))</f>
        <v>855.55</v>
      </c>
      <c r="V776" s="59" t="e">
        <f>SUMIFS('[2]Remontée chiffres écritures'!C:C,'[2]Remontée chiffres écritures'!A:A,'Liste détaillée sorties IT'!C:C)</f>
        <v>#VALUE!</v>
      </c>
      <c r="W776" s="59" t="e">
        <f>SUMIFS('[2]Remontée chiffres écritures'!G:G,'[2]Remontée chiffres écritures'!E:E,'Liste détaillée sorties IT'!C:C)</f>
        <v>#VALUE!</v>
      </c>
    </row>
    <row r="777" spans="1:23" ht="15" customHeight="1" x14ac:dyDescent="0.2">
      <c r="A777" s="3" t="s">
        <v>1616</v>
      </c>
      <c r="B777" s="50">
        <v>1010</v>
      </c>
      <c r="C777" s="50">
        <v>102936</v>
      </c>
      <c r="D777" s="51" t="s">
        <v>59</v>
      </c>
      <c r="E777" s="51">
        <v>117147</v>
      </c>
      <c r="F777" s="52" t="s">
        <v>263</v>
      </c>
      <c r="G777" s="54">
        <v>21832700</v>
      </c>
      <c r="H777" s="54">
        <v>28183270</v>
      </c>
      <c r="I777" s="54" t="s">
        <v>139</v>
      </c>
      <c r="J777" s="52" t="s">
        <v>1613</v>
      </c>
      <c r="K777" s="55">
        <v>40661</v>
      </c>
      <c r="L777" s="56">
        <f t="shared" si="72"/>
        <v>855.55</v>
      </c>
      <c r="M777" s="56">
        <f t="shared" si="73"/>
        <v>855.55</v>
      </c>
      <c r="N777" s="56">
        <f t="shared" si="76"/>
        <v>0</v>
      </c>
      <c r="O777" s="56" t="e">
        <f t="shared" si="74"/>
        <v>#VALUE!</v>
      </c>
      <c r="P777" s="56" t="e">
        <f t="shared" si="75"/>
        <v>#VALUE!</v>
      </c>
      <c r="Q777" s="56" t="e">
        <f t="shared" si="77"/>
        <v>#VALUE!</v>
      </c>
      <c r="R777" s="57" t="s">
        <v>80</v>
      </c>
      <c r="S777" s="58">
        <v>43649</v>
      </c>
      <c r="T777" s="59">
        <f>INDEX('[2]Remontée chiffres écritures'!K:K,MATCH(C:C,'[2]Remontée chiffres écritures'!I:I,0))</f>
        <v>-855.55</v>
      </c>
      <c r="U777" s="59">
        <f>INDEX('[2]Remontée chiffres écritures'!O:O,MATCH(C:C,'[2]Remontée chiffres écritures'!M:M,0))</f>
        <v>855.55</v>
      </c>
      <c r="V777" s="59" t="e">
        <f>SUMIFS('[2]Remontée chiffres écritures'!C:C,'[2]Remontée chiffres écritures'!A:A,'Liste détaillée sorties IT'!C:C)</f>
        <v>#VALUE!</v>
      </c>
      <c r="W777" s="59" t="e">
        <f>SUMIFS('[2]Remontée chiffres écritures'!G:G,'[2]Remontée chiffres écritures'!E:E,'Liste détaillée sorties IT'!C:C)</f>
        <v>#VALUE!</v>
      </c>
    </row>
    <row r="778" spans="1:23" ht="15" customHeight="1" x14ac:dyDescent="0.2">
      <c r="A778" s="3" t="s">
        <v>1617</v>
      </c>
      <c r="B778" s="50">
        <v>1010</v>
      </c>
      <c r="C778" s="50">
        <v>102937</v>
      </c>
      <c r="D778" s="51" t="s">
        <v>59</v>
      </c>
      <c r="E778" s="51">
        <v>108223</v>
      </c>
      <c r="F778" s="52" t="s">
        <v>263</v>
      </c>
      <c r="G778" s="54">
        <v>21832700</v>
      </c>
      <c r="H778" s="54">
        <v>28183270</v>
      </c>
      <c r="I778" s="54" t="s">
        <v>139</v>
      </c>
      <c r="J778" s="52" t="s">
        <v>1613</v>
      </c>
      <c r="K778" s="55">
        <v>40661</v>
      </c>
      <c r="L778" s="56">
        <f t="shared" si="72"/>
        <v>855.55</v>
      </c>
      <c r="M778" s="56">
        <f t="shared" si="73"/>
        <v>855.55</v>
      </c>
      <c r="N778" s="56">
        <f t="shared" si="76"/>
        <v>0</v>
      </c>
      <c r="O778" s="56" t="e">
        <f t="shared" si="74"/>
        <v>#VALUE!</v>
      </c>
      <c r="P778" s="56" t="e">
        <f t="shared" si="75"/>
        <v>#VALUE!</v>
      </c>
      <c r="Q778" s="56" t="e">
        <f t="shared" si="77"/>
        <v>#VALUE!</v>
      </c>
      <c r="R778" s="57" t="s">
        <v>80</v>
      </c>
      <c r="S778" s="58">
        <v>43649</v>
      </c>
      <c r="T778" s="59">
        <f>INDEX('[2]Remontée chiffres écritures'!K:K,MATCH(C:C,'[2]Remontée chiffres écritures'!I:I,0))</f>
        <v>-855.55</v>
      </c>
      <c r="U778" s="59">
        <f>INDEX('[2]Remontée chiffres écritures'!O:O,MATCH(C:C,'[2]Remontée chiffres écritures'!M:M,0))</f>
        <v>855.55</v>
      </c>
      <c r="V778" s="59" t="e">
        <f>SUMIFS('[2]Remontée chiffres écritures'!C:C,'[2]Remontée chiffres écritures'!A:A,'Liste détaillée sorties IT'!C:C)</f>
        <v>#VALUE!</v>
      </c>
      <c r="W778" s="59" t="e">
        <f>SUMIFS('[2]Remontée chiffres écritures'!G:G,'[2]Remontée chiffres écritures'!E:E,'Liste détaillée sorties IT'!C:C)</f>
        <v>#VALUE!</v>
      </c>
    </row>
    <row r="779" spans="1:23" ht="15" customHeight="1" x14ac:dyDescent="0.2">
      <c r="A779" s="3" t="s">
        <v>1618</v>
      </c>
      <c r="B779" s="50">
        <v>1010</v>
      </c>
      <c r="C779" s="50">
        <v>102938</v>
      </c>
      <c r="D779" s="51" t="s">
        <v>59</v>
      </c>
      <c r="E779" s="51">
        <v>109266</v>
      </c>
      <c r="F779" s="52" t="s">
        <v>263</v>
      </c>
      <c r="G779" s="54">
        <v>21832700</v>
      </c>
      <c r="H779" s="54">
        <v>28183270</v>
      </c>
      <c r="I779" s="54" t="s">
        <v>139</v>
      </c>
      <c r="J779" s="52" t="s">
        <v>1613</v>
      </c>
      <c r="K779" s="55">
        <v>40661</v>
      </c>
      <c r="L779" s="56">
        <f t="shared" si="72"/>
        <v>855.55</v>
      </c>
      <c r="M779" s="56">
        <f t="shared" si="73"/>
        <v>855.55</v>
      </c>
      <c r="N779" s="56">
        <f t="shared" si="76"/>
        <v>0</v>
      </c>
      <c r="O779" s="56" t="e">
        <f t="shared" si="74"/>
        <v>#VALUE!</v>
      </c>
      <c r="P779" s="56" t="e">
        <f t="shared" si="75"/>
        <v>#VALUE!</v>
      </c>
      <c r="Q779" s="56" t="e">
        <f t="shared" si="77"/>
        <v>#VALUE!</v>
      </c>
      <c r="R779" s="57" t="s">
        <v>80</v>
      </c>
      <c r="S779" s="58">
        <v>43649</v>
      </c>
      <c r="T779" s="59">
        <f>INDEX('[2]Remontée chiffres écritures'!K:K,MATCH(C:C,'[2]Remontée chiffres écritures'!I:I,0))</f>
        <v>-855.55</v>
      </c>
      <c r="U779" s="59">
        <f>INDEX('[2]Remontée chiffres écritures'!O:O,MATCH(C:C,'[2]Remontée chiffres écritures'!M:M,0))</f>
        <v>855.55</v>
      </c>
      <c r="V779" s="59" t="e">
        <f>SUMIFS('[2]Remontée chiffres écritures'!C:C,'[2]Remontée chiffres écritures'!A:A,'Liste détaillée sorties IT'!C:C)</f>
        <v>#VALUE!</v>
      </c>
      <c r="W779" s="59" t="e">
        <f>SUMIFS('[2]Remontée chiffres écritures'!G:G,'[2]Remontée chiffres écritures'!E:E,'Liste détaillée sorties IT'!C:C)</f>
        <v>#VALUE!</v>
      </c>
    </row>
    <row r="780" spans="1:23" ht="15" customHeight="1" x14ac:dyDescent="0.2">
      <c r="A780" s="3" t="s">
        <v>1619</v>
      </c>
      <c r="B780" s="50">
        <v>1010</v>
      </c>
      <c r="C780" s="50">
        <v>101155</v>
      </c>
      <c r="D780" s="51" t="s">
        <v>59</v>
      </c>
      <c r="E780" s="51" t="s">
        <v>1620</v>
      </c>
      <c r="F780" s="52" t="s">
        <v>149</v>
      </c>
      <c r="G780" s="54">
        <v>21547000</v>
      </c>
      <c r="H780" s="54">
        <v>28154700</v>
      </c>
      <c r="I780" s="54" t="s">
        <v>78</v>
      </c>
      <c r="J780" s="52" t="s">
        <v>1621</v>
      </c>
      <c r="K780" s="55">
        <v>40525</v>
      </c>
      <c r="L780" s="56">
        <f t="shared" si="72"/>
        <v>2316.14</v>
      </c>
      <c r="M780" s="56">
        <f t="shared" si="73"/>
        <v>2316.14</v>
      </c>
      <c r="N780" s="56">
        <f t="shared" si="76"/>
        <v>0</v>
      </c>
      <c r="O780" s="56" t="e">
        <f t="shared" si="74"/>
        <v>#VALUE!</v>
      </c>
      <c r="P780" s="56" t="e">
        <f t="shared" si="75"/>
        <v>#VALUE!</v>
      </c>
      <c r="Q780" s="56" t="e">
        <f t="shared" si="77"/>
        <v>#VALUE!</v>
      </c>
      <c r="R780" s="57" t="s">
        <v>72</v>
      </c>
      <c r="S780" s="58">
        <v>43649</v>
      </c>
      <c r="T780" s="59">
        <f>INDEX('[2]Remontée chiffres écritures'!K:K,MATCH(C:C,'[2]Remontée chiffres écritures'!I:I,0))</f>
        <v>-2316.14</v>
      </c>
      <c r="U780" s="59">
        <f>INDEX('[2]Remontée chiffres écritures'!O:O,MATCH(C:C,'[2]Remontée chiffres écritures'!M:M,0))</f>
        <v>2316.14</v>
      </c>
      <c r="V780" s="59" t="e">
        <f>SUMIFS('[2]Remontée chiffres écritures'!C:C,'[2]Remontée chiffres écritures'!A:A,'Liste détaillée sorties IT'!C:C)</f>
        <v>#VALUE!</v>
      </c>
      <c r="W780" s="59" t="e">
        <f>SUMIFS('[2]Remontée chiffres écritures'!G:G,'[2]Remontée chiffres écritures'!E:E,'Liste détaillée sorties IT'!C:C)</f>
        <v>#VALUE!</v>
      </c>
    </row>
    <row r="781" spans="1:23" ht="15" customHeight="1" x14ac:dyDescent="0.2">
      <c r="A781" s="3" t="s">
        <v>1622</v>
      </c>
      <c r="B781" s="51">
        <v>1010</v>
      </c>
      <c r="C781" s="50">
        <v>106908</v>
      </c>
      <c r="D781" s="51" t="s">
        <v>59</v>
      </c>
      <c r="E781" s="51">
        <v>102986</v>
      </c>
      <c r="F781" s="52" t="s">
        <v>60</v>
      </c>
      <c r="G781" s="54">
        <v>21887000</v>
      </c>
      <c r="H781" s="54">
        <v>28188700</v>
      </c>
      <c r="I781" s="54" t="s">
        <v>94</v>
      </c>
      <c r="J781" s="52" t="s">
        <v>1623</v>
      </c>
      <c r="K781" s="55">
        <v>38338</v>
      </c>
      <c r="L781" s="56">
        <f t="shared" si="72"/>
        <v>1554.8</v>
      </c>
      <c r="M781" s="56">
        <f t="shared" si="73"/>
        <v>1554.8</v>
      </c>
      <c r="N781" s="56">
        <f t="shared" si="76"/>
        <v>0</v>
      </c>
      <c r="O781" s="56" t="e">
        <f t="shared" si="74"/>
        <v>#VALUE!</v>
      </c>
      <c r="P781" s="56" t="e">
        <f t="shared" si="75"/>
        <v>#VALUE!</v>
      </c>
      <c r="Q781" s="56" t="e">
        <f t="shared" si="77"/>
        <v>#VALUE!</v>
      </c>
      <c r="R781" s="57" t="s">
        <v>80</v>
      </c>
      <c r="S781" s="58">
        <v>43649</v>
      </c>
      <c r="T781" s="59">
        <f>INDEX('[2]Remontée chiffres écritures'!K:K,MATCH(C:C,'[2]Remontée chiffres écritures'!I:I,0))</f>
        <v>-1554.8</v>
      </c>
      <c r="U781" s="59">
        <f>INDEX('[2]Remontée chiffres écritures'!O:O,MATCH(C:C,'[2]Remontée chiffres écritures'!M:M,0))</f>
        <v>1554.8</v>
      </c>
      <c r="V781" s="59" t="e">
        <f>SUMIFS('[2]Remontée chiffres écritures'!C:C,'[2]Remontée chiffres écritures'!A:A,'Liste détaillée sorties IT'!C:C)</f>
        <v>#VALUE!</v>
      </c>
      <c r="W781" s="59" t="e">
        <f>SUMIFS('[2]Remontée chiffres écritures'!G:G,'[2]Remontée chiffres écritures'!E:E,'Liste détaillée sorties IT'!C:C)</f>
        <v>#VALUE!</v>
      </c>
    </row>
    <row r="782" spans="1:23" ht="15" customHeight="1" x14ac:dyDescent="0.2">
      <c r="A782" s="3" t="s">
        <v>1624</v>
      </c>
      <c r="B782" s="51">
        <v>1010</v>
      </c>
      <c r="C782" s="50">
        <v>106695</v>
      </c>
      <c r="D782" s="51" t="s">
        <v>59</v>
      </c>
      <c r="E782" s="51" t="s">
        <v>1625</v>
      </c>
      <c r="F782" s="52" t="s">
        <v>60</v>
      </c>
      <c r="G782" s="54">
        <v>21887000</v>
      </c>
      <c r="H782" s="54">
        <v>28188700</v>
      </c>
      <c r="I782" s="54" t="s">
        <v>94</v>
      </c>
      <c r="J782" s="52" t="s">
        <v>1626</v>
      </c>
      <c r="K782" s="55">
        <v>39070</v>
      </c>
      <c r="L782" s="56">
        <f t="shared" si="72"/>
        <v>1411.28</v>
      </c>
      <c r="M782" s="56">
        <f t="shared" si="73"/>
        <v>1411.28</v>
      </c>
      <c r="N782" s="56">
        <f t="shared" si="76"/>
        <v>0</v>
      </c>
      <c r="O782" s="56" t="e">
        <f t="shared" si="74"/>
        <v>#VALUE!</v>
      </c>
      <c r="P782" s="56" t="e">
        <f t="shared" si="75"/>
        <v>#VALUE!</v>
      </c>
      <c r="Q782" s="56" t="e">
        <f t="shared" si="77"/>
        <v>#VALUE!</v>
      </c>
      <c r="R782" s="57" t="s">
        <v>109</v>
      </c>
      <c r="S782" s="58">
        <v>43649</v>
      </c>
      <c r="T782" s="59">
        <f>INDEX('[2]Remontée chiffres écritures'!K:K,MATCH(C:C,'[2]Remontée chiffres écritures'!I:I,0))</f>
        <v>-1411.28</v>
      </c>
      <c r="U782" s="59">
        <f>INDEX('[2]Remontée chiffres écritures'!O:O,MATCH(C:C,'[2]Remontée chiffres écritures'!M:M,0))</f>
        <v>1411.28</v>
      </c>
      <c r="V782" s="59" t="e">
        <f>SUMIFS('[2]Remontée chiffres écritures'!C:C,'[2]Remontée chiffres écritures'!A:A,'Liste détaillée sorties IT'!C:C)</f>
        <v>#VALUE!</v>
      </c>
      <c r="W782" s="59" t="e">
        <f>SUMIFS('[2]Remontée chiffres écritures'!G:G,'[2]Remontée chiffres écritures'!E:E,'Liste détaillée sorties IT'!C:C)</f>
        <v>#VALUE!</v>
      </c>
    </row>
    <row r="783" spans="1:23" ht="15" customHeight="1" x14ac:dyDescent="0.2">
      <c r="A783" s="3" t="s">
        <v>1627</v>
      </c>
      <c r="B783" s="51">
        <v>1010</v>
      </c>
      <c r="C783" s="50">
        <v>106698</v>
      </c>
      <c r="D783" s="51" t="s">
        <v>59</v>
      </c>
      <c r="E783" s="51" t="s">
        <v>1628</v>
      </c>
      <c r="F783" s="52" t="s">
        <v>60</v>
      </c>
      <c r="G783" s="54">
        <v>21887000</v>
      </c>
      <c r="H783" s="54">
        <v>28188700</v>
      </c>
      <c r="I783" s="54" t="s">
        <v>94</v>
      </c>
      <c r="J783" s="52" t="s">
        <v>1629</v>
      </c>
      <c r="K783" s="55">
        <v>39082</v>
      </c>
      <c r="L783" s="56">
        <f t="shared" si="72"/>
        <v>1242.06</v>
      </c>
      <c r="M783" s="56">
        <f t="shared" si="73"/>
        <v>1242.06</v>
      </c>
      <c r="N783" s="56">
        <f t="shared" si="76"/>
        <v>0</v>
      </c>
      <c r="O783" s="56" t="e">
        <f t="shared" si="74"/>
        <v>#VALUE!</v>
      </c>
      <c r="P783" s="56" t="e">
        <f t="shared" si="75"/>
        <v>#VALUE!</v>
      </c>
      <c r="Q783" s="56" t="e">
        <f t="shared" si="77"/>
        <v>#VALUE!</v>
      </c>
      <c r="R783" s="57" t="s">
        <v>109</v>
      </c>
      <c r="S783" s="58">
        <v>43649</v>
      </c>
      <c r="T783" s="59">
        <f>INDEX('[2]Remontée chiffres écritures'!K:K,MATCH(C:C,'[2]Remontée chiffres écritures'!I:I,0))</f>
        <v>-1242.06</v>
      </c>
      <c r="U783" s="59">
        <f>INDEX('[2]Remontée chiffres écritures'!O:O,MATCH(C:C,'[2]Remontée chiffres écritures'!M:M,0))</f>
        <v>1242.06</v>
      </c>
      <c r="V783" s="59" t="e">
        <f>SUMIFS('[2]Remontée chiffres écritures'!C:C,'[2]Remontée chiffres écritures'!A:A,'Liste détaillée sorties IT'!C:C)</f>
        <v>#VALUE!</v>
      </c>
      <c r="W783" s="59" t="e">
        <f>SUMIFS('[2]Remontée chiffres écritures'!G:G,'[2]Remontée chiffres écritures'!E:E,'Liste détaillée sorties IT'!C:C)</f>
        <v>#VALUE!</v>
      </c>
    </row>
    <row r="784" spans="1:23" ht="15" customHeight="1" x14ac:dyDescent="0.2">
      <c r="A784" s="3" t="s">
        <v>1630</v>
      </c>
      <c r="B784" s="51">
        <v>1010</v>
      </c>
      <c r="C784" s="50">
        <v>107136</v>
      </c>
      <c r="D784" s="51" t="s">
        <v>59</v>
      </c>
      <c r="E784" s="51">
        <v>111098</v>
      </c>
      <c r="F784" s="52" t="s">
        <v>200</v>
      </c>
      <c r="G784" s="54">
        <v>21887000</v>
      </c>
      <c r="H784" s="54">
        <v>28188700</v>
      </c>
      <c r="I784" s="54" t="s">
        <v>94</v>
      </c>
      <c r="J784" s="52" t="s">
        <v>1631</v>
      </c>
      <c r="K784" s="55">
        <v>42044</v>
      </c>
      <c r="L784" s="56">
        <f t="shared" si="72"/>
        <v>1230</v>
      </c>
      <c r="M784" s="56">
        <f t="shared" si="73"/>
        <v>540.53</v>
      </c>
      <c r="N784" s="56">
        <f t="shared" si="76"/>
        <v>689.47</v>
      </c>
      <c r="O784" s="56" t="e">
        <f t="shared" si="74"/>
        <v>#VALUE!</v>
      </c>
      <c r="P784" s="56" t="e">
        <f t="shared" si="75"/>
        <v>#VALUE!</v>
      </c>
      <c r="Q784" s="56" t="e">
        <f t="shared" si="77"/>
        <v>#VALUE!</v>
      </c>
      <c r="R784" s="57" t="s">
        <v>85</v>
      </c>
      <c r="S784" s="58">
        <v>43649</v>
      </c>
      <c r="T784" s="59">
        <f>INDEX('[2]Remontée chiffres écritures'!K:K,MATCH(C:C,'[2]Remontée chiffres écritures'!I:I,0))</f>
        <v>-1230</v>
      </c>
      <c r="U784" s="59">
        <f>INDEX('[2]Remontée chiffres écritures'!O:O,MATCH(C:C,'[2]Remontée chiffres écritures'!M:M,0))</f>
        <v>540.53</v>
      </c>
      <c r="V784" s="59" t="e">
        <f>SUMIFS('[2]Remontée chiffres écritures'!C:C,'[2]Remontée chiffres écritures'!A:A,'Liste détaillée sorties IT'!C:C)</f>
        <v>#VALUE!</v>
      </c>
      <c r="W784" s="59" t="e">
        <f>SUMIFS('[2]Remontée chiffres écritures'!G:G,'[2]Remontée chiffres écritures'!E:E,'Liste détaillée sorties IT'!C:C)</f>
        <v>#VALUE!</v>
      </c>
    </row>
    <row r="785" spans="1:23" ht="15" customHeight="1" x14ac:dyDescent="0.2">
      <c r="A785" s="3" t="s">
        <v>1632</v>
      </c>
      <c r="B785" s="51">
        <v>1010</v>
      </c>
      <c r="C785" s="50">
        <v>106625</v>
      </c>
      <c r="D785" s="51" t="s">
        <v>59</v>
      </c>
      <c r="E785" s="51" t="s">
        <v>1633</v>
      </c>
      <c r="F785" s="52" t="s">
        <v>269</v>
      </c>
      <c r="G785" s="54">
        <v>21887000</v>
      </c>
      <c r="H785" s="54">
        <v>28188700</v>
      </c>
      <c r="I785" s="54" t="s">
        <v>94</v>
      </c>
      <c r="J785" s="52" t="s">
        <v>1634</v>
      </c>
      <c r="K785" s="55">
        <v>39735</v>
      </c>
      <c r="L785" s="56">
        <f t="shared" si="72"/>
        <v>1139.05</v>
      </c>
      <c r="M785" s="56">
        <f t="shared" si="73"/>
        <v>1139.05</v>
      </c>
      <c r="N785" s="56">
        <f t="shared" si="76"/>
        <v>0</v>
      </c>
      <c r="O785" s="56" t="e">
        <f t="shared" si="74"/>
        <v>#VALUE!</v>
      </c>
      <c r="P785" s="56" t="e">
        <f t="shared" si="75"/>
        <v>#VALUE!</v>
      </c>
      <c r="Q785" s="56" t="e">
        <f t="shared" si="77"/>
        <v>#VALUE!</v>
      </c>
      <c r="R785" s="57" t="s">
        <v>109</v>
      </c>
      <c r="S785" s="58">
        <v>43649</v>
      </c>
      <c r="T785" s="59">
        <f>INDEX('[2]Remontée chiffres écritures'!K:K,MATCH(C:C,'[2]Remontée chiffres écritures'!I:I,0))</f>
        <v>-1139.05</v>
      </c>
      <c r="U785" s="59">
        <f>INDEX('[2]Remontée chiffres écritures'!O:O,MATCH(C:C,'[2]Remontée chiffres écritures'!M:M,0))</f>
        <v>1139.05</v>
      </c>
      <c r="V785" s="59" t="e">
        <f>SUMIFS('[2]Remontée chiffres écritures'!C:C,'[2]Remontée chiffres écritures'!A:A,'Liste détaillée sorties IT'!C:C)</f>
        <v>#VALUE!</v>
      </c>
      <c r="W785" s="59" t="e">
        <f>SUMIFS('[2]Remontée chiffres écritures'!G:G,'[2]Remontée chiffres écritures'!E:E,'Liste détaillée sorties IT'!C:C)</f>
        <v>#VALUE!</v>
      </c>
    </row>
    <row r="786" spans="1:23" ht="15" customHeight="1" x14ac:dyDescent="0.2">
      <c r="A786" s="3" t="s">
        <v>1635</v>
      </c>
      <c r="B786" s="51">
        <v>1010</v>
      </c>
      <c r="C786" s="50">
        <v>106704</v>
      </c>
      <c r="D786" s="51" t="s">
        <v>59</v>
      </c>
      <c r="E786" s="51">
        <v>108181</v>
      </c>
      <c r="F786" s="52" t="s">
        <v>263</v>
      </c>
      <c r="G786" s="54">
        <v>21887000</v>
      </c>
      <c r="H786" s="54">
        <v>28188700</v>
      </c>
      <c r="I786" s="54" t="s">
        <v>94</v>
      </c>
      <c r="J786" s="52" t="s">
        <v>1636</v>
      </c>
      <c r="K786" s="55">
        <v>40324</v>
      </c>
      <c r="L786" s="56">
        <f t="shared" si="72"/>
        <v>1124.24</v>
      </c>
      <c r="M786" s="56">
        <f t="shared" si="73"/>
        <v>1023.52</v>
      </c>
      <c r="N786" s="56">
        <f t="shared" si="76"/>
        <v>100.72000000000003</v>
      </c>
      <c r="O786" s="56" t="e">
        <f t="shared" si="74"/>
        <v>#VALUE!</v>
      </c>
      <c r="P786" s="56" t="e">
        <f t="shared" si="75"/>
        <v>#VALUE!</v>
      </c>
      <c r="Q786" s="56" t="e">
        <f t="shared" si="77"/>
        <v>#VALUE!</v>
      </c>
      <c r="R786" s="57" t="s">
        <v>80</v>
      </c>
      <c r="S786" s="58">
        <v>43649</v>
      </c>
      <c r="T786" s="59">
        <f>INDEX('[2]Remontée chiffres écritures'!K:K,MATCH(C:C,'[2]Remontée chiffres écritures'!I:I,0))</f>
        <v>-1124.24</v>
      </c>
      <c r="U786" s="59">
        <f>INDEX('[2]Remontée chiffres écritures'!O:O,MATCH(C:C,'[2]Remontée chiffres écritures'!M:M,0))</f>
        <v>1023.52</v>
      </c>
      <c r="V786" s="59" t="e">
        <f>SUMIFS('[2]Remontée chiffres écritures'!C:C,'[2]Remontée chiffres écritures'!A:A,'Liste détaillée sorties IT'!C:C)</f>
        <v>#VALUE!</v>
      </c>
      <c r="W786" s="59" t="e">
        <f>SUMIFS('[2]Remontée chiffres écritures'!G:G,'[2]Remontée chiffres écritures'!E:E,'Liste détaillée sorties IT'!C:C)</f>
        <v>#VALUE!</v>
      </c>
    </row>
    <row r="787" spans="1:23" ht="15" customHeight="1" x14ac:dyDescent="0.2">
      <c r="A787" s="3" t="s">
        <v>1637</v>
      </c>
      <c r="B787" s="51">
        <v>1010</v>
      </c>
      <c r="C787" s="50">
        <v>106789</v>
      </c>
      <c r="D787" s="51" t="s">
        <v>59</v>
      </c>
      <c r="E787" s="51">
        <v>118151</v>
      </c>
      <c r="F787" s="52" t="s">
        <v>263</v>
      </c>
      <c r="G787" s="54">
        <v>21887000</v>
      </c>
      <c r="H787" s="54">
        <v>28188700</v>
      </c>
      <c r="I787" s="54" t="s">
        <v>94</v>
      </c>
      <c r="J787" s="52" t="s">
        <v>1638</v>
      </c>
      <c r="K787" s="55">
        <v>41257</v>
      </c>
      <c r="L787" s="56">
        <f t="shared" si="72"/>
        <v>1098.68</v>
      </c>
      <c r="M787" s="56">
        <f t="shared" si="73"/>
        <v>719.71</v>
      </c>
      <c r="N787" s="56">
        <f t="shared" si="76"/>
        <v>378.97</v>
      </c>
      <c r="O787" s="56" t="e">
        <f t="shared" si="74"/>
        <v>#VALUE!</v>
      </c>
      <c r="P787" s="56" t="e">
        <f t="shared" si="75"/>
        <v>#VALUE!</v>
      </c>
      <c r="Q787" s="56" t="e">
        <f t="shared" si="77"/>
        <v>#VALUE!</v>
      </c>
      <c r="R787" s="57" t="s">
        <v>85</v>
      </c>
      <c r="S787" s="58">
        <v>43649</v>
      </c>
      <c r="T787" s="59">
        <f>INDEX('[2]Remontée chiffres écritures'!K:K,MATCH(C:C,'[2]Remontée chiffres écritures'!I:I,0))</f>
        <v>-1098.68</v>
      </c>
      <c r="U787" s="59">
        <f>INDEX('[2]Remontée chiffres écritures'!O:O,MATCH(C:C,'[2]Remontée chiffres écritures'!M:M,0))</f>
        <v>719.71</v>
      </c>
      <c r="V787" s="59" t="e">
        <f>SUMIFS('[2]Remontée chiffres écritures'!C:C,'[2]Remontée chiffres écritures'!A:A,'Liste détaillée sorties IT'!C:C)</f>
        <v>#VALUE!</v>
      </c>
      <c r="W787" s="59" t="e">
        <f>SUMIFS('[2]Remontée chiffres écritures'!G:G,'[2]Remontée chiffres écritures'!E:E,'Liste détaillée sorties IT'!C:C)</f>
        <v>#VALUE!</v>
      </c>
    </row>
    <row r="788" spans="1:23" ht="15" customHeight="1" x14ac:dyDescent="0.2">
      <c r="A788" s="3" t="s">
        <v>1639</v>
      </c>
      <c r="B788" s="51">
        <v>1010</v>
      </c>
      <c r="C788" s="50">
        <v>106790</v>
      </c>
      <c r="D788" s="51" t="s">
        <v>59</v>
      </c>
      <c r="E788" s="51">
        <v>118150</v>
      </c>
      <c r="F788" s="52" t="s">
        <v>263</v>
      </c>
      <c r="G788" s="54">
        <v>21887000</v>
      </c>
      <c r="H788" s="54">
        <v>28188700</v>
      </c>
      <c r="I788" s="54" t="s">
        <v>94</v>
      </c>
      <c r="J788" s="52" t="s">
        <v>1638</v>
      </c>
      <c r="K788" s="55">
        <v>41257</v>
      </c>
      <c r="L788" s="56">
        <f t="shared" si="72"/>
        <v>1098.68</v>
      </c>
      <c r="M788" s="56">
        <f t="shared" si="73"/>
        <v>719.71</v>
      </c>
      <c r="N788" s="56">
        <f t="shared" si="76"/>
        <v>378.97</v>
      </c>
      <c r="O788" s="56" t="e">
        <f t="shared" si="74"/>
        <v>#VALUE!</v>
      </c>
      <c r="P788" s="56" t="e">
        <f t="shared" si="75"/>
        <v>#VALUE!</v>
      </c>
      <c r="Q788" s="56" t="e">
        <f t="shared" si="77"/>
        <v>#VALUE!</v>
      </c>
      <c r="R788" s="57" t="s">
        <v>85</v>
      </c>
      <c r="S788" s="58">
        <v>43649</v>
      </c>
      <c r="T788" s="59">
        <f>INDEX('[2]Remontée chiffres écritures'!K:K,MATCH(C:C,'[2]Remontée chiffres écritures'!I:I,0))</f>
        <v>-1098.68</v>
      </c>
      <c r="U788" s="59">
        <f>INDEX('[2]Remontée chiffres écritures'!O:O,MATCH(C:C,'[2]Remontée chiffres écritures'!M:M,0))</f>
        <v>719.71</v>
      </c>
      <c r="V788" s="59" t="e">
        <f>SUMIFS('[2]Remontée chiffres écritures'!C:C,'[2]Remontée chiffres écritures'!A:A,'Liste détaillée sorties IT'!C:C)</f>
        <v>#VALUE!</v>
      </c>
      <c r="W788" s="59" t="e">
        <f>SUMIFS('[2]Remontée chiffres écritures'!G:G,'[2]Remontée chiffres écritures'!E:E,'Liste détaillée sorties IT'!C:C)</f>
        <v>#VALUE!</v>
      </c>
    </row>
    <row r="789" spans="1:23" ht="15" customHeight="1" x14ac:dyDescent="0.2">
      <c r="A789" s="3" t="s">
        <v>1640</v>
      </c>
      <c r="B789" s="51">
        <v>1010</v>
      </c>
      <c r="C789" s="50">
        <v>106791</v>
      </c>
      <c r="D789" s="51" t="s">
        <v>59</v>
      </c>
      <c r="E789" s="51">
        <v>103691</v>
      </c>
      <c r="F789" s="52" t="s">
        <v>263</v>
      </c>
      <c r="G789" s="54">
        <v>21887000</v>
      </c>
      <c r="H789" s="54">
        <v>28188700</v>
      </c>
      <c r="I789" s="54" t="s">
        <v>94</v>
      </c>
      <c r="J789" s="52" t="s">
        <v>1638</v>
      </c>
      <c r="K789" s="55">
        <v>41257</v>
      </c>
      <c r="L789" s="56">
        <f t="shared" si="72"/>
        <v>1098.67</v>
      </c>
      <c r="M789" s="56">
        <f t="shared" si="73"/>
        <v>719.7</v>
      </c>
      <c r="N789" s="56">
        <f t="shared" si="76"/>
        <v>378.97</v>
      </c>
      <c r="O789" s="56" t="e">
        <f t="shared" si="74"/>
        <v>#VALUE!</v>
      </c>
      <c r="P789" s="56" t="e">
        <f t="shared" si="75"/>
        <v>#VALUE!</v>
      </c>
      <c r="Q789" s="56" t="e">
        <f t="shared" si="77"/>
        <v>#VALUE!</v>
      </c>
      <c r="R789" s="57" t="s">
        <v>80</v>
      </c>
      <c r="S789" s="58">
        <v>43649</v>
      </c>
      <c r="T789" s="59">
        <f>INDEX('[2]Remontée chiffres écritures'!K:K,MATCH(C:C,'[2]Remontée chiffres écritures'!I:I,0))</f>
        <v>-1098.67</v>
      </c>
      <c r="U789" s="59">
        <f>INDEX('[2]Remontée chiffres écritures'!O:O,MATCH(C:C,'[2]Remontée chiffres écritures'!M:M,0))</f>
        <v>719.7</v>
      </c>
      <c r="V789" s="59" t="e">
        <f>SUMIFS('[2]Remontée chiffres écritures'!C:C,'[2]Remontée chiffres écritures'!A:A,'Liste détaillée sorties IT'!C:C)</f>
        <v>#VALUE!</v>
      </c>
      <c r="W789" s="59" t="e">
        <f>SUMIFS('[2]Remontée chiffres écritures'!G:G,'[2]Remontée chiffres écritures'!E:E,'Liste détaillée sorties IT'!C:C)</f>
        <v>#VALUE!</v>
      </c>
    </row>
    <row r="790" spans="1:23" ht="15" customHeight="1" x14ac:dyDescent="0.2">
      <c r="A790" s="3" t="s">
        <v>1641</v>
      </c>
      <c r="B790" s="51">
        <v>1010</v>
      </c>
      <c r="C790" s="50">
        <v>106801</v>
      </c>
      <c r="D790" s="51" t="s">
        <v>59</v>
      </c>
      <c r="E790" s="51">
        <v>110012</v>
      </c>
      <c r="F790" s="52" t="s">
        <v>263</v>
      </c>
      <c r="G790" s="54">
        <v>21887000</v>
      </c>
      <c r="H790" s="54">
        <v>28188700</v>
      </c>
      <c r="I790" s="54" t="s">
        <v>94</v>
      </c>
      <c r="J790" s="52" t="s">
        <v>1642</v>
      </c>
      <c r="K790" s="55">
        <v>41389</v>
      </c>
      <c r="L790" s="56">
        <f t="shared" si="72"/>
        <v>1059.28</v>
      </c>
      <c r="M790" s="56">
        <f t="shared" si="73"/>
        <v>655.61</v>
      </c>
      <c r="N790" s="56">
        <f t="shared" si="76"/>
        <v>403.66999999999996</v>
      </c>
      <c r="O790" s="56" t="e">
        <f t="shared" si="74"/>
        <v>#VALUE!</v>
      </c>
      <c r="P790" s="56" t="e">
        <f t="shared" si="75"/>
        <v>#VALUE!</v>
      </c>
      <c r="Q790" s="56" t="e">
        <f t="shared" si="77"/>
        <v>#VALUE!</v>
      </c>
      <c r="R790" s="57" t="s">
        <v>80</v>
      </c>
      <c r="S790" s="58">
        <v>43649</v>
      </c>
      <c r="T790" s="59">
        <f>INDEX('[2]Remontée chiffres écritures'!K:K,MATCH(C:C,'[2]Remontée chiffres écritures'!I:I,0))</f>
        <v>-1059.28</v>
      </c>
      <c r="U790" s="59">
        <f>INDEX('[2]Remontée chiffres écritures'!O:O,MATCH(C:C,'[2]Remontée chiffres écritures'!M:M,0))</f>
        <v>655.61</v>
      </c>
      <c r="V790" s="59" t="e">
        <f>SUMIFS('[2]Remontée chiffres écritures'!C:C,'[2]Remontée chiffres écritures'!A:A,'Liste détaillée sorties IT'!C:C)</f>
        <v>#VALUE!</v>
      </c>
      <c r="W790" s="59" t="e">
        <f>SUMIFS('[2]Remontée chiffres écritures'!G:G,'[2]Remontée chiffres écritures'!E:E,'Liste détaillée sorties IT'!C:C)</f>
        <v>#VALUE!</v>
      </c>
    </row>
    <row r="791" spans="1:23" ht="15" customHeight="1" x14ac:dyDescent="0.2">
      <c r="A791" s="3" t="s">
        <v>1643</v>
      </c>
      <c r="B791" s="51">
        <v>1010</v>
      </c>
      <c r="C791" s="50">
        <v>106697</v>
      </c>
      <c r="D791" s="51" t="s">
        <v>59</v>
      </c>
      <c r="E791" s="51">
        <v>108448</v>
      </c>
      <c r="F791" s="52" t="s">
        <v>60</v>
      </c>
      <c r="G791" s="54">
        <v>21887000</v>
      </c>
      <c r="H791" s="54">
        <v>28188700</v>
      </c>
      <c r="I791" s="54" t="s">
        <v>94</v>
      </c>
      <c r="J791" s="52" t="s">
        <v>1644</v>
      </c>
      <c r="K791" s="55">
        <v>38869</v>
      </c>
      <c r="L791" s="56">
        <f t="shared" si="72"/>
        <v>971.41</v>
      </c>
      <c r="M791" s="56">
        <f t="shared" si="73"/>
        <v>971.41</v>
      </c>
      <c r="N791" s="56">
        <f t="shared" si="76"/>
        <v>0</v>
      </c>
      <c r="O791" s="56" t="e">
        <f t="shared" si="74"/>
        <v>#VALUE!</v>
      </c>
      <c r="P791" s="56" t="e">
        <f t="shared" si="75"/>
        <v>#VALUE!</v>
      </c>
      <c r="Q791" s="56" t="e">
        <f t="shared" si="77"/>
        <v>#VALUE!</v>
      </c>
      <c r="R791" s="57" t="s">
        <v>80</v>
      </c>
      <c r="S791" s="58">
        <v>43649</v>
      </c>
      <c r="T791" s="59">
        <f>INDEX('[2]Remontée chiffres écritures'!K:K,MATCH(C:C,'[2]Remontée chiffres écritures'!I:I,0))</f>
        <v>-971.41</v>
      </c>
      <c r="U791" s="59">
        <f>INDEX('[2]Remontée chiffres écritures'!O:O,MATCH(C:C,'[2]Remontée chiffres écritures'!M:M,0))</f>
        <v>971.41</v>
      </c>
      <c r="V791" s="59" t="e">
        <f>SUMIFS('[2]Remontée chiffres écritures'!C:C,'[2]Remontée chiffres écritures'!A:A,'Liste détaillée sorties IT'!C:C)</f>
        <v>#VALUE!</v>
      </c>
      <c r="W791" s="59" t="e">
        <f>SUMIFS('[2]Remontée chiffres écritures'!G:G,'[2]Remontée chiffres écritures'!E:E,'Liste détaillée sorties IT'!C:C)</f>
        <v>#VALUE!</v>
      </c>
    </row>
    <row r="792" spans="1:23" ht="15" customHeight="1" x14ac:dyDescent="0.2">
      <c r="A792" s="3" t="s">
        <v>1645</v>
      </c>
      <c r="B792" s="51">
        <v>1010</v>
      </c>
      <c r="C792" s="50">
        <v>106617</v>
      </c>
      <c r="D792" s="51" t="s">
        <v>59</v>
      </c>
      <c r="E792" s="51" t="s">
        <v>1646</v>
      </c>
      <c r="F792" s="52" t="s">
        <v>234</v>
      </c>
      <c r="G792" s="54">
        <v>21887000</v>
      </c>
      <c r="H792" s="54">
        <v>28188700</v>
      </c>
      <c r="I792" s="54" t="s">
        <v>94</v>
      </c>
      <c r="J792" s="52" t="s">
        <v>1647</v>
      </c>
      <c r="K792" s="55">
        <v>39996</v>
      </c>
      <c r="L792" s="56">
        <f t="shared" si="72"/>
        <v>962</v>
      </c>
      <c r="M792" s="56">
        <f t="shared" si="73"/>
        <v>962</v>
      </c>
      <c r="N792" s="56">
        <f t="shared" si="76"/>
        <v>0</v>
      </c>
      <c r="O792" s="56" t="e">
        <f t="shared" si="74"/>
        <v>#VALUE!</v>
      </c>
      <c r="P792" s="56" t="e">
        <f t="shared" si="75"/>
        <v>#VALUE!</v>
      </c>
      <c r="Q792" s="56" t="e">
        <f t="shared" si="77"/>
        <v>#VALUE!</v>
      </c>
      <c r="R792" s="57" t="s">
        <v>109</v>
      </c>
      <c r="S792" s="58">
        <v>43649</v>
      </c>
      <c r="T792" s="59">
        <f>INDEX('[2]Remontée chiffres écritures'!K:K,MATCH(C:C,'[2]Remontée chiffres écritures'!I:I,0))</f>
        <v>-962</v>
      </c>
      <c r="U792" s="59">
        <f>INDEX('[2]Remontée chiffres écritures'!O:O,MATCH(C:C,'[2]Remontée chiffres écritures'!M:M,0))</f>
        <v>962</v>
      </c>
      <c r="V792" s="59" t="e">
        <f>SUMIFS('[2]Remontée chiffres écritures'!C:C,'[2]Remontée chiffres écritures'!A:A,'Liste détaillée sorties IT'!C:C)</f>
        <v>#VALUE!</v>
      </c>
      <c r="W792" s="59" t="e">
        <f>SUMIFS('[2]Remontée chiffres écritures'!G:G,'[2]Remontée chiffres écritures'!E:E,'Liste détaillée sorties IT'!C:C)</f>
        <v>#VALUE!</v>
      </c>
    </row>
    <row r="793" spans="1:23" ht="15" customHeight="1" x14ac:dyDescent="0.2">
      <c r="A793" s="3" t="s">
        <v>1648</v>
      </c>
      <c r="B793" s="51">
        <v>1010</v>
      </c>
      <c r="C793" s="50">
        <v>106638</v>
      </c>
      <c r="D793" s="51" t="s">
        <v>59</v>
      </c>
      <c r="E793" s="51">
        <v>103702</v>
      </c>
      <c r="F793" s="52" t="s">
        <v>164</v>
      </c>
      <c r="G793" s="54">
        <v>21887000</v>
      </c>
      <c r="H793" s="54">
        <v>28188700</v>
      </c>
      <c r="I793" s="54" t="s">
        <v>94</v>
      </c>
      <c r="J793" s="52" t="s">
        <v>1649</v>
      </c>
      <c r="K793" s="55">
        <v>39632</v>
      </c>
      <c r="L793" s="56">
        <f t="shared" si="72"/>
        <v>960.67</v>
      </c>
      <c r="M793" s="56">
        <f t="shared" si="73"/>
        <v>960.67</v>
      </c>
      <c r="N793" s="56">
        <f t="shared" si="76"/>
        <v>0</v>
      </c>
      <c r="O793" s="56" t="e">
        <f t="shared" si="74"/>
        <v>#VALUE!</v>
      </c>
      <c r="P793" s="56" t="e">
        <f t="shared" si="75"/>
        <v>#VALUE!</v>
      </c>
      <c r="Q793" s="56" t="e">
        <f t="shared" si="77"/>
        <v>#VALUE!</v>
      </c>
      <c r="R793" s="57" t="s">
        <v>72</v>
      </c>
      <c r="S793" s="58">
        <v>43649</v>
      </c>
      <c r="T793" s="59">
        <f>INDEX('[2]Remontée chiffres écritures'!K:K,MATCH(C:C,'[2]Remontée chiffres écritures'!I:I,0))</f>
        <v>-960.67</v>
      </c>
      <c r="U793" s="59">
        <f>INDEX('[2]Remontée chiffres écritures'!O:O,MATCH(C:C,'[2]Remontée chiffres écritures'!M:M,0))</f>
        <v>960.67</v>
      </c>
      <c r="V793" s="59" t="e">
        <f>SUMIFS('[2]Remontée chiffres écritures'!C:C,'[2]Remontée chiffres écritures'!A:A,'Liste détaillée sorties IT'!C:C)</f>
        <v>#VALUE!</v>
      </c>
      <c r="W793" s="59" t="e">
        <f>SUMIFS('[2]Remontée chiffres écritures'!G:G,'[2]Remontée chiffres écritures'!E:E,'Liste détaillée sorties IT'!C:C)</f>
        <v>#VALUE!</v>
      </c>
    </row>
    <row r="794" spans="1:23" ht="15" customHeight="1" x14ac:dyDescent="0.2">
      <c r="A794" s="3" t="s">
        <v>1650</v>
      </c>
      <c r="B794" s="51">
        <v>1010</v>
      </c>
      <c r="C794" s="50">
        <v>106822</v>
      </c>
      <c r="D794" s="51" t="s">
        <v>59</v>
      </c>
      <c r="E794" s="51" t="s">
        <v>1651</v>
      </c>
      <c r="F794" s="52" t="s">
        <v>234</v>
      </c>
      <c r="G794" s="54">
        <v>21887000</v>
      </c>
      <c r="H794" s="54">
        <v>28188700</v>
      </c>
      <c r="I794" s="54" t="s">
        <v>94</v>
      </c>
      <c r="J794" s="52" t="s">
        <v>1652</v>
      </c>
      <c r="K794" s="55">
        <v>39974</v>
      </c>
      <c r="L794" s="56">
        <f t="shared" si="72"/>
        <v>902.42</v>
      </c>
      <c r="M794" s="56">
        <f t="shared" si="73"/>
        <v>902.42</v>
      </c>
      <c r="N794" s="56">
        <f t="shared" si="76"/>
        <v>0</v>
      </c>
      <c r="O794" s="56" t="e">
        <f t="shared" si="74"/>
        <v>#VALUE!</v>
      </c>
      <c r="P794" s="56" t="e">
        <f t="shared" si="75"/>
        <v>#VALUE!</v>
      </c>
      <c r="Q794" s="56" t="e">
        <f t="shared" si="77"/>
        <v>#VALUE!</v>
      </c>
      <c r="R794" s="57" t="s">
        <v>306</v>
      </c>
      <c r="S794" s="58">
        <v>43649</v>
      </c>
      <c r="T794" s="59">
        <f>INDEX('[2]Remontée chiffres écritures'!K:K,MATCH(C:C,'[2]Remontée chiffres écritures'!I:I,0))</f>
        <v>-902.42</v>
      </c>
      <c r="U794" s="59">
        <f>INDEX('[2]Remontée chiffres écritures'!O:O,MATCH(C:C,'[2]Remontée chiffres écritures'!M:M,0))</f>
        <v>902.42</v>
      </c>
      <c r="V794" s="59" t="e">
        <f>SUMIFS('[2]Remontée chiffres écritures'!C:C,'[2]Remontée chiffres écritures'!A:A,'Liste détaillée sorties IT'!C:C)</f>
        <v>#VALUE!</v>
      </c>
      <c r="W794" s="59" t="e">
        <f>SUMIFS('[2]Remontée chiffres écritures'!G:G,'[2]Remontée chiffres écritures'!E:E,'Liste détaillée sorties IT'!C:C)</f>
        <v>#VALUE!</v>
      </c>
    </row>
    <row r="795" spans="1:23" ht="15" customHeight="1" x14ac:dyDescent="0.2">
      <c r="A795" s="3" t="s">
        <v>1653</v>
      </c>
      <c r="B795" s="51">
        <v>1010</v>
      </c>
      <c r="C795" s="50">
        <v>106842</v>
      </c>
      <c r="D795" s="51" t="s">
        <v>59</v>
      </c>
      <c r="E795" s="51" t="s">
        <v>1654</v>
      </c>
      <c r="F795" s="52" t="s">
        <v>60</v>
      </c>
      <c r="G795" s="54">
        <v>21887000</v>
      </c>
      <c r="H795" s="54">
        <v>28188700</v>
      </c>
      <c r="I795" s="54" t="s">
        <v>94</v>
      </c>
      <c r="J795" s="52" t="s">
        <v>1655</v>
      </c>
      <c r="K795" s="55">
        <v>40065</v>
      </c>
      <c r="L795" s="56">
        <f t="shared" si="72"/>
        <v>858.11</v>
      </c>
      <c r="M795" s="56">
        <f t="shared" si="73"/>
        <v>842.12</v>
      </c>
      <c r="N795" s="56">
        <f t="shared" si="76"/>
        <v>15.990000000000009</v>
      </c>
      <c r="O795" s="56" t="e">
        <f t="shared" si="74"/>
        <v>#VALUE!</v>
      </c>
      <c r="P795" s="56" t="e">
        <f t="shared" si="75"/>
        <v>#VALUE!</v>
      </c>
      <c r="Q795" s="56" t="e">
        <f t="shared" si="77"/>
        <v>#VALUE!</v>
      </c>
      <c r="R795" s="57" t="s">
        <v>189</v>
      </c>
      <c r="S795" s="58">
        <v>43649</v>
      </c>
      <c r="T795" s="59">
        <f>INDEX('[2]Remontée chiffres écritures'!K:K,MATCH(C:C,'[2]Remontée chiffres écritures'!I:I,0))</f>
        <v>-858.11</v>
      </c>
      <c r="U795" s="59">
        <f>INDEX('[2]Remontée chiffres écritures'!O:O,MATCH(C:C,'[2]Remontée chiffres écritures'!M:M,0))</f>
        <v>842.12</v>
      </c>
      <c r="V795" s="59" t="e">
        <f>SUMIFS('[2]Remontée chiffres écritures'!C:C,'[2]Remontée chiffres écritures'!A:A,'Liste détaillée sorties IT'!C:C)</f>
        <v>#VALUE!</v>
      </c>
      <c r="W795" s="59" t="e">
        <f>SUMIFS('[2]Remontée chiffres écritures'!G:G,'[2]Remontée chiffres écritures'!E:E,'Liste détaillée sorties IT'!C:C)</f>
        <v>#VALUE!</v>
      </c>
    </row>
    <row r="796" spans="1:23" ht="15" customHeight="1" x14ac:dyDescent="0.2">
      <c r="A796" s="3" t="s">
        <v>1656</v>
      </c>
      <c r="B796" s="51">
        <v>1010</v>
      </c>
      <c r="C796" s="50">
        <v>106843</v>
      </c>
      <c r="D796" s="51" t="s">
        <v>59</v>
      </c>
      <c r="E796" s="51" t="s">
        <v>1657</v>
      </c>
      <c r="F796" s="52" t="s">
        <v>60</v>
      </c>
      <c r="G796" s="54">
        <v>21887000</v>
      </c>
      <c r="H796" s="54">
        <v>28188700</v>
      </c>
      <c r="I796" s="54" t="s">
        <v>94</v>
      </c>
      <c r="J796" s="52" t="s">
        <v>1655</v>
      </c>
      <c r="K796" s="55">
        <v>40065</v>
      </c>
      <c r="L796" s="56">
        <f t="shared" si="72"/>
        <v>858.11</v>
      </c>
      <c r="M796" s="56">
        <f t="shared" si="73"/>
        <v>842.12</v>
      </c>
      <c r="N796" s="56">
        <f t="shared" si="76"/>
        <v>15.990000000000009</v>
      </c>
      <c r="O796" s="56" t="e">
        <f t="shared" si="74"/>
        <v>#VALUE!</v>
      </c>
      <c r="P796" s="56" t="e">
        <f t="shared" si="75"/>
        <v>#VALUE!</v>
      </c>
      <c r="Q796" s="56" t="e">
        <f t="shared" si="77"/>
        <v>#VALUE!</v>
      </c>
      <c r="R796" s="57" t="s">
        <v>189</v>
      </c>
      <c r="S796" s="58">
        <v>43649</v>
      </c>
      <c r="T796" s="59">
        <f>INDEX('[2]Remontée chiffres écritures'!K:K,MATCH(C:C,'[2]Remontée chiffres écritures'!I:I,0))</f>
        <v>-858.11</v>
      </c>
      <c r="U796" s="59">
        <f>INDEX('[2]Remontée chiffres écritures'!O:O,MATCH(C:C,'[2]Remontée chiffres écritures'!M:M,0))</f>
        <v>842.12</v>
      </c>
      <c r="V796" s="59" t="e">
        <f>SUMIFS('[2]Remontée chiffres écritures'!C:C,'[2]Remontée chiffres écritures'!A:A,'Liste détaillée sorties IT'!C:C)</f>
        <v>#VALUE!</v>
      </c>
      <c r="W796" s="59" t="e">
        <f>SUMIFS('[2]Remontée chiffres écritures'!G:G,'[2]Remontée chiffres écritures'!E:E,'Liste détaillée sorties IT'!C:C)</f>
        <v>#VALUE!</v>
      </c>
    </row>
    <row r="797" spans="1:23" ht="15" customHeight="1" x14ac:dyDescent="0.2">
      <c r="A797" s="3" t="s">
        <v>1658</v>
      </c>
      <c r="B797" s="51">
        <v>1010</v>
      </c>
      <c r="C797" s="50">
        <v>106844</v>
      </c>
      <c r="D797" s="51" t="s">
        <v>59</v>
      </c>
      <c r="E797" s="51" t="s">
        <v>1659</v>
      </c>
      <c r="F797" s="52" t="s">
        <v>60</v>
      </c>
      <c r="G797" s="54">
        <v>21887000</v>
      </c>
      <c r="H797" s="54">
        <v>28188700</v>
      </c>
      <c r="I797" s="54" t="s">
        <v>94</v>
      </c>
      <c r="J797" s="52" t="s">
        <v>1655</v>
      </c>
      <c r="K797" s="55">
        <v>40065</v>
      </c>
      <c r="L797" s="56">
        <f t="shared" si="72"/>
        <v>858.11</v>
      </c>
      <c r="M797" s="56">
        <f t="shared" si="73"/>
        <v>842.12</v>
      </c>
      <c r="N797" s="56">
        <f t="shared" si="76"/>
        <v>15.990000000000009</v>
      </c>
      <c r="O797" s="56" t="e">
        <f t="shared" si="74"/>
        <v>#VALUE!</v>
      </c>
      <c r="P797" s="56" t="e">
        <f t="shared" si="75"/>
        <v>#VALUE!</v>
      </c>
      <c r="Q797" s="56" t="e">
        <f t="shared" si="77"/>
        <v>#VALUE!</v>
      </c>
      <c r="R797" s="57" t="s">
        <v>189</v>
      </c>
      <c r="S797" s="58">
        <v>43649</v>
      </c>
      <c r="T797" s="59">
        <f>INDEX('[2]Remontée chiffres écritures'!K:K,MATCH(C:C,'[2]Remontée chiffres écritures'!I:I,0))</f>
        <v>-858.11</v>
      </c>
      <c r="U797" s="59">
        <f>INDEX('[2]Remontée chiffres écritures'!O:O,MATCH(C:C,'[2]Remontée chiffres écritures'!M:M,0))</f>
        <v>842.12</v>
      </c>
      <c r="V797" s="59" t="e">
        <f>SUMIFS('[2]Remontée chiffres écritures'!C:C,'[2]Remontée chiffres écritures'!A:A,'Liste détaillée sorties IT'!C:C)</f>
        <v>#VALUE!</v>
      </c>
      <c r="W797" s="59" t="e">
        <f>SUMIFS('[2]Remontée chiffres écritures'!G:G,'[2]Remontée chiffres écritures'!E:E,'Liste détaillée sorties IT'!C:C)</f>
        <v>#VALUE!</v>
      </c>
    </row>
    <row r="798" spans="1:23" ht="15" customHeight="1" x14ac:dyDescent="0.2">
      <c r="A798" s="3" t="s">
        <v>1660</v>
      </c>
      <c r="B798" s="51">
        <v>1010</v>
      </c>
      <c r="C798" s="50">
        <v>106845</v>
      </c>
      <c r="D798" s="51" t="s">
        <v>59</v>
      </c>
      <c r="E798" s="51" t="s">
        <v>1661</v>
      </c>
      <c r="F798" s="52" t="s">
        <v>60</v>
      </c>
      <c r="G798" s="54">
        <v>21887000</v>
      </c>
      <c r="H798" s="54">
        <v>28188700</v>
      </c>
      <c r="I798" s="54" t="s">
        <v>94</v>
      </c>
      <c r="J798" s="52" t="s">
        <v>1655</v>
      </c>
      <c r="K798" s="55">
        <v>40065</v>
      </c>
      <c r="L798" s="56">
        <f t="shared" si="72"/>
        <v>858.11</v>
      </c>
      <c r="M798" s="56">
        <f t="shared" si="73"/>
        <v>842.12</v>
      </c>
      <c r="N798" s="56">
        <f t="shared" si="76"/>
        <v>15.990000000000009</v>
      </c>
      <c r="O798" s="56" t="e">
        <f t="shared" si="74"/>
        <v>#VALUE!</v>
      </c>
      <c r="P798" s="56" t="e">
        <f t="shared" si="75"/>
        <v>#VALUE!</v>
      </c>
      <c r="Q798" s="56" t="e">
        <f t="shared" si="77"/>
        <v>#VALUE!</v>
      </c>
      <c r="R798" s="57" t="s">
        <v>189</v>
      </c>
      <c r="S798" s="58">
        <v>43649</v>
      </c>
      <c r="T798" s="59">
        <f>INDEX('[2]Remontée chiffres écritures'!K:K,MATCH(C:C,'[2]Remontée chiffres écritures'!I:I,0))</f>
        <v>-858.11</v>
      </c>
      <c r="U798" s="59">
        <f>INDEX('[2]Remontée chiffres écritures'!O:O,MATCH(C:C,'[2]Remontée chiffres écritures'!M:M,0))</f>
        <v>842.12</v>
      </c>
      <c r="V798" s="59" t="e">
        <f>SUMIFS('[2]Remontée chiffres écritures'!C:C,'[2]Remontée chiffres écritures'!A:A,'Liste détaillée sorties IT'!C:C)</f>
        <v>#VALUE!</v>
      </c>
      <c r="W798" s="59" t="e">
        <f>SUMIFS('[2]Remontée chiffres écritures'!G:G,'[2]Remontée chiffres écritures'!E:E,'Liste détaillée sorties IT'!C:C)</f>
        <v>#VALUE!</v>
      </c>
    </row>
    <row r="799" spans="1:23" ht="15" customHeight="1" x14ac:dyDescent="0.2">
      <c r="A799" s="3" t="s">
        <v>1662</v>
      </c>
      <c r="B799" s="51">
        <v>1010</v>
      </c>
      <c r="C799" s="50">
        <v>106846</v>
      </c>
      <c r="D799" s="51" t="s">
        <v>59</v>
      </c>
      <c r="E799" s="51" t="s">
        <v>1663</v>
      </c>
      <c r="F799" s="52" t="s">
        <v>60</v>
      </c>
      <c r="G799" s="54">
        <v>21887000</v>
      </c>
      <c r="H799" s="54">
        <v>28188700</v>
      </c>
      <c r="I799" s="54" t="s">
        <v>94</v>
      </c>
      <c r="J799" s="52" t="s">
        <v>1655</v>
      </c>
      <c r="K799" s="55">
        <v>40065</v>
      </c>
      <c r="L799" s="56">
        <f t="shared" si="72"/>
        <v>858.11</v>
      </c>
      <c r="M799" s="56">
        <f t="shared" si="73"/>
        <v>842.12</v>
      </c>
      <c r="N799" s="56">
        <f t="shared" si="76"/>
        <v>15.990000000000009</v>
      </c>
      <c r="O799" s="56" t="e">
        <f t="shared" si="74"/>
        <v>#VALUE!</v>
      </c>
      <c r="P799" s="56" t="e">
        <f t="shared" si="75"/>
        <v>#VALUE!</v>
      </c>
      <c r="Q799" s="56" t="e">
        <f t="shared" si="77"/>
        <v>#VALUE!</v>
      </c>
      <c r="R799" s="57" t="s">
        <v>189</v>
      </c>
      <c r="S799" s="58">
        <v>43649</v>
      </c>
      <c r="T799" s="59">
        <f>INDEX('[2]Remontée chiffres écritures'!K:K,MATCH(C:C,'[2]Remontée chiffres écritures'!I:I,0))</f>
        <v>-858.11</v>
      </c>
      <c r="U799" s="59">
        <f>INDEX('[2]Remontée chiffres écritures'!O:O,MATCH(C:C,'[2]Remontée chiffres écritures'!M:M,0))</f>
        <v>842.12</v>
      </c>
      <c r="V799" s="59" t="e">
        <f>SUMIFS('[2]Remontée chiffres écritures'!C:C,'[2]Remontée chiffres écritures'!A:A,'Liste détaillée sorties IT'!C:C)</f>
        <v>#VALUE!</v>
      </c>
      <c r="W799" s="59" t="e">
        <f>SUMIFS('[2]Remontée chiffres écritures'!G:G,'[2]Remontée chiffres écritures'!E:E,'Liste détaillée sorties IT'!C:C)</f>
        <v>#VALUE!</v>
      </c>
    </row>
    <row r="800" spans="1:23" ht="15" customHeight="1" x14ac:dyDescent="0.2">
      <c r="A800" s="3" t="s">
        <v>1664</v>
      </c>
      <c r="B800" s="51">
        <v>1010</v>
      </c>
      <c r="C800" s="50">
        <v>106847</v>
      </c>
      <c r="D800" s="51" t="s">
        <v>59</v>
      </c>
      <c r="E800" s="51" t="s">
        <v>1665</v>
      </c>
      <c r="F800" s="52" t="s">
        <v>60</v>
      </c>
      <c r="G800" s="54">
        <v>21887000</v>
      </c>
      <c r="H800" s="54">
        <v>28188700</v>
      </c>
      <c r="I800" s="54" t="s">
        <v>94</v>
      </c>
      <c r="J800" s="52" t="s">
        <v>1655</v>
      </c>
      <c r="K800" s="55">
        <v>40065</v>
      </c>
      <c r="L800" s="56">
        <f t="shared" si="72"/>
        <v>858.11</v>
      </c>
      <c r="M800" s="56">
        <f t="shared" si="73"/>
        <v>842.12</v>
      </c>
      <c r="N800" s="56">
        <f t="shared" si="76"/>
        <v>15.990000000000009</v>
      </c>
      <c r="O800" s="56" t="e">
        <f t="shared" si="74"/>
        <v>#VALUE!</v>
      </c>
      <c r="P800" s="56" t="e">
        <f t="shared" si="75"/>
        <v>#VALUE!</v>
      </c>
      <c r="Q800" s="56" t="e">
        <f t="shared" si="77"/>
        <v>#VALUE!</v>
      </c>
      <c r="R800" s="57" t="s">
        <v>189</v>
      </c>
      <c r="S800" s="58">
        <v>43649</v>
      </c>
      <c r="T800" s="59">
        <f>INDEX('[2]Remontée chiffres écritures'!K:K,MATCH(C:C,'[2]Remontée chiffres écritures'!I:I,0))</f>
        <v>-858.11</v>
      </c>
      <c r="U800" s="59">
        <f>INDEX('[2]Remontée chiffres écritures'!O:O,MATCH(C:C,'[2]Remontée chiffres écritures'!M:M,0))</f>
        <v>842.12</v>
      </c>
      <c r="V800" s="59" t="e">
        <f>SUMIFS('[2]Remontée chiffres écritures'!C:C,'[2]Remontée chiffres écritures'!A:A,'Liste détaillée sorties IT'!C:C)</f>
        <v>#VALUE!</v>
      </c>
      <c r="W800" s="59" t="e">
        <f>SUMIFS('[2]Remontée chiffres écritures'!G:G,'[2]Remontée chiffres écritures'!E:E,'Liste détaillée sorties IT'!C:C)</f>
        <v>#VALUE!</v>
      </c>
    </row>
    <row r="801" spans="1:23" ht="15" customHeight="1" x14ac:dyDescent="0.2">
      <c r="A801" s="3" t="s">
        <v>1666</v>
      </c>
      <c r="B801" s="51">
        <v>1010</v>
      </c>
      <c r="C801" s="50">
        <v>106848</v>
      </c>
      <c r="D801" s="51" t="s">
        <v>59</v>
      </c>
      <c r="E801" s="51" t="s">
        <v>1667</v>
      </c>
      <c r="F801" s="52" t="s">
        <v>60</v>
      </c>
      <c r="G801" s="54">
        <v>21887000</v>
      </c>
      <c r="H801" s="54">
        <v>28188700</v>
      </c>
      <c r="I801" s="54" t="s">
        <v>94</v>
      </c>
      <c r="J801" s="52" t="s">
        <v>1655</v>
      </c>
      <c r="K801" s="55">
        <v>40065</v>
      </c>
      <c r="L801" s="56">
        <f t="shared" si="72"/>
        <v>858.11</v>
      </c>
      <c r="M801" s="56">
        <f t="shared" si="73"/>
        <v>842.12</v>
      </c>
      <c r="N801" s="56">
        <f t="shared" si="76"/>
        <v>15.990000000000009</v>
      </c>
      <c r="O801" s="56" t="e">
        <f t="shared" si="74"/>
        <v>#VALUE!</v>
      </c>
      <c r="P801" s="56" t="e">
        <f t="shared" si="75"/>
        <v>#VALUE!</v>
      </c>
      <c r="Q801" s="56" t="e">
        <f t="shared" si="77"/>
        <v>#VALUE!</v>
      </c>
      <c r="R801" s="57" t="s">
        <v>189</v>
      </c>
      <c r="S801" s="58">
        <v>43649</v>
      </c>
      <c r="T801" s="59">
        <f>INDEX('[2]Remontée chiffres écritures'!K:K,MATCH(C:C,'[2]Remontée chiffres écritures'!I:I,0))</f>
        <v>-858.11</v>
      </c>
      <c r="U801" s="59">
        <f>INDEX('[2]Remontée chiffres écritures'!O:O,MATCH(C:C,'[2]Remontée chiffres écritures'!M:M,0))</f>
        <v>842.12</v>
      </c>
      <c r="V801" s="59" t="e">
        <f>SUMIFS('[2]Remontée chiffres écritures'!C:C,'[2]Remontée chiffres écritures'!A:A,'Liste détaillée sorties IT'!C:C)</f>
        <v>#VALUE!</v>
      </c>
      <c r="W801" s="59" t="e">
        <f>SUMIFS('[2]Remontée chiffres écritures'!G:G,'[2]Remontée chiffres écritures'!E:E,'Liste détaillée sorties IT'!C:C)</f>
        <v>#VALUE!</v>
      </c>
    </row>
    <row r="802" spans="1:23" ht="15" customHeight="1" x14ac:dyDescent="0.2">
      <c r="A802" s="3" t="s">
        <v>1668</v>
      </c>
      <c r="B802" s="51">
        <v>1010</v>
      </c>
      <c r="C802" s="50">
        <v>106849</v>
      </c>
      <c r="D802" s="51" t="s">
        <v>59</v>
      </c>
      <c r="E802" s="51" t="s">
        <v>1669</v>
      </c>
      <c r="F802" s="52" t="s">
        <v>60</v>
      </c>
      <c r="G802" s="54">
        <v>21887000</v>
      </c>
      <c r="H802" s="54">
        <v>28188700</v>
      </c>
      <c r="I802" s="54" t="s">
        <v>94</v>
      </c>
      <c r="J802" s="52" t="s">
        <v>1655</v>
      </c>
      <c r="K802" s="55">
        <v>40065</v>
      </c>
      <c r="L802" s="56">
        <f t="shared" si="72"/>
        <v>858.11</v>
      </c>
      <c r="M802" s="56">
        <f t="shared" si="73"/>
        <v>842.12</v>
      </c>
      <c r="N802" s="56">
        <f t="shared" si="76"/>
        <v>15.990000000000009</v>
      </c>
      <c r="O802" s="56" t="e">
        <f t="shared" si="74"/>
        <v>#VALUE!</v>
      </c>
      <c r="P802" s="56" t="e">
        <f t="shared" si="75"/>
        <v>#VALUE!</v>
      </c>
      <c r="Q802" s="56" t="e">
        <f t="shared" si="77"/>
        <v>#VALUE!</v>
      </c>
      <c r="R802" s="57" t="s">
        <v>189</v>
      </c>
      <c r="S802" s="58">
        <v>43649</v>
      </c>
      <c r="T802" s="59">
        <f>INDEX('[2]Remontée chiffres écritures'!K:K,MATCH(C:C,'[2]Remontée chiffres écritures'!I:I,0))</f>
        <v>-858.11</v>
      </c>
      <c r="U802" s="59">
        <f>INDEX('[2]Remontée chiffres écritures'!O:O,MATCH(C:C,'[2]Remontée chiffres écritures'!M:M,0))</f>
        <v>842.12</v>
      </c>
      <c r="V802" s="59" t="e">
        <f>SUMIFS('[2]Remontée chiffres écritures'!C:C,'[2]Remontée chiffres écritures'!A:A,'Liste détaillée sorties IT'!C:C)</f>
        <v>#VALUE!</v>
      </c>
      <c r="W802" s="59" t="e">
        <f>SUMIFS('[2]Remontée chiffres écritures'!G:G,'[2]Remontée chiffres écritures'!E:E,'Liste détaillée sorties IT'!C:C)</f>
        <v>#VALUE!</v>
      </c>
    </row>
    <row r="803" spans="1:23" ht="15" customHeight="1" x14ac:dyDescent="0.2">
      <c r="A803" s="3" t="s">
        <v>1670</v>
      </c>
      <c r="B803" s="51">
        <v>1010</v>
      </c>
      <c r="C803" s="50">
        <v>106850</v>
      </c>
      <c r="D803" s="51" t="s">
        <v>59</v>
      </c>
      <c r="E803" s="51" t="s">
        <v>1671</v>
      </c>
      <c r="F803" s="52" t="s">
        <v>60</v>
      </c>
      <c r="G803" s="54">
        <v>21887000</v>
      </c>
      <c r="H803" s="54">
        <v>28188700</v>
      </c>
      <c r="I803" s="54" t="s">
        <v>94</v>
      </c>
      <c r="J803" s="52" t="s">
        <v>1655</v>
      </c>
      <c r="K803" s="55">
        <v>40065</v>
      </c>
      <c r="L803" s="56">
        <f t="shared" si="72"/>
        <v>858.11</v>
      </c>
      <c r="M803" s="56">
        <f t="shared" si="73"/>
        <v>842.12</v>
      </c>
      <c r="N803" s="56">
        <f t="shared" si="76"/>
        <v>15.990000000000009</v>
      </c>
      <c r="O803" s="56" t="e">
        <f t="shared" si="74"/>
        <v>#VALUE!</v>
      </c>
      <c r="P803" s="56" t="e">
        <f t="shared" si="75"/>
        <v>#VALUE!</v>
      </c>
      <c r="Q803" s="56" t="e">
        <f t="shared" si="77"/>
        <v>#VALUE!</v>
      </c>
      <c r="R803" s="57" t="s">
        <v>189</v>
      </c>
      <c r="S803" s="58">
        <v>43649</v>
      </c>
      <c r="T803" s="59">
        <f>INDEX('[2]Remontée chiffres écritures'!K:K,MATCH(C:C,'[2]Remontée chiffres écritures'!I:I,0))</f>
        <v>-858.11</v>
      </c>
      <c r="U803" s="59">
        <f>INDEX('[2]Remontée chiffres écritures'!O:O,MATCH(C:C,'[2]Remontée chiffres écritures'!M:M,0))</f>
        <v>842.12</v>
      </c>
      <c r="V803" s="59" t="e">
        <f>SUMIFS('[2]Remontée chiffres écritures'!C:C,'[2]Remontée chiffres écritures'!A:A,'Liste détaillée sorties IT'!C:C)</f>
        <v>#VALUE!</v>
      </c>
      <c r="W803" s="59" t="e">
        <f>SUMIFS('[2]Remontée chiffres écritures'!G:G,'[2]Remontée chiffres écritures'!E:E,'Liste détaillée sorties IT'!C:C)</f>
        <v>#VALUE!</v>
      </c>
    </row>
    <row r="804" spans="1:23" ht="15" customHeight="1" x14ac:dyDescent="0.2">
      <c r="A804" s="3" t="s">
        <v>1672</v>
      </c>
      <c r="B804" s="51">
        <v>1010</v>
      </c>
      <c r="C804" s="50">
        <v>106851</v>
      </c>
      <c r="D804" s="51" t="s">
        <v>59</v>
      </c>
      <c r="E804" s="51" t="s">
        <v>1673</v>
      </c>
      <c r="F804" s="52" t="s">
        <v>60</v>
      </c>
      <c r="G804" s="54">
        <v>21887000</v>
      </c>
      <c r="H804" s="54">
        <v>28188700</v>
      </c>
      <c r="I804" s="54" t="s">
        <v>94</v>
      </c>
      <c r="J804" s="52" t="s">
        <v>1655</v>
      </c>
      <c r="K804" s="55">
        <v>40065</v>
      </c>
      <c r="L804" s="56">
        <f t="shared" si="72"/>
        <v>858.11</v>
      </c>
      <c r="M804" s="56">
        <f t="shared" si="73"/>
        <v>842.12</v>
      </c>
      <c r="N804" s="56">
        <f t="shared" si="76"/>
        <v>15.990000000000009</v>
      </c>
      <c r="O804" s="56" t="e">
        <f t="shared" si="74"/>
        <v>#VALUE!</v>
      </c>
      <c r="P804" s="56" t="e">
        <f t="shared" si="75"/>
        <v>#VALUE!</v>
      </c>
      <c r="Q804" s="56" t="e">
        <f t="shared" si="77"/>
        <v>#VALUE!</v>
      </c>
      <c r="R804" s="57" t="s">
        <v>189</v>
      </c>
      <c r="S804" s="58">
        <v>43649</v>
      </c>
      <c r="T804" s="59">
        <f>INDEX('[2]Remontée chiffres écritures'!K:K,MATCH(C:C,'[2]Remontée chiffres écritures'!I:I,0))</f>
        <v>-858.11</v>
      </c>
      <c r="U804" s="59">
        <f>INDEX('[2]Remontée chiffres écritures'!O:O,MATCH(C:C,'[2]Remontée chiffres écritures'!M:M,0))</f>
        <v>842.12</v>
      </c>
      <c r="V804" s="59" t="e">
        <f>SUMIFS('[2]Remontée chiffres écritures'!C:C,'[2]Remontée chiffres écritures'!A:A,'Liste détaillée sorties IT'!C:C)</f>
        <v>#VALUE!</v>
      </c>
      <c r="W804" s="59" t="e">
        <f>SUMIFS('[2]Remontée chiffres écritures'!G:G,'[2]Remontée chiffres écritures'!E:E,'Liste détaillée sorties IT'!C:C)</f>
        <v>#VALUE!</v>
      </c>
    </row>
    <row r="805" spans="1:23" ht="15" customHeight="1" x14ac:dyDescent="0.2">
      <c r="A805" s="3" t="s">
        <v>1674</v>
      </c>
      <c r="B805" s="51">
        <v>1010</v>
      </c>
      <c r="C805" s="50">
        <v>106852</v>
      </c>
      <c r="D805" s="51" t="s">
        <v>59</v>
      </c>
      <c r="E805" s="51" t="s">
        <v>1675</v>
      </c>
      <c r="F805" s="52" t="s">
        <v>60</v>
      </c>
      <c r="G805" s="54">
        <v>21887000</v>
      </c>
      <c r="H805" s="54">
        <v>28188700</v>
      </c>
      <c r="I805" s="54" t="s">
        <v>94</v>
      </c>
      <c r="J805" s="52" t="s">
        <v>1655</v>
      </c>
      <c r="K805" s="55">
        <v>40065</v>
      </c>
      <c r="L805" s="56">
        <f t="shared" si="72"/>
        <v>858.11</v>
      </c>
      <c r="M805" s="56">
        <f t="shared" si="73"/>
        <v>842.12</v>
      </c>
      <c r="N805" s="56">
        <f t="shared" si="76"/>
        <v>15.990000000000009</v>
      </c>
      <c r="O805" s="56" t="e">
        <f t="shared" si="74"/>
        <v>#VALUE!</v>
      </c>
      <c r="P805" s="56" t="e">
        <f t="shared" si="75"/>
        <v>#VALUE!</v>
      </c>
      <c r="Q805" s="56" t="e">
        <f t="shared" si="77"/>
        <v>#VALUE!</v>
      </c>
      <c r="R805" s="57" t="s">
        <v>189</v>
      </c>
      <c r="S805" s="58">
        <v>43649</v>
      </c>
      <c r="T805" s="59">
        <f>INDEX('[2]Remontée chiffres écritures'!K:K,MATCH(C:C,'[2]Remontée chiffres écritures'!I:I,0))</f>
        <v>-858.11</v>
      </c>
      <c r="U805" s="59">
        <f>INDEX('[2]Remontée chiffres écritures'!O:O,MATCH(C:C,'[2]Remontée chiffres écritures'!M:M,0))</f>
        <v>842.12</v>
      </c>
      <c r="V805" s="59" t="e">
        <f>SUMIFS('[2]Remontée chiffres écritures'!C:C,'[2]Remontée chiffres écritures'!A:A,'Liste détaillée sorties IT'!C:C)</f>
        <v>#VALUE!</v>
      </c>
      <c r="W805" s="59" t="e">
        <f>SUMIFS('[2]Remontée chiffres écritures'!G:G,'[2]Remontée chiffres écritures'!E:E,'Liste détaillée sorties IT'!C:C)</f>
        <v>#VALUE!</v>
      </c>
    </row>
    <row r="806" spans="1:23" ht="15" customHeight="1" x14ac:dyDescent="0.2">
      <c r="A806" s="3" t="s">
        <v>1676</v>
      </c>
      <c r="B806" s="51">
        <v>1010</v>
      </c>
      <c r="C806" s="50">
        <v>106853</v>
      </c>
      <c r="D806" s="51" t="s">
        <v>59</v>
      </c>
      <c r="E806" s="51" t="s">
        <v>1677</v>
      </c>
      <c r="F806" s="52" t="s">
        <v>60</v>
      </c>
      <c r="G806" s="54">
        <v>21887000</v>
      </c>
      <c r="H806" s="54">
        <v>28188700</v>
      </c>
      <c r="I806" s="54" t="s">
        <v>94</v>
      </c>
      <c r="J806" s="52" t="s">
        <v>1655</v>
      </c>
      <c r="K806" s="55">
        <v>40065</v>
      </c>
      <c r="L806" s="56">
        <f t="shared" si="72"/>
        <v>858.11</v>
      </c>
      <c r="M806" s="56">
        <f t="shared" si="73"/>
        <v>842.12</v>
      </c>
      <c r="N806" s="56">
        <f t="shared" si="76"/>
        <v>15.990000000000009</v>
      </c>
      <c r="O806" s="56" t="e">
        <f t="shared" si="74"/>
        <v>#VALUE!</v>
      </c>
      <c r="P806" s="56" t="e">
        <f t="shared" si="75"/>
        <v>#VALUE!</v>
      </c>
      <c r="Q806" s="56" t="e">
        <f t="shared" si="77"/>
        <v>#VALUE!</v>
      </c>
      <c r="R806" s="57" t="s">
        <v>189</v>
      </c>
      <c r="S806" s="58">
        <v>43649</v>
      </c>
      <c r="T806" s="59">
        <f>INDEX('[2]Remontée chiffres écritures'!K:K,MATCH(C:C,'[2]Remontée chiffres écritures'!I:I,0))</f>
        <v>-858.11</v>
      </c>
      <c r="U806" s="59">
        <f>INDEX('[2]Remontée chiffres écritures'!O:O,MATCH(C:C,'[2]Remontée chiffres écritures'!M:M,0))</f>
        <v>842.12</v>
      </c>
      <c r="V806" s="59" t="e">
        <f>SUMIFS('[2]Remontée chiffres écritures'!C:C,'[2]Remontée chiffres écritures'!A:A,'Liste détaillée sorties IT'!C:C)</f>
        <v>#VALUE!</v>
      </c>
      <c r="W806" s="59" t="e">
        <f>SUMIFS('[2]Remontée chiffres écritures'!G:G,'[2]Remontée chiffres écritures'!E:E,'Liste détaillée sorties IT'!C:C)</f>
        <v>#VALUE!</v>
      </c>
    </row>
    <row r="807" spans="1:23" ht="15" customHeight="1" x14ac:dyDescent="0.2">
      <c r="A807" s="3" t="s">
        <v>1678</v>
      </c>
      <c r="B807" s="51">
        <v>1010</v>
      </c>
      <c r="C807" s="50">
        <v>106854</v>
      </c>
      <c r="D807" s="51" t="s">
        <v>59</v>
      </c>
      <c r="E807" s="51" t="s">
        <v>1679</v>
      </c>
      <c r="F807" s="52" t="s">
        <v>60</v>
      </c>
      <c r="G807" s="54">
        <v>21887000</v>
      </c>
      <c r="H807" s="54">
        <v>28188700</v>
      </c>
      <c r="I807" s="54" t="s">
        <v>94</v>
      </c>
      <c r="J807" s="52" t="s">
        <v>1655</v>
      </c>
      <c r="K807" s="55">
        <v>40065</v>
      </c>
      <c r="L807" s="56">
        <f t="shared" si="72"/>
        <v>858.11</v>
      </c>
      <c r="M807" s="56">
        <f t="shared" si="73"/>
        <v>842.12</v>
      </c>
      <c r="N807" s="56">
        <f t="shared" si="76"/>
        <v>15.990000000000009</v>
      </c>
      <c r="O807" s="56" t="e">
        <f t="shared" si="74"/>
        <v>#VALUE!</v>
      </c>
      <c r="P807" s="56" t="e">
        <f t="shared" si="75"/>
        <v>#VALUE!</v>
      </c>
      <c r="Q807" s="56" t="e">
        <f t="shared" si="77"/>
        <v>#VALUE!</v>
      </c>
      <c r="R807" s="57" t="s">
        <v>189</v>
      </c>
      <c r="S807" s="58">
        <v>43649</v>
      </c>
      <c r="T807" s="59">
        <f>INDEX('[2]Remontée chiffres écritures'!K:K,MATCH(C:C,'[2]Remontée chiffres écritures'!I:I,0))</f>
        <v>-858.11</v>
      </c>
      <c r="U807" s="59">
        <f>INDEX('[2]Remontée chiffres écritures'!O:O,MATCH(C:C,'[2]Remontée chiffres écritures'!M:M,0))</f>
        <v>842.12</v>
      </c>
      <c r="V807" s="59" t="e">
        <f>SUMIFS('[2]Remontée chiffres écritures'!C:C,'[2]Remontée chiffres écritures'!A:A,'Liste détaillée sorties IT'!C:C)</f>
        <v>#VALUE!</v>
      </c>
      <c r="W807" s="59" t="e">
        <f>SUMIFS('[2]Remontée chiffres écritures'!G:G,'[2]Remontée chiffres écritures'!E:E,'Liste détaillée sorties IT'!C:C)</f>
        <v>#VALUE!</v>
      </c>
    </row>
    <row r="808" spans="1:23" ht="15" customHeight="1" x14ac:dyDescent="0.2">
      <c r="A808" s="3" t="s">
        <v>1680</v>
      </c>
      <c r="B808" s="51">
        <v>1010</v>
      </c>
      <c r="C808" s="50">
        <v>106855</v>
      </c>
      <c r="D808" s="51" t="s">
        <v>59</v>
      </c>
      <c r="E808" s="51" t="s">
        <v>1681</v>
      </c>
      <c r="F808" s="52" t="s">
        <v>60</v>
      </c>
      <c r="G808" s="54">
        <v>21887000</v>
      </c>
      <c r="H808" s="54">
        <v>28188700</v>
      </c>
      <c r="I808" s="54" t="s">
        <v>94</v>
      </c>
      <c r="J808" s="52" t="s">
        <v>1655</v>
      </c>
      <c r="K808" s="55">
        <v>40065</v>
      </c>
      <c r="L808" s="56">
        <f t="shared" si="72"/>
        <v>858.11</v>
      </c>
      <c r="M808" s="56">
        <f t="shared" si="73"/>
        <v>842.12</v>
      </c>
      <c r="N808" s="56">
        <f t="shared" si="76"/>
        <v>15.990000000000009</v>
      </c>
      <c r="O808" s="56" t="e">
        <f t="shared" si="74"/>
        <v>#VALUE!</v>
      </c>
      <c r="P808" s="56" t="e">
        <f t="shared" si="75"/>
        <v>#VALUE!</v>
      </c>
      <c r="Q808" s="56" t="e">
        <f t="shared" si="77"/>
        <v>#VALUE!</v>
      </c>
      <c r="R808" s="57" t="s">
        <v>189</v>
      </c>
      <c r="S808" s="58">
        <v>43649</v>
      </c>
      <c r="T808" s="59">
        <f>INDEX('[2]Remontée chiffres écritures'!K:K,MATCH(C:C,'[2]Remontée chiffres écritures'!I:I,0))</f>
        <v>-858.11</v>
      </c>
      <c r="U808" s="59">
        <f>INDEX('[2]Remontée chiffres écritures'!O:O,MATCH(C:C,'[2]Remontée chiffres écritures'!M:M,0))</f>
        <v>842.12</v>
      </c>
      <c r="V808" s="59" t="e">
        <f>SUMIFS('[2]Remontée chiffres écritures'!C:C,'[2]Remontée chiffres écritures'!A:A,'Liste détaillée sorties IT'!C:C)</f>
        <v>#VALUE!</v>
      </c>
      <c r="W808" s="59" t="e">
        <f>SUMIFS('[2]Remontée chiffres écritures'!G:G,'[2]Remontée chiffres écritures'!E:E,'Liste détaillée sorties IT'!C:C)</f>
        <v>#VALUE!</v>
      </c>
    </row>
    <row r="809" spans="1:23" ht="15" customHeight="1" x14ac:dyDescent="0.2">
      <c r="A809" s="3" t="s">
        <v>1682</v>
      </c>
      <c r="B809" s="50">
        <v>1010</v>
      </c>
      <c r="C809" s="50">
        <v>102939</v>
      </c>
      <c r="D809" s="51" t="s">
        <v>59</v>
      </c>
      <c r="E809" s="51">
        <v>108229</v>
      </c>
      <c r="F809" s="52" t="s">
        <v>263</v>
      </c>
      <c r="G809" s="54">
        <v>21832700</v>
      </c>
      <c r="H809" s="54">
        <v>28183270</v>
      </c>
      <c r="I809" s="54" t="s">
        <v>139</v>
      </c>
      <c r="J809" s="52" t="s">
        <v>1613</v>
      </c>
      <c r="K809" s="55">
        <v>40661</v>
      </c>
      <c r="L809" s="56">
        <f t="shared" si="72"/>
        <v>855.55</v>
      </c>
      <c r="M809" s="56">
        <f t="shared" si="73"/>
        <v>855.55</v>
      </c>
      <c r="N809" s="56">
        <f t="shared" si="76"/>
        <v>0</v>
      </c>
      <c r="O809" s="56" t="e">
        <f t="shared" si="74"/>
        <v>#VALUE!</v>
      </c>
      <c r="P809" s="56" t="e">
        <f t="shared" si="75"/>
        <v>#VALUE!</v>
      </c>
      <c r="Q809" s="56" t="e">
        <f t="shared" si="77"/>
        <v>#VALUE!</v>
      </c>
      <c r="R809" s="57" t="s">
        <v>80</v>
      </c>
      <c r="S809" s="58">
        <v>43649</v>
      </c>
      <c r="T809" s="59">
        <f>INDEX('[2]Remontée chiffres écritures'!K:K,MATCH(C:C,'[2]Remontée chiffres écritures'!I:I,0))</f>
        <v>-855.55</v>
      </c>
      <c r="U809" s="59">
        <f>INDEX('[2]Remontée chiffres écritures'!O:O,MATCH(C:C,'[2]Remontée chiffres écritures'!M:M,0))</f>
        <v>855.55</v>
      </c>
      <c r="V809" s="59" t="e">
        <f>SUMIFS('[2]Remontée chiffres écritures'!C:C,'[2]Remontée chiffres écritures'!A:A,'Liste détaillée sorties IT'!C:C)</f>
        <v>#VALUE!</v>
      </c>
      <c r="W809" s="59" t="e">
        <f>SUMIFS('[2]Remontée chiffres écritures'!G:G,'[2]Remontée chiffres écritures'!E:E,'Liste détaillée sorties IT'!C:C)</f>
        <v>#VALUE!</v>
      </c>
    </row>
    <row r="810" spans="1:23" ht="15" customHeight="1" x14ac:dyDescent="0.2">
      <c r="A810" s="3" t="s">
        <v>1683</v>
      </c>
      <c r="B810" s="50">
        <v>1010</v>
      </c>
      <c r="C810" s="50">
        <v>102940</v>
      </c>
      <c r="D810" s="51" t="s">
        <v>59</v>
      </c>
      <c r="E810" s="51">
        <v>109263</v>
      </c>
      <c r="F810" s="52" t="s">
        <v>263</v>
      </c>
      <c r="G810" s="54">
        <v>21832700</v>
      </c>
      <c r="H810" s="54">
        <v>28183270</v>
      </c>
      <c r="I810" s="54" t="s">
        <v>139</v>
      </c>
      <c r="J810" s="52" t="s">
        <v>1613</v>
      </c>
      <c r="K810" s="55">
        <v>40661</v>
      </c>
      <c r="L810" s="56">
        <f t="shared" si="72"/>
        <v>855.55</v>
      </c>
      <c r="M810" s="56">
        <f t="shared" si="73"/>
        <v>855.55</v>
      </c>
      <c r="N810" s="56">
        <f t="shared" si="76"/>
        <v>0</v>
      </c>
      <c r="O810" s="56" t="e">
        <f t="shared" si="74"/>
        <v>#VALUE!</v>
      </c>
      <c r="P810" s="56" t="e">
        <f t="shared" si="75"/>
        <v>#VALUE!</v>
      </c>
      <c r="Q810" s="56" t="e">
        <f t="shared" si="77"/>
        <v>#VALUE!</v>
      </c>
      <c r="R810" s="57" t="s">
        <v>80</v>
      </c>
      <c r="S810" s="58">
        <v>43649</v>
      </c>
      <c r="T810" s="59">
        <f>INDEX('[2]Remontée chiffres écritures'!K:K,MATCH(C:C,'[2]Remontée chiffres écritures'!I:I,0))</f>
        <v>-855.55</v>
      </c>
      <c r="U810" s="59">
        <f>INDEX('[2]Remontée chiffres écritures'!O:O,MATCH(C:C,'[2]Remontée chiffres écritures'!M:M,0))</f>
        <v>855.55</v>
      </c>
      <c r="V810" s="59" t="e">
        <f>SUMIFS('[2]Remontée chiffres écritures'!C:C,'[2]Remontée chiffres écritures'!A:A,'Liste détaillée sorties IT'!C:C)</f>
        <v>#VALUE!</v>
      </c>
      <c r="W810" s="59" t="e">
        <f>SUMIFS('[2]Remontée chiffres écritures'!G:G,'[2]Remontée chiffres écritures'!E:E,'Liste détaillée sorties IT'!C:C)</f>
        <v>#VALUE!</v>
      </c>
    </row>
    <row r="811" spans="1:23" ht="15" customHeight="1" x14ac:dyDescent="0.2">
      <c r="A811" s="3" t="s">
        <v>1684</v>
      </c>
      <c r="B811" s="51">
        <v>1010</v>
      </c>
      <c r="C811" s="50">
        <v>100914</v>
      </c>
      <c r="D811" s="51" t="s">
        <v>59</v>
      </c>
      <c r="E811" s="51" t="s">
        <v>1685</v>
      </c>
      <c r="F811" s="52" t="s">
        <v>146</v>
      </c>
      <c r="G811" s="54">
        <v>21547000</v>
      </c>
      <c r="H811" s="54">
        <v>28154700</v>
      </c>
      <c r="I811" s="54" t="s">
        <v>78</v>
      </c>
      <c r="J811" s="52" t="s">
        <v>1686</v>
      </c>
      <c r="K811" s="55">
        <v>40138</v>
      </c>
      <c r="L811" s="56">
        <f t="shared" si="72"/>
        <v>2263.34</v>
      </c>
      <c r="M811" s="56">
        <f t="shared" si="73"/>
        <v>2263.34</v>
      </c>
      <c r="N811" s="56">
        <f t="shared" si="76"/>
        <v>0</v>
      </c>
      <c r="O811" s="56" t="e">
        <f t="shared" si="74"/>
        <v>#VALUE!</v>
      </c>
      <c r="P811" s="56" t="e">
        <f t="shared" si="75"/>
        <v>#VALUE!</v>
      </c>
      <c r="Q811" s="56" t="e">
        <f t="shared" si="77"/>
        <v>#VALUE!</v>
      </c>
      <c r="R811" s="57" t="s">
        <v>72</v>
      </c>
      <c r="S811" s="58">
        <v>43649</v>
      </c>
      <c r="T811" s="59">
        <f>INDEX('[2]Remontée chiffres écritures'!K:K,MATCH(C:C,'[2]Remontée chiffres écritures'!I:I,0))</f>
        <v>-2263.34</v>
      </c>
      <c r="U811" s="59">
        <f>INDEX('[2]Remontée chiffres écritures'!O:O,MATCH(C:C,'[2]Remontée chiffres écritures'!M:M,0))</f>
        <v>2263.34</v>
      </c>
      <c r="V811" s="59" t="e">
        <f>SUMIFS('[2]Remontée chiffres écritures'!C:C,'[2]Remontée chiffres écritures'!A:A,'Liste détaillée sorties IT'!C:C)</f>
        <v>#VALUE!</v>
      </c>
      <c r="W811" s="59" t="e">
        <f>SUMIFS('[2]Remontée chiffres écritures'!G:G,'[2]Remontée chiffres écritures'!E:E,'Liste détaillée sorties IT'!C:C)</f>
        <v>#VALUE!</v>
      </c>
    </row>
    <row r="812" spans="1:23" ht="15" customHeight="1" x14ac:dyDescent="0.2">
      <c r="A812" s="3" t="s">
        <v>1687</v>
      </c>
      <c r="B812" s="50">
        <v>1010</v>
      </c>
      <c r="C812" s="50">
        <v>102941</v>
      </c>
      <c r="D812" s="51" t="s">
        <v>59</v>
      </c>
      <c r="E812" s="51">
        <v>109275</v>
      </c>
      <c r="F812" s="52" t="s">
        <v>263</v>
      </c>
      <c r="G812" s="54">
        <v>21832700</v>
      </c>
      <c r="H812" s="54">
        <v>28183270</v>
      </c>
      <c r="I812" s="54" t="s">
        <v>139</v>
      </c>
      <c r="J812" s="52" t="s">
        <v>1613</v>
      </c>
      <c r="K812" s="55">
        <v>40661</v>
      </c>
      <c r="L812" s="56">
        <f t="shared" si="72"/>
        <v>855.55</v>
      </c>
      <c r="M812" s="56">
        <f t="shared" si="73"/>
        <v>855.55</v>
      </c>
      <c r="N812" s="56">
        <f t="shared" si="76"/>
        <v>0</v>
      </c>
      <c r="O812" s="56" t="e">
        <f t="shared" si="74"/>
        <v>#VALUE!</v>
      </c>
      <c r="P812" s="56" t="e">
        <f t="shared" si="75"/>
        <v>#VALUE!</v>
      </c>
      <c r="Q812" s="56" t="e">
        <f t="shared" si="77"/>
        <v>#VALUE!</v>
      </c>
      <c r="R812" s="57" t="s">
        <v>80</v>
      </c>
      <c r="S812" s="58">
        <v>43649</v>
      </c>
      <c r="T812" s="59">
        <f>INDEX('[2]Remontée chiffres écritures'!K:K,MATCH(C:C,'[2]Remontée chiffres écritures'!I:I,0))</f>
        <v>-855.55</v>
      </c>
      <c r="U812" s="59">
        <f>INDEX('[2]Remontée chiffres écritures'!O:O,MATCH(C:C,'[2]Remontée chiffres écritures'!M:M,0))</f>
        <v>855.55</v>
      </c>
      <c r="V812" s="59" t="e">
        <f>SUMIFS('[2]Remontée chiffres écritures'!C:C,'[2]Remontée chiffres écritures'!A:A,'Liste détaillée sorties IT'!C:C)</f>
        <v>#VALUE!</v>
      </c>
      <c r="W812" s="59" t="e">
        <f>SUMIFS('[2]Remontée chiffres écritures'!G:G,'[2]Remontée chiffres écritures'!E:E,'Liste détaillée sorties IT'!C:C)</f>
        <v>#VALUE!</v>
      </c>
    </row>
    <row r="813" spans="1:23" ht="15" customHeight="1" x14ac:dyDescent="0.2">
      <c r="A813" s="3" t="s">
        <v>1688</v>
      </c>
      <c r="B813" s="50">
        <v>1010</v>
      </c>
      <c r="C813" s="50">
        <v>102942</v>
      </c>
      <c r="D813" s="51" t="s">
        <v>59</v>
      </c>
      <c r="E813" s="51">
        <v>108518</v>
      </c>
      <c r="F813" s="52" t="s">
        <v>263</v>
      </c>
      <c r="G813" s="54">
        <v>21832700</v>
      </c>
      <c r="H813" s="54">
        <v>28183270</v>
      </c>
      <c r="I813" s="54" t="s">
        <v>139</v>
      </c>
      <c r="J813" s="52" t="s">
        <v>1613</v>
      </c>
      <c r="K813" s="55">
        <v>40661</v>
      </c>
      <c r="L813" s="56">
        <f t="shared" si="72"/>
        <v>855.55</v>
      </c>
      <c r="M813" s="56">
        <f t="shared" si="73"/>
        <v>855.55</v>
      </c>
      <c r="N813" s="56">
        <f t="shared" si="76"/>
        <v>0</v>
      </c>
      <c r="O813" s="56" t="e">
        <f t="shared" si="74"/>
        <v>#VALUE!</v>
      </c>
      <c r="P813" s="56" t="e">
        <f t="shared" si="75"/>
        <v>#VALUE!</v>
      </c>
      <c r="Q813" s="56" t="e">
        <f t="shared" si="77"/>
        <v>#VALUE!</v>
      </c>
      <c r="R813" s="57" t="s">
        <v>80</v>
      </c>
      <c r="S813" s="58">
        <v>43649</v>
      </c>
      <c r="T813" s="59">
        <f>INDEX('[2]Remontée chiffres écritures'!K:K,MATCH(C:C,'[2]Remontée chiffres écritures'!I:I,0))</f>
        <v>-855.55</v>
      </c>
      <c r="U813" s="59">
        <f>INDEX('[2]Remontée chiffres écritures'!O:O,MATCH(C:C,'[2]Remontée chiffres écritures'!M:M,0))</f>
        <v>855.55</v>
      </c>
      <c r="V813" s="59" t="e">
        <f>SUMIFS('[2]Remontée chiffres écritures'!C:C,'[2]Remontée chiffres écritures'!A:A,'Liste détaillée sorties IT'!C:C)</f>
        <v>#VALUE!</v>
      </c>
      <c r="W813" s="59" t="e">
        <f>SUMIFS('[2]Remontée chiffres écritures'!G:G,'[2]Remontée chiffres écritures'!E:E,'Liste détaillée sorties IT'!C:C)</f>
        <v>#VALUE!</v>
      </c>
    </row>
    <row r="814" spans="1:23" ht="15" customHeight="1" x14ac:dyDescent="0.2">
      <c r="A814" s="3" t="s">
        <v>1689</v>
      </c>
      <c r="B814" s="50">
        <v>1010</v>
      </c>
      <c r="C814" s="50">
        <v>102943</v>
      </c>
      <c r="D814" s="51" t="s">
        <v>59</v>
      </c>
      <c r="E814" s="51">
        <v>108232</v>
      </c>
      <c r="F814" s="52" t="s">
        <v>263</v>
      </c>
      <c r="G814" s="54">
        <v>21832700</v>
      </c>
      <c r="H814" s="54">
        <v>28183270</v>
      </c>
      <c r="I814" s="54" t="s">
        <v>139</v>
      </c>
      <c r="J814" s="52" t="s">
        <v>1613</v>
      </c>
      <c r="K814" s="55">
        <v>40661</v>
      </c>
      <c r="L814" s="56">
        <f t="shared" si="72"/>
        <v>855.55</v>
      </c>
      <c r="M814" s="56">
        <f t="shared" si="73"/>
        <v>855.55</v>
      </c>
      <c r="N814" s="56">
        <f t="shared" si="76"/>
        <v>0</v>
      </c>
      <c r="O814" s="56" t="e">
        <f t="shared" si="74"/>
        <v>#VALUE!</v>
      </c>
      <c r="P814" s="56" t="e">
        <f t="shared" si="75"/>
        <v>#VALUE!</v>
      </c>
      <c r="Q814" s="56" t="e">
        <f t="shared" si="77"/>
        <v>#VALUE!</v>
      </c>
      <c r="R814" s="57" t="s">
        <v>80</v>
      </c>
      <c r="S814" s="58">
        <v>43649</v>
      </c>
      <c r="T814" s="59">
        <f>INDEX('[2]Remontée chiffres écritures'!K:K,MATCH(C:C,'[2]Remontée chiffres écritures'!I:I,0))</f>
        <v>-855.55</v>
      </c>
      <c r="U814" s="59">
        <f>INDEX('[2]Remontée chiffres écritures'!O:O,MATCH(C:C,'[2]Remontée chiffres écritures'!M:M,0))</f>
        <v>855.55</v>
      </c>
      <c r="V814" s="59" t="e">
        <f>SUMIFS('[2]Remontée chiffres écritures'!C:C,'[2]Remontée chiffres écritures'!A:A,'Liste détaillée sorties IT'!C:C)</f>
        <v>#VALUE!</v>
      </c>
      <c r="W814" s="59" t="e">
        <f>SUMIFS('[2]Remontée chiffres écritures'!G:G,'[2]Remontée chiffres écritures'!E:E,'Liste détaillée sorties IT'!C:C)</f>
        <v>#VALUE!</v>
      </c>
    </row>
    <row r="815" spans="1:23" ht="15" customHeight="1" x14ac:dyDescent="0.2">
      <c r="A815" s="3" t="s">
        <v>1690</v>
      </c>
      <c r="B815" s="50">
        <v>1010</v>
      </c>
      <c r="C815" s="50">
        <v>102944</v>
      </c>
      <c r="D815" s="51" t="s">
        <v>59</v>
      </c>
      <c r="E815" s="51">
        <v>109268</v>
      </c>
      <c r="F815" s="52" t="s">
        <v>263</v>
      </c>
      <c r="G815" s="54">
        <v>21832700</v>
      </c>
      <c r="H815" s="54">
        <v>28183270</v>
      </c>
      <c r="I815" s="54" t="s">
        <v>139</v>
      </c>
      <c r="J815" s="52" t="s">
        <v>1613</v>
      </c>
      <c r="K815" s="55">
        <v>40661</v>
      </c>
      <c r="L815" s="56">
        <f t="shared" si="72"/>
        <v>855.55</v>
      </c>
      <c r="M815" s="56">
        <f t="shared" si="73"/>
        <v>855.55</v>
      </c>
      <c r="N815" s="56">
        <f t="shared" si="76"/>
        <v>0</v>
      </c>
      <c r="O815" s="56" t="e">
        <f t="shared" si="74"/>
        <v>#VALUE!</v>
      </c>
      <c r="P815" s="56" t="e">
        <f t="shared" si="75"/>
        <v>#VALUE!</v>
      </c>
      <c r="Q815" s="56" t="e">
        <f t="shared" si="77"/>
        <v>#VALUE!</v>
      </c>
      <c r="R815" s="57" t="s">
        <v>80</v>
      </c>
      <c r="S815" s="58">
        <v>43649</v>
      </c>
      <c r="T815" s="59">
        <f>INDEX('[2]Remontée chiffres écritures'!K:K,MATCH(C:C,'[2]Remontée chiffres écritures'!I:I,0))</f>
        <v>-855.55</v>
      </c>
      <c r="U815" s="59">
        <f>INDEX('[2]Remontée chiffres écritures'!O:O,MATCH(C:C,'[2]Remontée chiffres écritures'!M:M,0))</f>
        <v>855.55</v>
      </c>
      <c r="V815" s="59" t="e">
        <f>SUMIFS('[2]Remontée chiffres écritures'!C:C,'[2]Remontée chiffres écritures'!A:A,'Liste détaillée sorties IT'!C:C)</f>
        <v>#VALUE!</v>
      </c>
      <c r="W815" s="59" t="e">
        <f>SUMIFS('[2]Remontée chiffres écritures'!G:G,'[2]Remontée chiffres écritures'!E:E,'Liste détaillée sorties IT'!C:C)</f>
        <v>#VALUE!</v>
      </c>
    </row>
    <row r="816" spans="1:23" ht="15" customHeight="1" x14ac:dyDescent="0.2">
      <c r="A816" s="3" t="s">
        <v>1691</v>
      </c>
      <c r="B816" s="50">
        <v>1010</v>
      </c>
      <c r="C816" s="50">
        <v>100831</v>
      </c>
      <c r="D816" s="51" t="s">
        <v>59</v>
      </c>
      <c r="E816" s="51" t="s">
        <v>1692</v>
      </c>
      <c r="F816" s="52" t="s">
        <v>269</v>
      </c>
      <c r="G816" s="54">
        <v>21547000</v>
      </c>
      <c r="H816" s="54">
        <v>28154700</v>
      </c>
      <c r="I816" s="54" t="s">
        <v>78</v>
      </c>
      <c r="J816" s="52" t="s">
        <v>1693</v>
      </c>
      <c r="K816" s="55">
        <v>40051</v>
      </c>
      <c r="L816" s="56">
        <f t="shared" si="72"/>
        <v>2258</v>
      </c>
      <c r="M816" s="56">
        <f t="shared" si="73"/>
        <v>2258</v>
      </c>
      <c r="N816" s="56">
        <f t="shared" si="76"/>
        <v>0</v>
      </c>
      <c r="O816" s="56" t="e">
        <f t="shared" si="74"/>
        <v>#VALUE!</v>
      </c>
      <c r="P816" s="56" t="e">
        <f t="shared" si="75"/>
        <v>#VALUE!</v>
      </c>
      <c r="Q816" s="56" t="e">
        <f t="shared" si="77"/>
        <v>#VALUE!</v>
      </c>
      <c r="R816" s="57" t="s">
        <v>109</v>
      </c>
      <c r="S816" s="58">
        <v>43649</v>
      </c>
      <c r="T816" s="59">
        <f>INDEX('[2]Remontée chiffres écritures'!K:K,MATCH(C:C,'[2]Remontée chiffres écritures'!I:I,0))</f>
        <v>-2258</v>
      </c>
      <c r="U816" s="59">
        <f>INDEX('[2]Remontée chiffres écritures'!O:O,MATCH(C:C,'[2]Remontée chiffres écritures'!M:M,0))</f>
        <v>2258</v>
      </c>
      <c r="V816" s="59" t="e">
        <f>SUMIFS('[2]Remontée chiffres écritures'!C:C,'[2]Remontée chiffres écritures'!A:A,'Liste détaillée sorties IT'!C:C)</f>
        <v>#VALUE!</v>
      </c>
      <c r="W816" s="59" t="e">
        <f>SUMIFS('[2]Remontée chiffres écritures'!G:G,'[2]Remontée chiffres écritures'!E:E,'Liste détaillée sorties IT'!C:C)</f>
        <v>#VALUE!</v>
      </c>
    </row>
    <row r="817" spans="1:23" ht="15" customHeight="1" x14ac:dyDescent="0.2">
      <c r="A817" s="3" t="s">
        <v>1694</v>
      </c>
      <c r="B817" s="51">
        <v>1010</v>
      </c>
      <c r="C817" s="50">
        <v>106187</v>
      </c>
      <c r="D817" s="51" t="s">
        <v>59</v>
      </c>
      <c r="E817" s="51" t="s">
        <v>1695</v>
      </c>
      <c r="F817" s="52" t="s">
        <v>808</v>
      </c>
      <c r="G817" s="54">
        <v>21847000</v>
      </c>
      <c r="H817" s="54">
        <v>28184700</v>
      </c>
      <c r="I817" s="54" t="s">
        <v>386</v>
      </c>
      <c r="J817" s="52" t="s">
        <v>1696</v>
      </c>
      <c r="K817" s="55">
        <v>39345</v>
      </c>
      <c r="L817" s="56">
        <f t="shared" si="72"/>
        <v>476.95</v>
      </c>
      <c r="M817" s="56">
        <f t="shared" si="73"/>
        <v>476.95</v>
      </c>
      <c r="N817" s="56">
        <f t="shared" si="76"/>
        <v>0</v>
      </c>
      <c r="O817" s="56" t="e">
        <f t="shared" si="74"/>
        <v>#VALUE!</v>
      </c>
      <c r="P817" s="56" t="e">
        <f t="shared" si="75"/>
        <v>#VALUE!</v>
      </c>
      <c r="Q817" s="56" t="e">
        <f t="shared" si="77"/>
        <v>#VALUE!</v>
      </c>
      <c r="R817" s="57" t="s">
        <v>306</v>
      </c>
      <c r="S817" s="58">
        <v>43649</v>
      </c>
      <c r="T817" s="59">
        <f>INDEX('[2]Remontée chiffres écritures'!K:K,MATCH(C:C,'[2]Remontée chiffres écritures'!I:I,0))</f>
        <v>-476.95</v>
      </c>
      <c r="U817" s="59">
        <f>INDEX('[2]Remontée chiffres écritures'!O:O,MATCH(C:C,'[2]Remontée chiffres écritures'!M:M,0))</f>
        <v>476.95</v>
      </c>
      <c r="V817" s="59" t="e">
        <f>SUMIFS('[2]Remontée chiffres écritures'!C:C,'[2]Remontée chiffres écritures'!A:A,'Liste détaillée sorties IT'!C:C)</f>
        <v>#VALUE!</v>
      </c>
      <c r="W817" s="59" t="e">
        <f>SUMIFS('[2]Remontée chiffres écritures'!G:G,'[2]Remontée chiffres écritures'!E:E,'Liste détaillée sorties IT'!C:C)</f>
        <v>#VALUE!</v>
      </c>
    </row>
    <row r="818" spans="1:23" ht="15" customHeight="1" x14ac:dyDescent="0.2">
      <c r="A818" s="3" t="s">
        <v>1697</v>
      </c>
      <c r="B818" s="50">
        <v>1010</v>
      </c>
      <c r="C818" s="50">
        <v>102945</v>
      </c>
      <c r="D818" s="51" t="s">
        <v>59</v>
      </c>
      <c r="E818" s="51">
        <v>109267</v>
      </c>
      <c r="F818" s="52" t="s">
        <v>263</v>
      </c>
      <c r="G818" s="54">
        <v>21832700</v>
      </c>
      <c r="H818" s="54">
        <v>28183270</v>
      </c>
      <c r="I818" s="54" t="s">
        <v>139</v>
      </c>
      <c r="J818" s="52" t="s">
        <v>1613</v>
      </c>
      <c r="K818" s="55">
        <v>40661</v>
      </c>
      <c r="L818" s="56">
        <f t="shared" si="72"/>
        <v>855.55</v>
      </c>
      <c r="M818" s="56">
        <f t="shared" si="73"/>
        <v>855.55</v>
      </c>
      <c r="N818" s="56">
        <f t="shared" si="76"/>
        <v>0</v>
      </c>
      <c r="O818" s="56" t="e">
        <f t="shared" si="74"/>
        <v>#VALUE!</v>
      </c>
      <c r="P818" s="56" t="e">
        <f t="shared" si="75"/>
        <v>#VALUE!</v>
      </c>
      <c r="Q818" s="56" t="e">
        <f t="shared" si="77"/>
        <v>#VALUE!</v>
      </c>
      <c r="R818" s="57" t="s">
        <v>80</v>
      </c>
      <c r="S818" s="58">
        <v>43649</v>
      </c>
      <c r="T818" s="59">
        <f>INDEX('[2]Remontée chiffres écritures'!K:K,MATCH(C:C,'[2]Remontée chiffres écritures'!I:I,0))</f>
        <v>-855.55</v>
      </c>
      <c r="U818" s="59">
        <f>INDEX('[2]Remontée chiffres écritures'!O:O,MATCH(C:C,'[2]Remontée chiffres écritures'!M:M,0))</f>
        <v>855.55</v>
      </c>
      <c r="V818" s="59" t="e">
        <f>SUMIFS('[2]Remontée chiffres écritures'!C:C,'[2]Remontée chiffres écritures'!A:A,'Liste détaillée sorties IT'!C:C)</f>
        <v>#VALUE!</v>
      </c>
      <c r="W818" s="59" t="e">
        <f>SUMIFS('[2]Remontée chiffres écritures'!G:G,'[2]Remontée chiffres écritures'!E:E,'Liste détaillée sorties IT'!C:C)</f>
        <v>#VALUE!</v>
      </c>
    </row>
    <row r="819" spans="1:23" ht="15" customHeight="1" x14ac:dyDescent="0.2">
      <c r="A819" s="3" t="s">
        <v>1698</v>
      </c>
      <c r="B819" s="51">
        <v>1010</v>
      </c>
      <c r="C819" s="50">
        <v>106584</v>
      </c>
      <c r="D819" s="51" t="s">
        <v>59</v>
      </c>
      <c r="E819" s="51" t="s">
        <v>1699</v>
      </c>
      <c r="F819" s="52" t="s">
        <v>263</v>
      </c>
      <c r="G819" s="54">
        <v>21847000</v>
      </c>
      <c r="H819" s="54">
        <v>28184700</v>
      </c>
      <c r="I819" s="54" t="s">
        <v>386</v>
      </c>
      <c r="J819" s="52" t="s">
        <v>1700</v>
      </c>
      <c r="K819" s="55">
        <v>42353</v>
      </c>
      <c r="L819" s="56">
        <f t="shared" si="72"/>
        <v>436.1</v>
      </c>
      <c r="M819" s="56">
        <f t="shared" si="73"/>
        <v>154.72</v>
      </c>
      <c r="N819" s="56">
        <f t="shared" si="76"/>
        <v>281.38</v>
      </c>
      <c r="O819" s="56" t="e">
        <f t="shared" si="74"/>
        <v>#VALUE!</v>
      </c>
      <c r="P819" s="56" t="e">
        <f t="shared" si="75"/>
        <v>#VALUE!</v>
      </c>
      <c r="Q819" s="56" t="e">
        <f t="shared" si="77"/>
        <v>#VALUE!</v>
      </c>
      <c r="R819" s="57" t="s">
        <v>80</v>
      </c>
      <c r="S819" s="58">
        <v>43649</v>
      </c>
      <c r="T819" s="59">
        <f>INDEX('[2]Remontée chiffres écritures'!K:K,MATCH(C:C,'[2]Remontée chiffres écritures'!I:I,0))</f>
        <v>-436.1</v>
      </c>
      <c r="U819" s="59">
        <f>INDEX('[2]Remontée chiffres écritures'!O:O,MATCH(C:C,'[2]Remontée chiffres écritures'!M:M,0))</f>
        <v>154.72</v>
      </c>
      <c r="V819" s="59" t="e">
        <f>SUMIFS('[2]Remontée chiffres écritures'!C:C,'[2]Remontée chiffres écritures'!A:A,'Liste détaillée sorties IT'!C:C)</f>
        <v>#VALUE!</v>
      </c>
      <c r="W819" s="59" t="e">
        <f>SUMIFS('[2]Remontée chiffres écritures'!G:G,'[2]Remontée chiffres écritures'!E:E,'Liste détaillée sorties IT'!C:C)</f>
        <v>#VALUE!</v>
      </c>
    </row>
    <row r="820" spans="1:23" ht="15" customHeight="1" x14ac:dyDescent="0.2">
      <c r="A820" s="3" t="s">
        <v>1701</v>
      </c>
      <c r="B820" s="51">
        <v>1010</v>
      </c>
      <c r="C820" s="50">
        <v>106181</v>
      </c>
      <c r="D820" s="51" t="s">
        <v>59</v>
      </c>
      <c r="E820" s="51" t="s">
        <v>1702</v>
      </c>
      <c r="F820" s="52" t="s">
        <v>263</v>
      </c>
      <c r="G820" s="54">
        <v>21847000</v>
      </c>
      <c r="H820" s="54">
        <v>28184700</v>
      </c>
      <c r="I820" s="54" t="s">
        <v>386</v>
      </c>
      <c r="J820" s="52" t="s">
        <v>1254</v>
      </c>
      <c r="K820" s="55">
        <v>39437</v>
      </c>
      <c r="L820" s="56">
        <f t="shared" si="72"/>
        <v>385.19</v>
      </c>
      <c r="M820" s="56">
        <f t="shared" si="73"/>
        <v>385.19</v>
      </c>
      <c r="N820" s="56">
        <f t="shared" si="76"/>
        <v>0</v>
      </c>
      <c r="O820" s="56" t="e">
        <f t="shared" si="74"/>
        <v>#VALUE!</v>
      </c>
      <c r="P820" s="56" t="e">
        <f t="shared" si="75"/>
        <v>#VALUE!</v>
      </c>
      <c r="Q820" s="56" t="e">
        <f t="shared" si="77"/>
        <v>#VALUE!</v>
      </c>
      <c r="R820" s="57" t="s">
        <v>306</v>
      </c>
      <c r="S820" s="58">
        <v>43649</v>
      </c>
      <c r="T820" s="59">
        <f>INDEX('[2]Remontée chiffres écritures'!K:K,MATCH(C:C,'[2]Remontée chiffres écritures'!I:I,0))</f>
        <v>-385.19</v>
      </c>
      <c r="U820" s="59">
        <f>INDEX('[2]Remontée chiffres écritures'!O:O,MATCH(C:C,'[2]Remontée chiffres écritures'!M:M,0))</f>
        <v>385.19</v>
      </c>
      <c r="V820" s="59" t="e">
        <f>SUMIFS('[2]Remontée chiffres écritures'!C:C,'[2]Remontée chiffres écritures'!A:A,'Liste détaillée sorties IT'!C:C)</f>
        <v>#VALUE!</v>
      </c>
      <c r="W820" s="59" t="e">
        <f>SUMIFS('[2]Remontée chiffres écritures'!G:G,'[2]Remontée chiffres écritures'!E:E,'Liste détaillée sorties IT'!C:C)</f>
        <v>#VALUE!</v>
      </c>
    </row>
    <row r="821" spans="1:23" ht="15" customHeight="1" x14ac:dyDescent="0.2">
      <c r="A821" s="3" t="s">
        <v>1703</v>
      </c>
      <c r="B821" s="50">
        <v>1010</v>
      </c>
      <c r="C821" s="50">
        <v>102946</v>
      </c>
      <c r="D821" s="51" t="s">
        <v>59</v>
      </c>
      <c r="E821" s="51">
        <v>109276</v>
      </c>
      <c r="F821" s="52" t="s">
        <v>263</v>
      </c>
      <c r="G821" s="54">
        <v>21832700</v>
      </c>
      <c r="H821" s="54">
        <v>28183270</v>
      </c>
      <c r="I821" s="54" t="s">
        <v>139</v>
      </c>
      <c r="J821" s="52" t="s">
        <v>1613</v>
      </c>
      <c r="K821" s="55">
        <v>40661</v>
      </c>
      <c r="L821" s="56">
        <f t="shared" si="72"/>
        <v>855.55</v>
      </c>
      <c r="M821" s="56">
        <f t="shared" si="73"/>
        <v>855.55</v>
      </c>
      <c r="N821" s="56">
        <f t="shared" si="76"/>
        <v>0</v>
      </c>
      <c r="O821" s="56" t="e">
        <f t="shared" si="74"/>
        <v>#VALUE!</v>
      </c>
      <c r="P821" s="56" t="e">
        <f t="shared" si="75"/>
        <v>#VALUE!</v>
      </c>
      <c r="Q821" s="56" t="e">
        <f t="shared" si="77"/>
        <v>#VALUE!</v>
      </c>
      <c r="R821" s="57" t="s">
        <v>80</v>
      </c>
      <c r="S821" s="58">
        <v>43649</v>
      </c>
      <c r="T821" s="59">
        <f>INDEX('[2]Remontée chiffres écritures'!K:K,MATCH(C:C,'[2]Remontée chiffres écritures'!I:I,0))</f>
        <v>-855.55</v>
      </c>
      <c r="U821" s="59">
        <f>INDEX('[2]Remontée chiffres écritures'!O:O,MATCH(C:C,'[2]Remontée chiffres écritures'!M:M,0))</f>
        <v>855.55</v>
      </c>
      <c r="V821" s="59" t="e">
        <f>SUMIFS('[2]Remontée chiffres écritures'!C:C,'[2]Remontée chiffres écritures'!A:A,'Liste détaillée sorties IT'!C:C)</f>
        <v>#VALUE!</v>
      </c>
      <c r="W821" s="59" t="e">
        <f>SUMIFS('[2]Remontée chiffres écritures'!G:G,'[2]Remontée chiffres écritures'!E:E,'Liste détaillée sorties IT'!C:C)</f>
        <v>#VALUE!</v>
      </c>
    </row>
    <row r="822" spans="1:23" ht="15" customHeight="1" x14ac:dyDescent="0.2">
      <c r="A822" s="3" t="s">
        <v>1704</v>
      </c>
      <c r="B822" s="50">
        <v>1010</v>
      </c>
      <c r="C822" s="50">
        <v>102947</v>
      </c>
      <c r="D822" s="51" t="s">
        <v>59</v>
      </c>
      <c r="E822" s="51">
        <v>108520</v>
      </c>
      <c r="F822" s="52" t="s">
        <v>263</v>
      </c>
      <c r="G822" s="54">
        <v>21832700</v>
      </c>
      <c r="H822" s="54">
        <v>28183270</v>
      </c>
      <c r="I822" s="54" t="s">
        <v>139</v>
      </c>
      <c r="J822" s="52" t="s">
        <v>1613</v>
      </c>
      <c r="K822" s="55">
        <v>40661</v>
      </c>
      <c r="L822" s="56">
        <f t="shared" si="72"/>
        <v>855.55</v>
      </c>
      <c r="M822" s="56">
        <f t="shared" si="73"/>
        <v>855.55</v>
      </c>
      <c r="N822" s="56">
        <f t="shared" si="76"/>
        <v>0</v>
      </c>
      <c r="O822" s="56" t="e">
        <f t="shared" si="74"/>
        <v>#VALUE!</v>
      </c>
      <c r="P822" s="56" t="e">
        <f t="shared" si="75"/>
        <v>#VALUE!</v>
      </c>
      <c r="Q822" s="56" t="e">
        <f t="shared" si="77"/>
        <v>#VALUE!</v>
      </c>
      <c r="R822" s="57" t="s">
        <v>80</v>
      </c>
      <c r="S822" s="58">
        <v>43649</v>
      </c>
      <c r="T822" s="59">
        <f>INDEX('[2]Remontée chiffres écritures'!K:K,MATCH(C:C,'[2]Remontée chiffres écritures'!I:I,0))</f>
        <v>-855.55</v>
      </c>
      <c r="U822" s="59">
        <f>INDEX('[2]Remontée chiffres écritures'!O:O,MATCH(C:C,'[2]Remontée chiffres écritures'!M:M,0))</f>
        <v>855.55</v>
      </c>
      <c r="V822" s="59" t="e">
        <f>SUMIFS('[2]Remontée chiffres écritures'!C:C,'[2]Remontée chiffres écritures'!A:A,'Liste détaillée sorties IT'!C:C)</f>
        <v>#VALUE!</v>
      </c>
      <c r="W822" s="59" t="e">
        <f>SUMIFS('[2]Remontée chiffres écritures'!G:G,'[2]Remontée chiffres écritures'!E:E,'Liste détaillée sorties IT'!C:C)</f>
        <v>#VALUE!</v>
      </c>
    </row>
    <row r="823" spans="1:23" ht="15" customHeight="1" x14ac:dyDescent="0.2">
      <c r="A823" s="3" t="s">
        <v>1705</v>
      </c>
      <c r="B823" s="50">
        <v>1010</v>
      </c>
      <c r="C823" s="50">
        <v>102948</v>
      </c>
      <c r="D823" s="51" t="s">
        <v>59</v>
      </c>
      <c r="E823" s="51">
        <v>108252</v>
      </c>
      <c r="F823" s="52" t="s">
        <v>263</v>
      </c>
      <c r="G823" s="54">
        <v>21832700</v>
      </c>
      <c r="H823" s="54">
        <v>28183270</v>
      </c>
      <c r="I823" s="54" t="s">
        <v>139</v>
      </c>
      <c r="J823" s="52" t="s">
        <v>1613</v>
      </c>
      <c r="K823" s="55">
        <v>40661</v>
      </c>
      <c r="L823" s="56">
        <f t="shared" si="72"/>
        <v>855.55</v>
      </c>
      <c r="M823" s="56">
        <f t="shared" si="73"/>
        <v>855.55</v>
      </c>
      <c r="N823" s="56">
        <f t="shared" si="76"/>
        <v>0</v>
      </c>
      <c r="O823" s="56" t="e">
        <f t="shared" si="74"/>
        <v>#VALUE!</v>
      </c>
      <c r="P823" s="56" t="e">
        <f t="shared" si="75"/>
        <v>#VALUE!</v>
      </c>
      <c r="Q823" s="56" t="e">
        <f t="shared" si="77"/>
        <v>#VALUE!</v>
      </c>
      <c r="R823" s="57" t="s">
        <v>80</v>
      </c>
      <c r="S823" s="58">
        <v>43649</v>
      </c>
      <c r="T823" s="59">
        <f>INDEX('[2]Remontée chiffres écritures'!K:K,MATCH(C:C,'[2]Remontée chiffres écritures'!I:I,0))</f>
        <v>-855.55</v>
      </c>
      <c r="U823" s="59">
        <f>INDEX('[2]Remontée chiffres écritures'!O:O,MATCH(C:C,'[2]Remontée chiffres écritures'!M:M,0))</f>
        <v>855.55</v>
      </c>
      <c r="V823" s="59" t="e">
        <f>SUMIFS('[2]Remontée chiffres écritures'!C:C,'[2]Remontée chiffres écritures'!A:A,'Liste détaillée sorties IT'!C:C)</f>
        <v>#VALUE!</v>
      </c>
      <c r="W823" s="59" t="e">
        <f>SUMIFS('[2]Remontée chiffres écritures'!G:G,'[2]Remontée chiffres écritures'!E:E,'Liste détaillée sorties IT'!C:C)</f>
        <v>#VALUE!</v>
      </c>
    </row>
    <row r="824" spans="1:23" ht="15" customHeight="1" x14ac:dyDescent="0.2">
      <c r="A824" s="3" t="s">
        <v>1706</v>
      </c>
      <c r="B824" s="50">
        <v>1010</v>
      </c>
      <c r="C824" s="50">
        <v>102949</v>
      </c>
      <c r="D824" s="51" t="s">
        <v>59</v>
      </c>
      <c r="E824" s="51">
        <v>108266</v>
      </c>
      <c r="F824" s="52" t="s">
        <v>263</v>
      </c>
      <c r="G824" s="54">
        <v>21832700</v>
      </c>
      <c r="H824" s="54">
        <v>28183270</v>
      </c>
      <c r="I824" s="54" t="s">
        <v>139</v>
      </c>
      <c r="J824" s="52" t="s">
        <v>1613</v>
      </c>
      <c r="K824" s="55">
        <v>40661</v>
      </c>
      <c r="L824" s="56">
        <f t="shared" si="72"/>
        <v>855.55</v>
      </c>
      <c r="M824" s="56">
        <f t="shared" si="73"/>
        <v>855.55</v>
      </c>
      <c r="N824" s="56">
        <f t="shared" si="76"/>
        <v>0</v>
      </c>
      <c r="O824" s="56" t="e">
        <f t="shared" si="74"/>
        <v>#VALUE!</v>
      </c>
      <c r="P824" s="56" t="e">
        <f t="shared" si="75"/>
        <v>#VALUE!</v>
      </c>
      <c r="Q824" s="56" t="e">
        <f t="shared" si="77"/>
        <v>#VALUE!</v>
      </c>
      <c r="R824" s="57" t="s">
        <v>80</v>
      </c>
      <c r="S824" s="58">
        <v>43649</v>
      </c>
      <c r="T824" s="59">
        <f>INDEX('[2]Remontée chiffres écritures'!K:K,MATCH(C:C,'[2]Remontée chiffres écritures'!I:I,0))</f>
        <v>-855.55</v>
      </c>
      <c r="U824" s="59">
        <f>INDEX('[2]Remontée chiffres écritures'!O:O,MATCH(C:C,'[2]Remontée chiffres écritures'!M:M,0))</f>
        <v>855.55</v>
      </c>
      <c r="V824" s="59" t="e">
        <f>SUMIFS('[2]Remontée chiffres écritures'!C:C,'[2]Remontée chiffres écritures'!A:A,'Liste détaillée sorties IT'!C:C)</f>
        <v>#VALUE!</v>
      </c>
      <c r="W824" s="59" t="e">
        <f>SUMIFS('[2]Remontée chiffres écritures'!G:G,'[2]Remontée chiffres écritures'!E:E,'Liste détaillée sorties IT'!C:C)</f>
        <v>#VALUE!</v>
      </c>
    </row>
    <row r="825" spans="1:23" ht="15" customHeight="1" x14ac:dyDescent="0.2">
      <c r="A825" s="3" t="s">
        <v>1707</v>
      </c>
      <c r="B825" s="50">
        <v>1010</v>
      </c>
      <c r="C825" s="50">
        <v>102950</v>
      </c>
      <c r="D825" s="51" t="s">
        <v>59</v>
      </c>
      <c r="E825" s="51">
        <v>109274</v>
      </c>
      <c r="F825" s="52" t="s">
        <v>263</v>
      </c>
      <c r="G825" s="54">
        <v>21832700</v>
      </c>
      <c r="H825" s="54">
        <v>28183270</v>
      </c>
      <c r="I825" s="54" t="s">
        <v>139</v>
      </c>
      <c r="J825" s="52" t="s">
        <v>1613</v>
      </c>
      <c r="K825" s="55">
        <v>40661</v>
      </c>
      <c r="L825" s="56">
        <f t="shared" si="72"/>
        <v>855.55</v>
      </c>
      <c r="M825" s="56">
        <f t="shared" si="73"/>
        <v>855.55</v>
      </c>
      <c r="N825" s="56">
        <f t="shared" si="76"/>
        <v>0</v>
      </c>
      <c r="O825" s="56" t="e">
        <f t="shared" si="74"/>
        <v>#VALUE!</v>
      </c>
      <c r="P825" s="56" t="e">
        <f t="shared" si="75"/>
        <v>#VALUE!</v>
      </c>
      <c r="Q825" s="56" t="e">
        <f t="shared" si="77"/>
        <v>#VALUE!</v>
      </c>
      <c r="R825" s="57" t="s">
        <v>80</v>
      </c>
      <c r="S825" s="58">
        <v>43649</v>
      </c>
      <c r="T825" s="59">
        <f>INDEX('[2]Remontée chiffres écritures'!K:K,MATCH(C:C,'[2]Remontée chiffres écritures'!I:I,0))</f>
        <v>-855.55</v>
      </c>
      <c r="U825" s="59">
        <f>INDEX('[2]Remontée chiffres écritures'!O:O,MATCH(C:C,'[2]Remontée chiffres écritures'!M:M,0))</f>
        <v>855.55</v>
      </c>
      <c r="V825" s="59" t="e">
        <f>SUMIFS('[2]Remontée chiffres écritures'!C:C,'[2]Remontée chiffres écritures'!A:A,'Liste détaillée sorties IT'!C:C)</f>
        <v>#VALUE!</v>
      </c>
      <c r="W825" s="59" t="e">
        <f>SUMIFS('[2]Remontée chiffres écritures'!G:G,'[2]Remontée chiffres écritures'!E:E,'Liste détaillée sorties IT'!C:C)</f>
        <v>#VALUE!</v>
      </c>
    </row>
    <row r="826" spans="1:23" ht="15" customHeight="1" x14ac:dyDescent="0.2">
      <c r="A826" s="3" t="s">
        <v>1708</v>
      </c>
      <c r="B826" s="50">
        <v>1010</v>
      </c>
      <c r="C826" s="50">
        <v>102951</v>
      </c>
      <c r="D826" s="51" t="s">
        <v>59</v>
      </c>
      <c r="E826" s="51">
        <v>109269</v>
      </c>
      <c r="F826" s="52" t="s">
        <v>263</v>
      </c>
      <c r="G826" s="54">
        <v>21832700</v>
      </c>
      <c r="H826" s="54">
        <v>28183270</v>
      </c>
      <c r="I826" s="54" t="s">
        <v>139</v>
      </c>
      <c r="J826" s="52" t="s">
        <v>1613</v>
      </c>
      <c r="K826" s="55">
        <v>40661</v>
      </c>
      <c r="L826" s="56">
        <f t="shared" si="72"/>
        <v>855.55</v>
      </c>
      <c r="M826" s="56">
        <f t="shared" si="73"/>
        <v>855.55</v>
      </c>
      <c r="N826" s="56">
        <f t="shared" si="76"/>
        <v>0</v>
      </c>
      <c r="O826" s="56" t="e">
        <f t="shared" si="74"/>
        <v>#VALUE!</v>
      </c>
      <c r="P826" s="56" t="e">
        <f t="shared" si="75"/>
        <v>#VALUE!</v>
      </c>
      <c r="Q826" s="56" t="e">
        <f t="shared" si="77"/>
        <v>#VALUE!</v>
      </c>
      <c r="R826" s="57" t="s">
        <v>80</v>
      </c>
      <c r="S826" s="58">
        <v>43649</v>
      </c>
      <c r="T826" s="59">
        <f>INDEX('[2]Remontée chiffres écritures'!K:K,MATCH(C:C,'[2]Remontée chiffres écritures'!I:I,0))</f>
        <v>-855.55</v>
      </c>
      <c r="U826" s="59">
        <f>INDEX('[2]Remontée chiffres écritures'!O:O,MATCH(C:C,'[2]Remontée chiffres écritures'!M:M,0))</f>
        <v>855.55</v>
      </c>
      <c r="V826" s="59" t="e">
        <f>SUMIFS('[2]Remontée chiffres écritures'!C:C,'[2]Remontée chiffres écritures'!A:A,'Liste détaillée sorties IT'!C:C)</f>
        <v>#VALUE!</v>
      </c>
      <c r="W826" s="59" t="e">
        <f>SUMIFS('[2]Remontée chiffres écritures'!G:G,'[2]Remontée chiffres écritures'!E:E,'Liste détaillée sorties IT'!C:C)</f>
        <v>#VALUE!</v>
      </c>
    </row>
    <row r="827" spans="1:23" ht="15" customHeight="1" x14ac:dyDescent="0.2">
      <c r="A827" s="3" t="s">
        <v>1709</v>
      </c>
      <c r="B827" s="50">
        <v>1010</v>
      </c>
      <c r="C827" s="50">
        <v>102952</v>
      </c>
      <c r="D827" s="51" t="s">
        <v>59</v>
      </c>
      <c r="E827" s="51">
        <v>108251</v>
      </c>
      <c r="F827" s="52" t="s">
        <v>263</v>
      </c>
      <c r="G827" s="54">
        <v>21832700</v>
      </c>
      <c r="H827" s="54">
        <v>28183270</v>
      </c>
      <c r="I827" s="54" t="s">
        <v>139</v>
      </c>
      <c r="J827" s="52" t="s">
        <v>1613</v>
      </c>
      <c r="K827" s="55">
        <v>40661</v>
      </c>
      <c r="L827" s="56">
        <f t="shared" si="72"/>
        <v>855.55</v>
      </c>
      <c r="M827" s="56">
        <f t="shared" si="73"/>
        <v>855.55</v>
      </c>
      <c r="N827" s="56">
        <f t="shared" si="76"/>
        <v>0</v>
      </c>
      <c r="O827" s="56" t="e">
        <f t="shared" si="74"/>
        <v>#VALUE!</v>
      </c>
      <c r="P827" s="56" t="e">
        <f t="shared" si="75"/>
        <v>#VALUE!</v>
      </c>
      <c r="Q827" s="56" t="e">
        <f t="shared" si="77"/>
        <v>#VALUE!</v>
      </c>
      <c r="R827" s="57" t="s">
        <v>80</v>
      </c>
      <c r="S827" s="58">
        <v>43649</v>
      </c>
      <c r="T827" s="59">
        <f>INDEX('[2]Remontée chiffres écritures'!K:K,MATCH(C:C,'[2]Remontée chiffres écritures'!I:I,0))</f>
        <v>-855.55</v>
      </c>
      <c r="U827" s="59">
        <f>INDEX('[2]Remontée chiffres écritures'!O:O,MATCH(C:C,'[2]Remontée chiffres écritures'!M:M,0))</f>
        <v>855.55</v>
      </c>
      <c r="V827" s="59" t="e">
        <f>SUMIFS('[2]Remontée chiffres écritures'!C:C,'[2]Remontée chiffres écritures'!A:A,'Liste détaillée sorties IT'!C:C)</f>
        <v>#VALUE!</v>
      </c>
      <c r="W827" s="59" t="e">
        <f>SUMIFS('[2]Remontée chiffres écritures'!G:G,'[2]Remontée chiffres écritures'!E:E,'Liste détaillée sorties IT'!C:C)</f>
        <v>#VALUE!</v>
      </c>
    </row>
    <row r="828" spans="1:23" ht="15" customHeight="1" x14ac:dyDescent="0.2">
      <c r="A828" s="3" t="s">
        <v>1710</v>
      </c>
      <c r="B828" s="50">
        <v>1010</v>
      </c>
      <c r="C828" s="50">
        <v>102954</v>
      </c>
      <c r="D828" s="51" t="s">
        <v>59</v>
      </c>
      <c r="E828" s="51">
        <v>108227</v>
      </c>
      <c r="F828" s="52" t="s">
        <v>263</v>
      </c>
      <c r="G828" s="54">
        <v>21832700</v>
      </c>
      <c r="H828" s="54">
        <v>28183270</v>
      </c>
      <c r="I828" s="54" t="s">
        <v>139</v>
      </c>
      <c r="J828" s="52" t="s">
        <v>1613</v>
      </c>
      <c r="K828" s="55">
        <v>40661</v>
      </c>
      <c r="L828" s="56">
        <f t="shared" si="72"/>
        <v>855.55</v>
      </c>
      <c r="M828" s="56">
        <f t="shared" si="73"/>
        <v>855.55</v>
      </c>
      <c r="N828" s="56">
        <f t="shared" si="76"/>
        <v>0</v>
      </c>
      <c r="O828" s="56" t="e">
        <f t="shared" si="74"/>
        <v>#VALUE!</v>
      </c>
      <c r="P828" s="56" t="e">
        <f t="shared" si="75"/>
        <v>#VALUE!</v>
      </c>
      <c r="Q828" s="56" t="e">
        <f t="shared" si="77"/>
        <v>#VALUE!</v>
      </c>
      <c r="R828" s="57" t="s">
        <v>80</v>
      </c>
      <c r="S828" s="58">
        <v>43649</v>
      </c>
      <c r="T828" s="59">
        <f>INDEX('[2]Remontée chiffres écritures'!K:K,MATCH(C:C,'[2]Remontée chiffres écritures'!I:I,0))</f>
        <v>-855.55</v>
      </c>
      <c r="U828" s="59">
        <f>INDEX('[2]Remontée chiffres écritures'!O:O,MATCH(C:C,'[2]Remontée chiffres écritures'!M:M,0))</f>
        <v>855.55</v>
      </c>
      <c r="V828" s="59" t="e">
        <f>SUMIFS('[2]Remontée chiffres écritures'!C:C,'[2]Remontée chiffres écritures'!A:A,'Liste détaillée sorties IT'!C:C)</f>
        <v>#VALUE!</v>
      </c>
      <c r="W828" s="59" t="e">
        <f>SUMIFS('[2]Remontée chiffres écritures'!G:G,'[2]Remontée chiffres écritures'!E:E,'Liste détaillée sorties IT'!C:C)</f>
        <v>#VALUE!</v>
      </c>
    </row>
    <row r="829" spans="1:23" ht="15" customHeight="1" x14ac:dyDescent="0.2">
      <c r="A829" s="3" t="s">
        <v>1711</v>
      </c>
      <c r="B829" s="51">
        <v>1010</v>
      </c>
      <c r="C829" s="50">
        <v>100916</v>
      </c>
      <c r="D829" s="51" t="s">
        <v>59</v>
      </c>
      <c r="E829" s="51">
        <v>100202</v>
      </c>
      <c r="F829" s="52" t="s">
        <v>149</v>
      </c>
      <c r="G829" s="54">
        <v>21547000</v>
      </c>
      <c r="H829" s="54">
        <v>28154700</v>
      </c>
      <c r="I829" s="54" t="s">
        <v>78</v>
      </c>
      <c r="J829" s="52" t="s">
        <v>1712</v>
      </c>
      <c r="K829" s="55">
        <v>40160</v>
      </c>
      <c r="L829" s="56">
        <f t="shared" si="72"/>
        <v>2237.7800000000002</v>
      </c>
      <c r="M829" s="56">
        <f t="shared" si="73"/>
        <v>2237.7800000000002</v>
      </c>
      <c r="N829" s="56">
        <f t="shared" si="76"/>
        <v>0</v>
      </c>
      <c r="O829" s="56" t="e">
        <f t="shared" si="74"/>
        <v>#VALUE!</v>
      </c>
      <c r="P829" s="56" t="e">
        <f t="shared" si="75"/>
        <v>#VALUE!</v>
      </c>
      <c r="Q829" s="56" t="e">
        <f t="shared" si="77"/>
        <v>#VALUE!</v>
      </c>
      <c r="R829" s="57" t="s">
        <v>68</v>
      </c>
      <c r="S829" s="58">
        <v>43649</v>
      </c>
      <c r="T829" s="59">
        <f>INDEX('[2]Remontée chiffres écritures'!K:K,MATCH(C:C,'[2]Remontée chiffres écritures'!I:I,0))</f>
        <v>-2237.7800000000002</v>
      </c>
      <c r="U829" s="59">
        <f>INDEX('[2]Remontée chiffres écritures'!O:O,MATCH(C:C,'[2]Remontée chiffres écritures'!M:M,0))</f>
        <v>2237.7800000000002</v>
      </c>
      <c r="V829" s="59" t="e">
        <f>SUMIFS('[2]Remontée chiffres écritures'!C:C,'[2]Remontée chiffres écritures'!A:A,'Liste détaillée sorties IT'!C:C)</f>
        <v>#VALUE!</v>
      </c>
      <c r="W829" s="59" t="e">
        <f>SUMIFS('[2]Remontée chiffres écritures'!G:G,'[2]Remontée chiffres écritures'!E:E,'Liste détaillée sorties IT'!C:C)</f>
        <v>#VALUE!</v>
      </c>
    </row>
    <row r="830" spans="1:23" ht="15" customHeight="1" x14ac:dyDescent="0.2">
      <c r="A830" s="3" t="s">
        <v>1713</v>
      </c>
      <c r="B830" s="50">
        <v>1010</v>
      </c>
      <c r="C830" s="50">
        <v>102955</v>
      </c>
      <c r="D830" s="51" t="s">
        <v>59</v>
      </c>
      <c r="E830" s="51">
        <v>108233</v>
      </c>
      <c r="F830" s="52" t="s">
        <v>263</v>
      </c>
      <c r="G830" s="54">
        <v>21832700</v>
      </c>
      <c r="H830" s="54">
        <v>28183270</v>
      </c>
      <c r="I830" s="54" t="s">
        <v>139</v>
      </c>
      <c r="J830" s="52" t="s">
        <v>1613</v>
      </c>
      <c r="K830" s="55">
        <v>40661</v>
      </c>
      <c r="L830" s="56">
        <f t="shared" si="72"/>
        <v>855.55</v>
      </c>
      <c r="M830" s="56">
        <f t="shared" si="73"/>
        <v>855.55</v>
      </c>
      <c r="N830" s="56">
        <f t="shared" si="76"/>
        <v>0</v>
      </c>
      <c r="O830" s="56" t="e">
        <f t="shared" si="74"/>
        <v>#VALUE!</v>
      </c>
      <c r="P830" s="56" t="e">
        <f t="shared" si="75"/>
        <v>#VALUE!</v>
      </c>
      <c r="Q830" s="56" t="e">
        <f t="shared" si="77"/>
        <v>#VALUE!</v>
      </c>
      <c r="R830" s="57" t="s">
        <v>80</v>
      </c>
      <c r="S830" s="58">
        <v>43649</v>
      </c>
      <c r="T830" s="59">
        <f>INDEX('[2]Remontée chiffres écritures'!K:K,MATCH(C:C,'[2]Remontée chiffres écritures'!I:I,0))</f>
        <v>-855.55</v>
      </c>
      <c r="U830" s="59">
        <f>INDEX('[2]Remontée chiffres écritures'!O:O,MATCH(C:C,'[2]Remontée chiffres écritures'!M:M,0))</f>
        <v>855.55</v>
      </c>
      <c r="V830" s="59" t="e">
        <f>SUMIFS('[2]Remontée chiffres écritures'!C:C,'[2]Remontée chiffres écritures'!A:A,'Liste détaillée sorties IT'!C:C)</f>
        <v>#VALUE!</v>
      </c>
      <c r="W830" s="59" t="e">
        <f>SUMIFS('[2]Remontée chiffres écritures'!G:G,'[2]Remontée chiffres écritures'!E:E,'Liste détaillée sorties IT'!C:C)</f>
        <v>#VALUE!</v>
      </c>
    </row>
    <row r="831" spans="1:23" ht="15" customHeight="1" x14ac:dyDescent="0.2">
      <c r="A831" s="3" t="s">
        <v>1714</v>
      </c>
      <c r="B831" s="50">
        <v>1010</v>
      </c>
      <c r="C831" s="50">
        <v>102956</v>
      </c>
      <c r="D831" s="51" t="s">
        <v>59</v>
      </c>
      <c r="E831" s="51">
        <v>108241</v>
      </c>
      <c r="F831" s="52" t="s">
        <v>263</v>
      </c>
      <c r="G831" s="54">
        <v>21832700</v>
      </c>
      <c r="H831" s="54">
        <v>28183270</v>
      </c>
      <c r="I831" s="54" t="s">
        <v>139</v>
      </c>
      <c r="J831" s="52" t="s">
        <v>1613</v>
      </c>
      <c r="K831" s="55">
        <v>40661</v>
      </c>
      <c r="L831" s="56">
        <f t="shared" si="72"/>
        <v>855.55</v>
      </c>
      <c r="M831" s="56">
        <f t="shared" si="73"/>
        <v>855.55</v>
      </c>
      <c r="N831" s="56">
        <f t="shared" si="76"/>
        <v>0</v>
      </c>
      <c r="O831" s="56" t="e">
        <f t="shared" si="74"/>
        <v>#VALUE!</v>
      </c>
      <c r="P831" s="56" t="e">
        <f t="shared" si="75"/>
        <v>#VALUE!</v>
      </c>
      <c r="Q831" s="56" t="e">
        <f t="shared" si="77"/>
        <v>#VALUE!</v>
      </c>
      <c r="R831" s="57" t="s">
        <v>80</v>
      </c>
      <c r="S831" s="58">
        <v>43649</v>
      </c>
      <c r="T831" s="59">
        <f>INDEX('[2]Remontée chiffres écritures'!K:K,MATCH(C:C,'[2]Remontée chiffres écritures'!I:I,0))</f>
        <v>-855.55</v>
      </c>
      <c r="U831" s="59">
        <f>INDEX('[2]Remontée chiffres écritures'!O:O,MATCH(C:C,'[2]Remontée chiffres écritures'!M:M,0))</f>
        <v>855.55</v>
      </c>
      <c r="V831" s="59" t="e">
        <f>SUMIFS('[2]Remontée chiffres écritures'!C:C,'[2]Remontée chiffres écritures'!A:A,'Liste détaillée sorties IT'!C:C)</f>
        <v>#VALUE!</v>
      </c>
      <c r="W831" s="59" t="e">
        <f>SUMIFS('[2]Remontée chiffres écritures'!G:G,'[2]Remontée chiffres écritures'!E:E,'Liste détaillée sorties IT'!C:C)</f>
        <v>#VALUE!</v>
      </c>
    </row>
    <row r="832" spans="1:23" ht="15" customHeight="1" x14ac:dyDescent="0.2">
      <c r="A832" s="3" t="s">
        <v>1715</v>
      </c>
      <c r="B832" s="50">
        <v>1010</v>
      </c>
      <c r="C832" s="50">
        <v>102957</v>
      </c>
      <c r="D832" s="51" t="s">
        <v>59</v>
      </c>
      <c r="E832" s="51">
        <v>108243</v>
      </c>
      <c r="F832" s="52" t="s">
        <v>263</v>
      </c>
      <c r="G832" s="54">
        <v>21832700</v>
      </c>
      <c r="H832" s="54">
        <v>28183270</v>
      </c>
      <c r="I832" s="54" t="s">
        <v>139</v>
      </c>
      <c r="J832" s="52" t="s">
        <v>1613</v>
      </c>
      <c r="K832" s="55">
        <v>40661</v>
      </c>
      <c r="L832" s="56">
        <f t="shared" si="72"/>
        <v>855.55</v>
      </c>
      <c r="M832" s="56">
        <f t="shared" si="73"/>
        <v>855.55</v>
      </c>
      <c r="N832" s="56">
        <f t="shared" si="76"/>
        <v>0</v>
      </c>
      <c r="O832" s="56" t="e">
        <f t="shared" si="74"/>
        <v>#VALUE!</v>
      </c>
      <c r="P832" s="56" t="e">
        <f t="shared" si="75"/>
        <v>#VALUE!</v>
      </c>
      <c r="Q832" s="56" t="e">
        <f t="shared" si="77"/>
        <v>#VALUE!</v>
      </c>
      <c r="R832" s="57" t="s">
        <v>80</v>
      </c>
      <c r="S832" s="58">
        <v>43649</v>
      </c>
      <c r="T832" s="59">
        <f>INDEX('[2]Remontée chiffres écritures'!K:K,MATCH(C:C,'[2]Remontée chiffres écritures'!I:I,0))</f>
        <v>-855.55</v>
      </c>
      <c r="U832" s="59">
        <f>INDEX('[2]Remontée chiffres écritures'!O:O,MATCH(C:C,'[2]Remontée chiffres écritures'!M:M,0))</f>
        <v>855.55</v>
      </c>
      <c r="V832" s="59" t="e">
        <f>SUMIFS('[2]Remontée chiffres écritures'!C:C,'[2]Remontée chiffres écritures'!A:A,'Liste détaillée sorties IT'!C:C)</f>
        <v>#VALUE!</v>
      </c>
      <c r="W832" s="59" t="e">
        <f>SUMIFS('[2]Remontée chiffres écritures'!G:G,'[2]Remontée chiffres écritures'!E:E,'Liste détaillée sorties IT'!C:C)</f>
        <v>#VALUE!</v>
      </c>
    </row>
    <row r="833" spans="1:23" ht="15" customHeight="1" x14ac:dyDescent="0.2">
      <c r="A833" s="3" t="s">
        <v>1716</v>
      </c>
      <c r="B833" s="50">
        <v>1010</v>
      </c>
      <c r="C833" s="50">
        <v>102958</v>
      </c>
      <c r="D833" s="51" t="s">
        <v>59</v>
      </c>
      <c r="E833" s="51">
        <v>109273</v>
      </c>
      <c r="F833" s="52" t="s">
        <v>263</v>
      </c>
      <c r="G833" s="54">
        <v>21832700</v>
      </c>
      <c r="H833" s="54">
        <v>28183270</v>
      </c>
      <c r="I833" s="54" t="s">
        <v>139</v>
      </c>
      <c r="J833" s="52" t="s">
        <v>1613</v>
      </c>
      <c r="K833" s="55">
        <v>40661</v>
      </c>
      <c r="L833" s="56">
        <f t="shared" si="72"/>
        <v>855.55</v>
      </c>
      <c r="M833" s="56">
        <f t="shared" si="73"/>
        <v>855.55</v>
      </c>
      <c r="N833" s="56">
        <f t="shared" si="76"/>
        <v>0</v>
      </c>
      <c r="O833" s="56" t="e">
        <f t="shared" si="74"/>
        <v>#VALUE!</v>
      </c>
      <c r="P833" s="56" t="e">
        <f t="shared" si="75"/>
        <v>#VALUE!</v>
      </c>
      <c r="Q833" s="56" t="e">
        <f t="shared" si="77"/>
        <v>#VALUE!</v>
      </c>
      <c r="R833" s="57" t="s">
        <v>80</v>
      </c>
      <c r="S833" s="58">
        <v>43649</v>
      </c>
      <c r="T833" s="59">
        <f>INDEX('[2]Remontée chiffres écritures'!K:K,MATCH(C:C,'[2]Remontée chiffres écritures'!I:I,0))</f>
        <v>-855.55</v>
      </c>
      <c r="U833" s="59">
        <f>INDEX('[2]Remontée chiffres écritures'!O:O,MATCH(C:C,'[2]Remontée chiffres écritures'!M:M,0))</f>
        <v>855.55</v>
      </c>
      <c r="V833" s="59" t="e">
        <f>SUMIFS('[2]Remontée chiffres écritures'!C:C,'[2]Remontée chiffres écritures'!A:A,'Liste détaillée sorties IT'!C:C)</f>
        <v>#VALUE!</v>
      </c>
      <c r="W833" s="59" t="e">
        <f>SUMIFS('[2]Remontée chiffres écritures'!G:G,'[2]Remontée chiffres écritures'!E:E,'Liste détaillée sorties IT'!C:C)</f>
        <v>#VALUE!</v>
      </c>
    </row>
    <row r="834" spans="1:23" ht="15" customHeight="1" x14ac:dyDescent="0.2">
      <c r="A834" s="3" t="s">
        <v>1717</v>
      </c>
      <c r="B834" s="50">
        <v>1010</v>
      </c>
      <c r="C834" s="50">
        <v>102959</v>
      </c>
      <c r="D834" s="51" t="s">
        <v>59</v>
      </c>
      <c r="E834" s="51">
        <v>108242</v>
      </c>
      <c r="F834" s="52" t="s">
        <v>263</v>
      </c>
      <c r="G834" s="54">
        <v>21832700</v>
      </c>
      <c r="H834" s="54">
        <v>28183270</v>
      </c>
      <c r="I834" s="54" t="s">
        <v>139</v>
      </c>
      <c r="J834" s="52" t="s">
        <v>1613</v>
      </c>
      <c r="K834" s="55">
        <v>40661</v>
      </c>
      <c r="L834" s="56">
        <f t="shared" si="72"/>
        <v>855.55</v>
      </c>
      <c r="M834" s="56">
        <f t="shared" si="73"/>
        <v>855.55</v>
      </c>
      <c r="N834" s="56">
        <f t="shared" si="76"/>
        <v>0</v>
      </c>
      <c r="O834" s="56" t="e">
        <f t="shared" si="74"/>
        <v>#VALUE!</v>
      </c>
      <c r="P834" s="56" t="e">
        <f t="shared" si="75"/>
        <v>#VALUE!</v>
      </c>
      <c r="Q834" s="56" t="e">
        <f t="shared" si="77"/>
        <v>#VALUE!</v>
      </c>
      <c r="R834" s="57" t="s">
        <v>80</v>
      </c>
      <c r="S834" s="58">
        <v>43649</v>
      </c>
      <c r="T834" s="59">
        <f>INDEX('[2]Remontée chiffres écritures'!K:K,MATCH(C:C,'[2]Remontée chiffres écritures'!I:I,0))</f>
        <v>-855.55</v>
      </c>
      <c r="U834" s="59">
        <f>INDEX('[2]Remontée chiffres écritures'!O:O,MATCH(C:C,'[2]Remontée chiffres écritures'!M:M,0))</f>
        <v>855.55</v>
      </c>
      <c r="V834" s="59" t="e">
        <f>SUMIFS('[2]Remontée chiffres écritures'!C:C,'[2]Remontée chiffres écritures'!A:A,'Liste détaillée sorties IT'!C:C)</f>
        <v>#VALUE!</v>
      </c>
      <c r="W834" s="59" t="e">
        <f>SUMIFS('[2]Remontée chiffres écritures'!G:G,'[2]Remontée chiffres écritures'!E:E,'Liste détaillée sorties IT'!C:C)</f>
        <v>#VALUE!</v>
      </c>
    </row>
    <row r="835" spans="1:23" ht="15" customHeight="1" x14ac:dyDescent="0.2">
      <c r="A835" s="3" t="s">
        <v>1718</v>
      </c>
      <c r="B835" s="50">
        <v>1010</v>
      </c>
      <c r="C835" s="50">
        <v>102960</v>
      </c>
      <c r="D835" s="51" t="s">
        <v>59</v>
      </c>
      <c r="E835" s="51">
        <v>108262</v>
      </c>
      <c r="F835" s="52" t="s">
        <v>263</v>
      </c>
      <c r="G835" s="54">
        <v>21832700</v>
      </c>
      <c r="H835" s="54">
        <v>28183270</v>
      </c>
      <c r="I835" s="54" t="s">
        <v>139</v>
      </c>
      <c r="J835" s="52" t="s">
        <v>1613</v>
      </c>
      <c r="K835" s="55">
        <v>40661</v>
      </c>
      <c r="L835" s="56">
        <f t="shared" si="72"/>
        <v>855.55</v>
      </c>
      <c r="M835" s="56">
        <f t="shared" si="73"/>
        <v>855.55</v>
      </c>
      <c r="N835" s="56">
        <f t="shared" si="76"/>
        <v>0</v>
      </c>
      <c r="O835" s="56" t="e">
        <f t="shared" si="74"/>
        <v>#VALUE!</v>
      </c>
      <c r="P835" s="56" t="e">
        <f t="shared" si="75"/>
        <v>#VALUE!</v>
      </c>
      <c r="Q835" s="56" t="e">
        <f t="shared" si="77"/>
        <v>#VALUE!</v>
      </c>
      <c r="R835" s="57" t="s">
        <v>80</v>
      </c>
      <c r="S835" s="58">
        <v>43649</v>
      </c>
      <c r="T835" s="59">
        <f>INDEX('[2]Remontée chiffres écritures'!K:K,MATCH(C:C,'[2]Remontée chiffres écritures'!I:I,0))</f>
        <v>-855.55</v>
      </c>
      <c r="U835" s="59">
        <f>INDEX('[2]Remontée chiffres écritures'!O:O,MATCH(C:C,'[2]Remontée chiffres écritures'!M:M,0))</f>
        <v>855.55</v>
      </c>
      <c r="V835" s="59" t="e">
        <f>SUMIFS('[2]Remontée chiffres écritures'!C:C,'[2]Remontée chiffres écritures'!A:A,'Liste détaillée sorties IT'!C:C)</f>
        <v>#VALUE!</v>
      </c>
      <c r="W835" s="59" t="e">
        <f>SUMIFS('[2]Remontée chiffres écritures'!G:G,'[2]Remontée chiffres écritures'!E:E,'Liste détaillée sorties IT'!C:C)</f>
        <v>#VALUE!</v>
      </c>
    </row>
    <row r="836" spans="1:23" ht="15" customHeight="1" x14ac:dyDescent="0.2">
      <c r="A836" s="3" t="s">
        <v>1719</v>
      </c>
      <c r="B836" s="50">
        <v>1010</v>
      </c>
      <c r="C836" s="50">
        <v>102961</v>
      </c>
      <c r="D836" s="51" t="s">
        <v>59</v>
      </c>
      <c r="E836" s="51">
        <v>117143</v>
      </c>
      <c r="F836" s="52" t="s">
        <v>263</v>
      </c>
      <c r="G836" s="54">
        <v>21832700</v>
      </c>
      <c r="H836" s="54">
        <v>28183270</v>
      </c>
      <c r="I836" s="54" t="s">
        <v>139</v>
      </c>
      <c r="J836" s="52" t="s">
        <v>1613</v>
      </c>
      <c r="K836" s="55">
        <v>40661</v>
      </c>
      <c r="L836" s="56">
        <f t="shared" si="72"/>
        <v>855.55</v>
      </c>
      <c r="M836" s="56">
        <f t="shared" si="73"/>
        <v>855.55</v>
      </c>
      <c r="N836" s="56">
        <f t="shared" si="76"/>
        <v>0</v>
      </c>
      <c r="O836" s="56" t="e">
        <f t="shared" si="74"/>
        <v>#VALUE!</v>
      </c>
      <c r="P836" s="56" t="e">
        <f t="shared" si="75"/>
        <v>#VALUE!</v>
      </c>
      <c r="Q836" s="56" t="e">
        <f t="shared" si="77"/>
        <v>#VALUE!</v>
      </c>
      <c r="R836" s="57" t="s">
        <v>80</v>
      </c>
      <c r="S836" s="58">
        <v>43649</v>
      </c>
      <c r="T836" s="59">
        <f>INDEX('[2]Remontée chiffres écritures'!K:K,MATCH(C:C,'[2]Remontée chiffres écritures'!I:I,0))</f>
        <v>-855.55</v>
      </c>
      <c r="U836" s="59">
        <f>INDEX('[2]Remontée chiffres écritures'!O:O,MATCH(C:C,'[2]Remontée chiffres écritures'!M:M,0))</f>
        <v>855.55</v>
      </c>
      <c r="V836" s="59" t="e">
        <f>SUMIFS('[2]Remontée chiffres écritures'!C:C,'[2]Remontée chiffres écritures'!A:A,'Liste détaillée sorties IT'!C:C)</f>
        <v>#VALUE!</v>
      </c>
      <c r="W836" s="59" t="e">
        <f>SUMIFS('[2]Remontée chiffres écritures'!G:G,'[2]Remontée chiffres écritures'!E:E,'Liste détaillée sorties IT'!C:C)</f>
        <v>#VALUE!</v>
      </c>
    </row>
    <row r="837" spans="1:23" ht="15" customHeight="1" x14ac:dyDescent="0.2">
      <c r="A837" s="3" t="s">
        <v>1720</v>
      </c>
      <c r="B837" s="50">
        <v>1010</v>
      </c>
      <c r="C837" s="50">
        <v>102962</v>
      </c>
      <c r="D837" s="51" t="s">
        <v>59</v>
      </c>
      <c r="E837" s="51">
        <v>117146</v>
      </c>
      <c r="F837" s="52" t="s">
        <v>263</v>
      </c>
      <c r="G837" s="54">
        <v>21832700</v>
      </c>
      <c r="H837" s="54">
        <v>28183270</v>
      </c>
      <c r="I837" s="54" t="s">
        <v>139</v>
      </c>
      <c r="J837" s="52" t="s">
        <v>1613</v>
      </c>
      <c r="K837" s="55">
        <v>40661</v>
      </c>
      <c r="L837" s="56">
        <f t="shared" si="72"/>
        <v>855.55</v>
      </c>
      <c r="M837" s="56">
        <f t="shared" si="73"/>
        <v>855.55</v>
      </c>
      <c r="N837" s="56">
        <f t="shared" si="76"/>
        <v>0</v>
      </c>
      <c r="O837" s="56" t="e">
        <f t="shared" si="74"/>
        <v>#VALUE!</v>
      </c>
      <c r="P837" s="56" t="e">
        <f t="shared" si="75"/>
        <v>#VALUE!</v>
      </c>
      <c r="Q837" s="56" t="e">
        <f t="shared" si="77"/>
        <v>#VALUE!</v>
      </c>
      <c r="R837" s="57" t="s">
        <v>80</v>
      </c>
      <c r="S837" s="58">
        <v>43649</v>
      </c>
      <c r="T837" s="59">
        <f>INDEX('[2]Remontée chiffres écritures'!K:K,MATCH(C:C,'[2]Remontée chiffres écritures'!I:I,0))</f>
        <v>-855.55</v>
      </c>
      <c r="U837" s="59">
        <f>INDEX('[2]Remontée chiffres écritures'!O:O,MATCH(C:C,'[2]Remontée chiffres écritures'!M:M,0))</f>
        <v>855.55</v>
      </c>
      <c r="V837" s="59" t="e">
        <f>SUMIFS('[2]Remontée chiffres écritures'!C:C,'[2]Remontée chiffres écritures'!A:A,'Liste détaillée sorties IT'!C:C)</f>
        <v>#VALUE!</v>
      </c>
      <c r="W837" s="59" t="e">
        <f>SUMIFS('[2]Remontée chiffres écritures'!G:G,'[2]Remontée chiffres écritures'!E:E,'Liste détaillée sorties IT'!C:C)</f>
        <v>#VALUE!</v>
      </c>
    </row>
    <row r="838" spans="1:23" ht="15" customHeight="1" x14ac:dyDescent="0.2">
      <c r="A838" s="3" t="s">
        <v>1721</v>
      </c>
      <c r="B838" s="50">
        <v>1010</v>
      </c>
      <c r="C838" s="50">
        <v>102963</v>
      </c>
      <c r="D838" s="51" t="s">
        <v>59</v>
      </c>
      <c r="E838" s="51">
        <v>109272</v>
      </c>
      <c r="F838" s="52" t="s">
        <v>263</v>
      </c>
      <c r="G838" s="54">
        <v>21832700</v>
      </c>
      <c r="H838" s="54">
        <v>28183270</v>
      </c>
      <c r="I838" s="54" t="s">
        <v>139</v>
      </c>
      <c r="J838" s="52" t="s">
        <v>1613</v>
      </c>
      <c r="K838" s="55">
        <v>40661</v>
      </c>
      <c r="L838" s="56">
        <f t="shared" ref="L838:L901" si="78">T838*-1</f>
        <v>855.55</v>
      </c>
      <c r="M838" s="56">
        <f t="shared" ref="M838:M901" si="79">U838</f>
        <v>855.55</v>
      </c>
      <c r="N838" s="56">
        <f t="shared" si="76"/>
        <v>0</v>
      </c>
      <c r="O838" s="56" t="e">
        <f t="shared" ref="O838:O901" si="80">V838</f>
        <v>#VALUE!</v>
      </c>
      <c r="P838" s="56" t="e">
        <f t="shared" ref="P838:P901" si="81">-1*W838</f>
        <v>#VALUE!</v>
      </c>
      <c r="Q838" s="56" t="e">
        <f t="shared" si="77"/>
        <v>#VALUE!</v>
      </c>
      <c r="R838" s="57" t="s">
        <v>80</v>
      </c>
      <c r="S838" s="58">
        <v>43649</v>
      </c>
      <c r="T838" s="59">
        <f>INDEX('[2]Remontée chiffres écritures'!K:K,MATCH(C:C,'[2]Remontée chiffres écritures'!I:I,0))</f>
        <v>-855.55</v>
      </c>
      <c r="U838" s="59">
        <f>INDEX('[2]Remontée chiffres écritures'!O:O,MATCH(C:C,'[2]Remontée chiffres écritures'!M:M,0))</f>
        <v>855.55</v>
      </c>
      <c r="V838" s="59" t="e">
        <f>SUMIFS('[2]Remontée chiffres écritures'!C:C,'[2]Remontée chiffres écritures'!A:A,'Liste détaillée sorties IT'!C:C)</f>
        <v>#VALUE!</v>
      </c>
      <c r="W838" s="59" t="e">
        <f>SUMIFS('[2]Remontée chiffres écritures'!G:G,'[2]Remontée chiffres écritures'!E:E,'Liste détaillée sorties IT'!C:C)</f>
        <v>#VALUE!</v>
      </c>
    </row>
    <row r="839" spans="1:23" ht="15" customHeight="1" x14ac:dyDescent="0.2">
      <c r="A839" s="3" t="s">
        <v>1722</v>
      </c>
      <c r="B839" s="50">
        <v>1010</v>
      </c>
      <c r="C839" s="50">
        <v>102964</v>
      </c>
      <c r="D839" s="51" t="s">
        <v>59</v>
      </c>
      <c r="E839" s="51">
        <v>117142</v>
      </c>
      <c r="F839" s="52" t="s">
        <v>263</v>
      </c>
      <c r="G839" s="54">
        <v>21832700</v>
      </c>
      <c r="H839" s="54">
        <v>28183270</v>
      </c>
      <c r="I839" s="54" t="s">
        <v>139</v>
      </c>
      <c r="J839" s="52" t="s">
        <v>1613</v>
      </c>
      <c r="K839" s="55">
        <v>40661</v>
      </c>
      <c r="L839" s="56">
        <f t="shared" si="78"/>
        <v>855.55</v>
      </c>
      <c r="M839" s="56">
        <f t="shared" si="79"/>
        <v>855.55</v>
      </c>
      <c r="N839" s="56">
        <f t="shared" ref="N839:N902" si="82">L839-M839</f>
        <v>0</v>
      </c>
      <c r="O839" s="56" t="e">
        <f t="shared" si="80"/>
        <v>#VALUE!</v>
      </c>
      <c r="P839" s="56" t="e">
        <f t="shared" si="81"/>
        <v>#VALUE!</v>
      </c>
      <c r="Q839" s="56" t="e">
        <f t="shared" ref="Q839:Q902" si="83">O839-P839</f>
        <v>#VALUE!</v>
      </c>
      <c r="R839" s="57" t="s">
        <v>80</v>
      </c>
      <c r="S839" s="58">
        <v>43649</v>
      </c>
      <c r="T839" s="59">
        <f>INDEX('[2]Remontée chiffres écritures'!K:K,MATCH(C:C,'[2]Remontée chiffres écritures'!I:I,0))</f>
        <v>-855.55</v>
      </c>
      <c r="U839" s="59">
        <f>INDEX('[2]Remontée chiffres écritures'!O:O,MATCH(C:C,'[2]Remontée chiffres écritures'!M:M,0))</f>
        <v>855.55</v>
      </c>
      <c r="V839" s="59" t="e">
        <f>SUMIFS('[2]Remontée chiffres écritures'!C:C,'[2]Remontée chiffres écritures'!A:A,'Liste détaillée sorties IT'!C:C)</f>
        <v>#VALUE!</v>
      </c>
      <c r="W839" s="59" t="e">
        <f>SUMIFS('[2]Remontée chiffres écritures'!G:G,'[2]Remontée chiffres écritures'!E:E,'Liste détaillée sorties IT'!C:C)</f>
        <v>#VALUE!</v>
      </c>
    </row>
    <row r="840" spans="1:23" ht="15" customHeight="1" x14ac:dyDescent="0.2">
      <c r="A840" s="3" t="s">
        <v>1723</v>
      </c>
      <c r="B840" s="50">
        <v>1010</v>
      </c>
      <c r="C840" s="50">
        <v>102965</v>
      </c>
      <c r="D840" s="51" t="s">
        <v>59</v>
      </c>
      <c r="E840" s="51">
        <v>108240</v>
      </c>
      <c r="F840" s="52" t="s">
        <v>263</v>
      </c>
      <c r="G840" s="54">
        <v>21832700</v>
      </c>
      <c r="H840" s="54">
        <v>28183270</v>
      </c>
      <c r="I840" s="54" t="s">
        <v>139</v>
      </c>
      <c r="J840" s="52" t="s">
        <v>1613</v>
      </c>
      <c r="K840" s="55">
        <v>40661</v>
      </c>
      <c r="L840" s="56">
        <f t="shared" si="78"/>
        <v>855.55</v>
      </c>
      <c r="M840" s="56">
        <f t="shared" si="79"/>
        <v>855.55</v>
      </c>
      <c r="N840" s="56">
        <f t="shared" si="82"/>
        <v>0</v>
      </c>
      <c r="O840" s="56" t="e">
        <f t="shared" si="80"/>
        <v>#VALUE!</v>
      </c>
      <c r="P840" s="56" t="e">
        <f t="shared" si="81"/>
        <v>#VALUE!</v>
      </c>
      <c r="Q840" s="56" t="e">
        <f t="shared" si="83"/>
        <v>#VALUE!</v>
      </c>
      <c r="R840" s="57" t="s">
        <v>80</v>
      </c>
      <c r="S840" s="58">
        <v>43649</v>
      </c>
      <c r="T840" s="59">
        <f>INDEX('[2]Remontée chiffres écritures'!K:K,MATCH(C:C,'[2]Remontée chiffres écritures'!I:I,0))</f>
        <v>-855.55</v>
      </c>
      <c r="U840" s="59">
        <f>INDEX('[2]Remontée chiffres écritures'!O:O,MATCH(C:C,'[2]Remontée chiffres écritures'!M:M,0))</f>
        <v>855.55</v>
      </c>
      <c r="V840" s="59" t="e">
        <f>SUMIFS('[2]Remontée chiffres écritures'!C:C,'[2]Remontée chiffres écritures'!A:A,'Liste détaillée sorties IT'!C:C)</f>
        <v>#VALUE!</v>
      </c>
      <c r="W840" s="59" t="e">
        <f>SUMIFS('[2]Remontée chiffres écritures'!G:G,'[2]Remontée chiffres écritures'!E:E,'Liste détaillée sorties IT'!C:C)</f>
        <v>#VALUE!</v>
      </c>
    </row>
    <row r="841" spans="1:23" ht="15" customHeight="1" x14ac:dyDescent="0.2">
      <c r="A841" s="3" t="s">
        <v>1724</v>
      </c>
      <c r="B841" s="50">
        <v>1010</v>
      </c>
      <c r="C841" s="50">
        <v>102966</v>
      </c>
      <c r="D841" s="51" t="s">
        <v>59</v>
      </c>
      <c r="E841" s="51">
        <v>108245</v>
      </c>
      <c r="F841" s="52" t="s">
        <v>263</v>
      </c>
      <c r="G841" s="54">
        <v>21832700</v>
      </c>
      <c r="H841" s="54">
        <v>28183270</v>
      </c>
      <c r="I841" s="54" t="s">
        <v>139</v>
      </c>
      <c r="J841" s="52" t="s">
        <v>1613</v>
      </c>
      <c r="K841" s="55">
        <v>40661</v>
      </c>
      <c r="L841" s="56">
        <f t="shared" si="78"/>
        <v>855.55</v>
      </c>
      <c r="M841" s="56">
        <f t="shared" si="79"/>
        <v>855.55</v>
      </c>
      <c r="N841" s="56">
        <f t="shared" si="82"/>
        <v>0</v>
      </c>
      <c r="O841" s="56" t="e">
        <f t="shared" si="80"/>
        <v>#VALUE!</v>
      </c>
      <c r="P841" s="56" t="e">
        <f t="shared" si="81"/>
        <v>#VALUE!</v>
      </c>
      <c r="Q841" s="56" t="e">
        <f t="shared" si="83"/>
        <v>#VALUE!</v>
      </c>
      <c r="R841" s="57" t="s">
        <v>80</v>
      </c>
      <c r="S841" s="58">
        <v>43649</v>
      </c>
      <c r="T841" s="59">
        <f>INDEX('[2]Remontée chiffres écritures'!K:K,MATCH(C:C,'[2]Remontée chiffres écritures'!I:I,0))</f>
        <v>-855.55</v>
      </c>
      <c r="U841" s="59">
        <f>INDEX('[2]Remontée chiffres écritures'!O:O,MATCH(C:C,'[2]Remontée chiffres écritures'!M:M,0))</f>
        <v>855.55</v>
      </c>
      <c r="V841" s="59" t="e">
        <f>SUMIFS('[2]Remontée chiffres écritures'!C:C,'[2]Remontée chiffres écritures'!A:A,'Liste détaillée sorties IT'!C:C)</f>
        <v>#VALUE!</v>
      </c>
      <c r="W841" s="59" t="e">
        <f>SUMIFS('[2]Remontée chiffres écritures'!G:G,'[2]Remontée chiffres écritures'!E:E,'Liste détaillée sorties IT'!C:C)</f>
        <v>#VALUE!</v>
      </c>
    </row>
    <row r="842" spans="1:23" ht="15" customHeight="1" x14ac:dyDescent="0.2">
      <c r="A842" s="3" t="s">
        <v>1725</v>
      </c>
      <c r="B842" s="50">
        <v>1010</v>
      </c>
      <c r="C842" s="50">
        <v>102967</v>
      </c>
      <c r="D842" s="51" t="s">
        <v>59</v>
      </c>
      <c r="E842" s="51">
        <v>108239</v>
      </c>
      <c r="F842" s="52" t="s">
        <v>263</v>
      </c>
      <c r="G842" s="54">
        <v>21832700</v>
      </c>
      <c r="H842" s="54">
        <v>28183270</v>
      </c>
      <c r="I842" s="54" t="s">
        <v>139</v>
      </c>
      <c r="J842" s="52" t="s">
        <v>1613</v>
      </c>
      <c r="K842" s="55">
        <v>40661</v>
      </c>
      <c r="L842" s="56">
        <f t="shared" si="78"/>
        <v>855.55</v>
      </c>
      <c r="M842" s="56">
        <f t="shared" si="79"/>
        <v>855.55</v>
      </c>
      <c r="N842" s="56">
        <f t="shared" si="82"/>
        <v>0</v>
      </c>
      <c r="O842" s="56" t="e">
        <f t="shared" si="80"/>
        <v>#VALUE!</v>
      </c>
      <c r="P842" s="56" t="e">
        <f t="shared" si="81"/>
        <v>#VALUE!</v>
      </c>
      <c r="Q842" s="56" t="e">
        <f t="shared" si="83"/>
        <v>#VALUE!</v>
      </c>
      <c r="R842" s="57" t="s">
        <v>80</v>
      </c>
      <c r="S842" s="58">
        <v>43649</v>
      </c>
      <c r="T842" s="59">
        <f>INDEX('[2]Remontée chiffres écritures'!K:K,MATCH(C:C,'[2]Remontée chiffres écritures'!I:I,0))</f>
        <v>-855.55</v>
      </c>
      <c r="U842" s="59">
        <f>INDEX('[2]Remontée chiffres écritures'!O:O,MATCH(C:C,'[2]Remontée chiffres écritures'!M:M,0))</f>
        <v>855.55</v>
      </c>
      <c r="V842" s="59" t="e">
        <f>SUMIFS('[2]Remontée chiffres écritures'!C:C,'[2]Remontée chiffres écritures'!A:A,'Liste détaillée sorties IT'!C:C)</f>
        <v>#VALUE!</v>
      </c>
      <c r="W842" s="59" t="e">
        <f>SUMIFS('[2]Remontée chiffres écritures'!G:G,'[2]Remontée chiffres écritures'!E:E,'Liste détaillée sorties IT'!C:C)</f>
        <v>#VALUE!</v>
      </c>
    </row>
    <row r="843" spans="1:23" ht="15" customHeight="1" x14ac:dyDescent="0.2">
      <c r="A843" s="3" t="s">
        <v>1726</v>
      </c>
      <c r="B843" s="50">
        <v>1010</v>
      </c>
      <c r="C843" s="50">
        <v>102968</v>
      </c>
      <c r="D843" s="51" t="s">
        <v>59</v>
      </c>
      <c r="E843" s="51">
        <v>108250</v>
      </c>
      <c r="F843" s="52" t="s">
        <v>263</v>
      </c>
      <c r="G843" s="54">
        <v>21832700</v>
      </c>
      <c r="H843" s="54">
        <v>28183270</v>
      </c>
      <c r="I843" s="54" t="s">
        <v>139</v>
      </c>
      <c r="J843" s="52" t="s">
        <v>1613</v>
      </c>
      <c r="K843" s="55">
        <v>40661</v>
      </c>
      <c r="L843" s="56">
        <f t="shared" si="78"/>
        <v>855.55</v>
      </c>
      <c r="M843" s="56">
        <f t="shared" si="79"/>
        <v>855.55</v>
      </c>
      <c r="N843" s="56">
        <f t="shared" si="82"/>
        <v>0</v>
      </c>
      <c r="O843" s="56" t="e">
        <f t="shared" si="80"/>
        <v>#VALUE!</v>
      </c>
      <c r="P843" s="56" t="e">
        <f t="shared" si="81"/>
        <v>#VALUE!</v>
      </c>
      <c r="Q843" s="56" t="e">
        <f t="shared" si="83"/>
        <v>#VALUE!</v>
      </c>
      <c r="R843" s="57" t="s">
        <v>80</v>
      </c>
      <c r="S843" s="58">
        <v>43649</v>
      </c>
      <c r="T843" s="59">
        <f>INDEX('[2]Remontée chiffres écritures'!K:K,MATCH(C:C,'[2]Remontée chiffres écritures'!I:I,0))</f>
        <v>-855.55</v>
      </c>
      <c r="U843" s="59">
        <f>INDEX('[2]Remontée chiffres écritures'!O:O,MATCH(C:C,'[2]Remontée chiffres écritures'!M:M,0))</f>
        <v>855.55</v>
      </c>
      <c r="V843" s="59" t="e">
        <f>SUMIFS('[2]Remontée chiffres écritures'!C:C,'[2]Remontée chiffres écritures'!A:A,'Liste détaillée sorties IT'!C:C)</f>
        <v>#VALUE!</v>
      </c>
      <c r="W843" s="59" t="e">
        <f>SUMIFS('[2]Remontée chiffres écritures'!G:G,'[2]Remontée chiffres écritures'!E:E,'Liste détaillée sorties IT'!C:C)</f>
        <v>#VALUE!</v>
      </c>
    </row>
    <row r="844" spans="1:23" ht="15" customHeight="1" x14ac:dyDescent="0.2">
      <c r="A844" s="3" t="s">
        <v>1727</v>
      </c>
      <c r="B844" s="50">
        <v>1010</v>
      </c>
      <c r="C844" s="50">
        <v>102969</v>
      </c>
      <c r="D844" s="51" t="s">
        <v>59</v>
      </c>
      <c r="E844" s="51">
        <v>108517</v>
      </c>
      <c r="F844" s="52" t="s">
        <v>263</v>
      </c>
      <c r="G844" s="54">
        <v>21832700</v>
      </c>
      <c r="H844" s="54">
        <v>28183270</v>
      </c>
      <c r="I844" s="54" t="s">
        <v>139</v>
      </c>
      <c r="J844" s="52" t="s">
        <v>1613</v>
      </c>
      <c r="K844" s="55">
        <v>40661</v>
      </c>
      <c r="L844" s="56">
        <f t="shared" si="78"/>
        <v>855.55</v>
      </c>
      <c r="M844" s="56">
        <f t="shared" si="79"/>
        <v>855.55</v>
      </c>
      <c r="N844" s="56">
        <f t="shared" si="82"/>
        <v>0</v>
      </c>
      <c r="O844" s="56" t="e">
        <f t="shared" si="80"/>
        <v>#VALUE!</v>
      </c>
      <c r="P844" s="56" t="e">
        <f t="shared" si="81"/>
        <v>#VALUE!</v>
      </c>
      <c r="Q844" s="56" t="e">
        <f t="shared" si="83"/>
        <v>#VALUE!</v>
      </c>
      <c r="R844" s="57" t="s">
        <v>80</v>
      </c>
      <c r="S844" s="58">
        <v>43649</v>
      </c>
      <c r="T844" s="59">
        <f>INDEX('[2]Remontée chiffres écritures'!K:K,MATCH(C:C,'[2]Remontée chiffres écritures'!I:I,0))</f>
        <v>-855.55</v>
      </c>
      <c r="U844" s="59">
        <f>INDEX('[2]Remontée chiffres écritures'!O:O,MATCH(C:C,'[2]Remontée chiffres écritures'!M:M,0))</f>
        <v>855.55</v>
      </c>
      <c r="V844" s="59" t="e">
        <f>SUMIFS('[2]Remontée chiffres écritures'!C:C,'[2]Remontée chiffres écritures'!A:A,'Liste détaillée sorties IT'!C:C)</f>
        <v>#VALUE!</v>
      </c>
      <c r="W844" s="59" t="e">
        <f>SUMIFS('[2]Remontée chiffres écritures'!G:G,'[2]Remontée chiffres écritures'!E:E,'Liste détaillée sorties IT'!C:C)</f>
        <v>#VALUE!</v>
      </c>
    </row>
    <row r="845" spans="1:23" ht="15" customHeight="1" x14ac:dyDescent="0.2">
      <c r="A845" s="3" t="s">
        <v>1728</v>
      </c>
      <c r="B845" s="50">
        <v>1010</v>
      </c>
      <c r="C845" s="50">
        <v>102970</v>
      </c>
      <c r="D845" s="51" t="s">
        <v>59</v>
      </c>
      <c r="E845" s="51">
        <v>117149</v>
      </c>
      <c r="F845" s="52" t="s">
        <v>263</v>
      </c>
      <c r="G845" s="54">
        <v>21832700</v>
      </c>
      <c r="H845" s="54">
        <v>28183270</v>
      </c>
      <c r="I845" s="54" t="s">
        <v>139</v>
      </c>
      <c r="J845" s="52" t="s">
        <v>1613</v>
      </c>
      <c r="K845" s="55">
        <v>40661</v>
      </c>
      <c r="L845" s="56">
        <f t="shared" si="78"/>
        <v>855.55</v>
      </c>
      <c r="M845" s="56">
        <f t="shared" si="79"/>
        <v>855.55</v>
      </c>
      <c r="N845" s="56">
        <f t="shared" si="82"/>
        <v>0</v>
      </c>
      <c r="O845" s="56" t="e">
        <f t="shared" si="80"/>
        <v>#VALUE!</v>
      </c>
      <c r="P845" s="56" t="e">
        <f t="shared" si="81"/>
        <v>#VALUE!</v>
      </c>
      <c r="Q845" s="56" t="e">
        <f t="shared" si="83"/>
        <v>#VALUE!</v>
      </c>
      <c r="R845" s="57" t="s">
        <v>80</v>
      </c>
      <c r="S845" s="58">
        <v>43649</v>
      </c>
      <c r="T845" s="59">
        <f>INDEX('[2]Remontée chiffres écritures'!K:K,MATCH(C:C,'[2]Remontée chiffres écritures'!I:I,0))</f>
        <v>-855.55</v>
      </c>
      <c r="U845" s="59">
        <f>INDEX('[2]Remontée chiffres écritures'!O:O,MATCH(C:C,'[2]Remontée chiffres écritures'!M:M,0))</f>
        <v>855.55</v>
      </c>
      <c r="V845" s="59" t="e">
        <f>SUMIFS('[2]Remontée chiffres écritures'!C:C,'[2]Remontée chiffres écritures'!A:A,'Liste détaillée sorties IT'!C:C)</f>
        <v>#VALUE!</v>
      </c>
      <c r="W845" s="59" t="e">
        <f>SUMIFS('[2]Remontée chiffres écritures'!G:G,'[2]Remontée chiffres écritures'!E:E,'Liste détaillée sorties IT'!C:C)</f>
        <v>#VALUE!</v>
      </c>
    </row>
    <row r="846" spans="1:23" ht="15" customHeight="1" x14ac:dyDescent="0.2">
      <c r="A846" s="3" t="s">
        <v>1729</v>
      </c>
      <c r="B846" s="50">
        <v>1010</v>
      </c>
      <c r="C846" s="50">
        <v>102971</v>
      </c>
      <c r="D846" s="51" t="s">
        <v>59</v>
      </c>
      <c r="E846" s="51">
        <v>117144</v>
      </c>
      <c r="F846" s="52" t="s">
        <v>263</v>
      </c>
      <c r="G846" s="54">
        <v>21832700</v>
      </c>
      <c r="H846" s="54">
        <v>28183270</v>
      </c>
      <c r="I846" s="54" t="s">
        <v>139</v>
      </c>
      <c r="J846" s="52" t="s">
        <v>1613</v>
      </c>
      <c r="K846" s="55">
        <v>40661</v>
      </c>
      <c r="L846" s="56">
        <f t="shared" si="78"/>
        <v>855.55</v>
      </c>
      <c r="M846" s="56">
        <f t="shared" si="79"/>
        <v>855.55</v>
      </c>
      <c r="N846" s="56">
        <f t="shared" si="82"/>
        <v>0</v>
      </c>
      <c r="O846" s="56" t="e">
        <f t="shared" si="80"/>
        <v>#VALUE!</v>
      </c>
      <c r="P846" s="56" t="e">
        <f t="shared" si="81"/>
        <v>#VALUE!</v>
      </c>
      <c r="Q846" s="56" t="e">
        <f t="shared" si="83"/>
        <v>#VALUE!</v>
      </c>
      <c r="R846" s="57" t="s">
        <v>80</v>
      </c>
      <c r="S846" s="58">
        <v>43649</v>
      </c>
      <c r="T846" s="59">
        <f>INDEX('[2]Remontée chiffres écritures'!K:K,MATCH(C:C,'[2]Remontée chiffres écritures'!I:I,0))</f>
        <v>-855.55</v>
      </c>
      <c r="U846" s="59">
        <f>INDEX('[2]Remontée chiffres écritures'!O:O,MATCH(C:C,'[2]Remontée chiffres écritures'!M:M,0))</f>
        <v>855.55</v>
      </c>
      <c r="V846" s="59" t="e">
        <f>SUMIFS('[2]Remontée chiffres écritures'!C:C,'[2]Remontée chiffres écritures'!A:A,'Liste détaillée sorties IT'!C:C)</f>
        <v>#VALUE!</v>
      </c>
      <c r="W846" s="59" t="e">
        <f>SUMIFS('[2]Remontée chiffres écritures'!G:G,'[2]Remontée chiffres écritures'!E:E,'Liste détaillée sorties IT'!C:C)</f>
        <v>#VALUE!</v>
      </c>
    </row>
    <row r="847" spans="1:23" ht="15" customHeight="1" x14ac:dyDescent="0.2">
      <c r="A847" s="3" t="s">
        <v>1730</v>
      </c>
      <c r="B847" s="50">
        <v>1010</v>
      </c>
      <c r="C847" s="50">
        <v>102972</v>
      </c>
      <c r="D847" s="51" t="s">
        <v>59</v>
      </c>
      <c r="E847" s="51">
        <v>108265</v>
      </c>
      <c r="F847" s="52" t="s">
        <v>263</v>
      </c>
      <c r="G847" s="54">
        <v>21832700</v>
      </c>
      <c r="H847" s="54">
        <v>28183270</v>
      </c>
      <c r="I847" s="54" t="s">
        <v>139</v>
      </c>
      <c r="J847" s="52" t="s">
        <v>1613</v>
      </c>
      <c r="K847" s="55">
        <v>40661</v>
      </c>
      <c r="L847" s="56">
        <f t="shared" si="78"/>
        <v>855.55</v>
      </c>
      <c r="M847" s="56">
        <f t="shared" si="79"/>
        <v>855.55</v>
      </c>
      <c r="N847" s="56">
        <f t="shared" si="82"/>
        <v>0</v>
      </c>
      <c r="O847" s="56" t="e">
        <f t="shared" si="80"/>
        <v>#VALUE!</v>
      </c>
      <c r="P847" s="56" t="e">
        <f t="shared" si="81"/>
        <v>#VALUE!</v>
      </c>
      <c r="Q847" s="56" t="e">
        <f t="shared" si="83"/>
        <v>#VALUE!</v>
      </c>
      <c r="R847" s="57" t="s">
        <v>80</v>
      </c>
      <c r="S847" s="58">
        <v>43649</v>
      </c>
      <c r="T847" s="59">
        <f>INDEX('[2]Remontée chiffres écritures'!K:K,MATCH(C:C,'[2]Remontée chiffres écritures'!I:I,0))</f>
        <v>-855.55</v>
      </c>
      <c r="U847" s="59">
        <f>INDEX('[2]Remontée chiffres écritures'!O:O,MATCH(C:C,'[2]Remontée chiffres écritures'!M:M,0))</f>
        <v>855.55</v>
      </c>
      <c r="V847" s="59" t="e">
        <f>SUMIFS('[2]Remontée chiffres écritures'!C:C,'[2]Remontée chiffres écritures'!A:A,'Liste détaillée sorties IT'!C:C)</f>
        <v>#VALUE!</v>
      </c>
      <c r="W847" s="59" t="e">
        <f>SUMIFS('[2]Remontée chiffres écritures'!G:G,'[2]Remontée chiffres écritures'!E:E,'Liste détaillée sorties IT'!C:C)</f>
        <v>#VALUE!</v>
      </c>
    </row>
    <row r="848" spans="1:23" ht="15" customHeight="1" x14ac:dyDescent="0.2">
      <c r="A848" s="3" t="s">
        <v>1731</v>
      </c>
      <c r="B848" s="50">
        <v>1010</v>
      </c>
      <c r="C848" s="50">
        <v>102973</v>
      </c>
      <c r="D848" s="51" t="s">
        <v>59</v>
      </c>
      <c r="E848" s="51">
        <v>108264</v>
      </c>
      <c r="F848" s="52" t="s">
        <v>263</v>
      </c>
      <c r="G848" s="54">
        <v>21832700</v>
      </c>
      <c r="H848" s="54">
        <v>28183270</v>
      </c>
      <c r="I848" s="54" t="s">
        <v>139</v>
      </c>
      <c r="J848" s="52" t="s">
        <v>1613</v>
      </c>
      <c r="K848" s="55">
        <v>40661</v>
      </c>
      <c r="L848" s="56">
        <f t="shared" si="78"/>
        <v>855.55</v>
      </c>
      <c r="M848" s="56">
        <f t="shared" si="79"/>
        <v>855.55</v>
      </c>
      <c r="N848" s="56">
        <f t="shared" si="82"/>
        <v>0</v>
      </c>
      <c r="O848" s="56" t="e">
        <f t="shared" si="80"/>
        <v>#VALUE!</v>
      </c>
      <c r="P848" s="56" t="e">
        <f t="shared" si="81"/>
        <v>#VALUE!</v>
      </c>
      <c r="Q848" s="56" t="e">
        <f t="shared" si="83"/>
        <v>#VALUE!</v>
      </c>
      <c r="R848" s="57" t="s">
        <v>80</v>
      </c>
      <c r="S848" s="58">
        <v>43649</v>
      </c>
      <c r="T848" s="59">
        <f>INDEX('[2]Remontée chiffres écritures'!K:K,MATCH(C:C,'[2]Remontée chiffres écritures'!I:I,0))</f>
        <v>-855.55</v>
      </c>
      <c r="U848" s="59">
        <f>INDEX('[2]Remontée chiffres écritures'!O:O,MATCH(C:C,'[2]Remontée chiffres écritures'!M:M,0))</f>
        <v>855.55</v>
      </c>
      <c r="V848" s="59" t="e">
        <f>SUMIFS('[2]Remontée chiffres écritures'!C:C,'[2]Remontée chiffres écritures'!A:A,'Liste détaillée sorties IT'!C:C)</f>
        <v>#VALUE!</v>
      </c>
      <c r="W848" s="59" t="e">
        <f>SUMIFS('[2]Remontée chiffres écritures'!G:G,'[2]Remontée chiffres écritures'!E:E,'Liste détaillée sorties IT'!C:C)</f>
        <v>#VALUE!</v>
      </c>
    </row>
    <row r="849" spans="1:23" ht="15" customHeight="1" x14ac:dyDescent="0.2">
      <c r="A849" s="3" t="s">
        <v>1732</v>
      </c>
      <c r="B849" s="50">
        <v>1010</v>
      </c>
      <c r="C849" s="50">
        <v>102974</v>
      </c>
      <c r="D849" s="51" t="s">
        <v>59</v>
      </c>
      <c r="E849" s="51">
        <v>117145</v>
      </c>
      <c r="F849" s="52" t="s">
        <v>263</v>
      </c>
      <c r="G849" s="54">
        <v>21832700</v>
      </c>
      <c r="H849" s="54">
        <v>28183270</v>
      </c>
      <c r="I849" s="54" t="s">
        <v>139</v>
      </c>
      <c r="J849" s="52" t="s">
        <v>1613</v>
      </c>
      <c r="K849" s="55">
        <v>40661</v>
      </c>
      <c r="L849" s="56">
        <f t="shared" si="78"/>
        <v>855.55</v>
      </c>
      <c r="M849" s="56">
        <f t="shared" si="79"/>
        <v>855.55</v>
      </c>
      <c r="N849" s="56">
        <f t="shared" si="82"/>
        <v>0</v>
      </c>
      <c r="O849" s="56" t="e">
        <f t="shared" si="80"/>
        <v>#VALUE!</v>
      </c>
      <c r="P849" s="56" t="e">
        <f t="shared" si="81"/>
        <v>#VALUE!</v>
      </c>
      <c r="Q849" s="56" t="e">
        <f t="shared" si="83"/>
        <v>#VALUE!</v>
      </c>
      <c r="R849" s="57" t="s">
        <v>80</v>
      </c>
      <c r="S849" s="58">
        <v>43649</v>
      </c>
      <c r="T849" s="59">
        <f>INDEX('[2]Remontée chiffres écritures'!K:K,MATCH(C:C,'[2]Remontée chiffres écritures'!I:I,0))</f>
        <v>-855.55</v>
      </c>
      <c r="U849" s="59">
        <f>INDEX('[2]Remontée chiffres écritures'!O:O,MATCH(C:C,'[2]Remontée chiffres écritures'!M:M,0))</f>
        <v>855.55</v>
      </c>
      <c r="V849" s="59" t="e">
        <f>SUMIFS('[2]Remontée chiffres écritures'!C:C,'[2]Remontée chiffres écritures'!A:A,'Liste détaillée sorties IT'!C:C)</f>
        <v>#VALUE!</v>
      </c>
      <c r="W849" s="59" t="e">
        <f>SUMIFS('[2]Remontée chiffres écritures'!G:G,'[2]Remontée chiffres écritures'!E:E,'Liste détaillée sorties IT'!C:C)</f>
        <v>#VALUE!</v>
      </c>
    </row>
    <row r="850" spans="1:23" ht="15" customHeight="1" x14ac:dyDescent="0.2">
      <c r="A850" s="3" t="s">
        <v>1733</v>
      </c>
      <c r="B850" s="51">
        <v>1010</v>
      </c>
      <c r="C850" s="50">
        <v>102975</v>
      </c>
      <c r="D850" s="51" t="s">
        <v>59</v>
      </c>
      <c r="E850" s="51">
        <v>117148</v>
      </c>
      <c r="F850" s="52" t="s">
        <v>263</v>
      </c>
      <c r="G850" s="54">
        <v>21832700</v>
      </c>
      <c r="H850" s="54">
        <v>28183270</v>
      </c>
      <c r="I850" s="54" t="s">
        <v>139</v>
      </c>
      <c r="J850" s="52" t="s">
        <v>1613</v>
      </c>
      <c r="K850" s="55">
        <v>40661</v>
      </c>
      <c r="L850" s="56">
        <f t="shared" si="78"/>
        <v>855.55</v>
      </c>
      <c r="M850" s="56">
        <f t="shared" si="79"/>
        <v>855.55</v>
      </c>
      <c r="N850" s="56">
        <f t="shared" si="82"/>
        <v>0</v>
      </c>
      <c r="O850" s="56" t="e">
        <f t="shared" si="80"/>
        <v>#VALUE!</v>
      </c>
      <c r="P850" s="56" t="e">
        <f t="shared" si="81"/>
        <v>#VALUE!</v>
      </c>
      <c r="Q850" s="56" t="e">
        <f t="shared" si="83"/>
        <v>#VALUE!</v>
      </c>
      <c r="R850" s="57" t="s">
        <v>80</v>
      </c>
      <c r="S850" s="58">
        <v>43649</v>
      </c>
      <c r="T850" s="59">
        <f>INDEX('[2]Remontée chiffres écritures'!K:K,MATCH(C:C,'[2]Remontée chiffres écritures'!I:I,0))</f>
        <v>-855.55</v>
      </c>
      <c r="U850" s="59">
        <f>INDEX('[2]Remontée chiffres écritures'!O:O,MATCH(C:C,'[2]Remontée chiffres écritures'!M:M,0))</f>
        <v>855.55</v>
      </c>
      <c r="V850" s="59" t="e">
        <f>SUMIFS('[2]Remontée chiffres écritures'!C:C,'[2]Remontée chiffres écritures'!A:A,'Liste détaillée sorties IT'!C:C)</f>
        <v>#VALUE!</v>
      </c>
      <c r="W850" s="59" t="e">
        <f>SUMIFS('[2]Remontée chiffres écritures'!G:G,'[2]Remontée chiffres écritures'!E:E,'Liste détaillée sorties IT'!C:C)</f>
        <v>#VALUE!</v>
      </c>
    </row>
    <row r="851" spans="1:23" ht="15" customHeight="1" x14ac:dyDescent="0.2">
      <c r="A851" s="3" t="s">
        <v>1734</v>
      </c>
      <c r="B851" s="51">
        <v>1010</v>
      </c>
      <c r="C851" s="50">
        <v>102976</v>
      </c>
      <c r="D851" s="51" t="s">
        <v>59</v>
      </c>
      <c r="E851" s="51">
        <v>108260</v>
      </c>
      <c r="F851" s="52" t="s">
        <v>263</v>
      </c>
      <c r="G851" s="54">
        <v>21832700</v>
      </c>
      <c r="H851" s="54">
        <v>28183270</v>
      </c>
      <c r="I851" s="54" t="s">
        <v>139</v>
      </c>
      <c r="J851" s="52" t="s">
        <v>1613</v>
      </c>
      <c r="K851" s="55">
        <v>40661</v>
      </c>
      <c r="L851" s="56">
        <f t="shared" si="78"/>
        <v>855.55</v>
      </c>
      <c r="M851" s="56">
        <f t="shared" si="79"/>
        <v>855.55</v>
      </c>
      <c r="N851" s="56">
        <f t="shared" si="82"/>
        <v>0</v>
      </c>
      <c r="O851" s="56" t="e">
        <f t="shared" si="80"/>
        <v>#VALUE!</v>
      </c>
      <c r="P851" s="56" t="e">
        <f t="shared" si="81"/>
        <v>#VALUE!</v>
      </c>
      <c r="Q851" s="56" t="e">
        <f t="shared" si="83"/>
        <v>#VALUE!</v>
      </c>
      <c r="R851" s="57" t="s">
        <v>80</v>
      </c>
      <c r="S851" s="58">
        <v>43649</v>
      </c>
      <c r="T851" s="59">
        <f>INDEX('[2]Remontée chiffres écritures'!K:K,MATCH(C:C,'[2]Remontée chiffres écritures'!I:I,0))</f>
        <v>-855.55</v>
      </c>
      <c r="U851" s="59">
        <f>INDEX('[2]Remontée chiffres écritures'!O:O,MATCH(C:C,'[2]Remontée chiffres écritures'!M:M,0))</f>
        <v>855.55</v>
      </c>
      <c r="V851" s="59" t="e">
        <f>SUMIFS('[2]Remontée chiffres écritures'!C:C,'[2]Remontée chiffres écritures'!A:A,'Liste détaillée sorties IT'!C:C)</f>
        <v>#VALUE!</v>
      </c>
      <c r="W851" s="59" t="e">
        <f>SUMIFS('[2]Remontée chiffres écritures'!G:G,'[2]Remontée chiffres écritures'!E:E,'Liste détaillée sorties IT'!C:C)</f>
        <v>#VALUE!</v>
      </c>
    </row>
    <row r="852" spans="1:23" ht="15" customHeight="1" x14ac:dyDescent="0.2">
      <c r="A852" s="3" t="s">
        <v>1735</v>
      </c>
      <c r="B852" s="51">
        <v>1010</v>
      </c>
      <c r="C852" s="50">
        <v>102977</v>
      </c>
      <c r="D852" s="51" t="s">
        <v>59</v>
      </c>
      <c r="E852" s="51">
        <v>108247</v>
      </c>
      <c r="F852" s="52" t="s">
        <v>263</v>
      </c>
      <c r="G852" s="54">
        <v>21832700</v>
      </c>
      <c r="H852" s="54">
        <v>28183270</v>
      </c>
      <c r="I852" s="54" t="s">
        <v>139</v>
      </c>
      <c r="J852" s="52" t="s">
        <v>1613</v>
      </c>
      <c r="K852" s="55">
        <v>40661</v>
      </c>
      <c r="L852" s="56">
        <f t="shared" si="78"/>
        <v>855.55</v>
      </c>
      <c r="M852" s="56">
        <f t="shared" si="79"/>
        <v>855.55</v>
      </c>
      <c r="N852" s="56">
        <f t="shared" si="82"/>
        <v>0</v>
      </c>
      <c r="O852" s="56" t="e">
        <f t="shared" si="80"/>
        <v>#VALUE!</v>
      </c>
      <c r="P852" s="56" t="e">
        <f t="shared" si="81"/>
        <v>#VALUE!</v>
      </c>
      <c r="Q852" s="56" t="e">
        <f t="shared" si="83"/>
        <v>#VALUE!</v>
      </c>
      <c r="R852" s="57" t="s">
        <v>80</v>
      </c>
      <c r="S852" s="58">
        <v>43649</v>
      </c>
      <c r="T852" s="59">
        <f>INDEX('[2]Remontée chiffres écritures'!K:K,MATCH(C:C,'[2]Remontée chiffres écritures'!I:I,0))</f>
        <v>-855.55</v>
      </c>
      <c r="U852" s="59">
        <f>INDEX('[2]Remontée chiffres écritures'!O:O,MATCH(C:C,'[2]Remontée chiffres écritures'!M:M,0))</f>
        <v>855.55</v>
      </c>
      <c r="V852" s="59" t="e">
        <f>SUMIFS('[2]Remontée chiffres écritures'!C:C,'[2]Remontée chiffres écritures'!A:A,'Liste détaillée sorties IT'!C:C)</f>
        <v>#VALUE!</v>
      </c>
      <c r="W852" s="59" t="e">
        <f>SUMIFS('[2]Remontée chiffres écritures'!G:G,'[2]Remontée chiffres écritures'!E:E,'Liste détaillée sorties IT'!C:C)</f>
        <v>#VALUE!</v>
      </c>
    </row>
    <row r="853" spans="1:23" ht="15" customHeight="1" x14ac:dyDescent="0.2">
      <c r="A853" s="3" t="s">
        <v>1736</v>
      </c>
      <c r="B853" s="50">
        <v>1010</v>
      </c>
      <c r="C853" s="50">
        <v>101223</v>
      </c>
      <c r="D853" s="51" t="s">
        <v>59</v>
      </c>
      <c r="E853" s="51" t="s">
        <v>1737</v>
      </c>
      <c r="F853" s="52" t="s">
        <v>146</v>
      </c>
      <c r="G853" s="54">
        <v>21547000</v>
      </c>
      <c r="H853" s="54">
        <v>28154700</v>
      </c>
      <c r="I853" s="54" t="s">
        <v>78</v>
      </c>
      <c r="J853" s="52" t="s">
        <v>1738</v>
      </c>
      <c r="K853" s="55">
        <v>40649</v>
      </c>
      <c r="L853" s="56">
        <f t="shared" si="78"/>
        <v>2217.3200000000002</v>
      </c>
      <c r="M853" s="56">
        <f t="shared" si="79"/>
        <v>2217.3200000000002</v>
      </c>
      <c r="N853" s="56">
        <f t="shared" si="82"/>
        <v>0</v>
      </c>
      <c r="O853" s="56" t="e">
        <f t="shared" si="80"/>
        <v>#VALUE!</v>
      </c>
      <c r="P853" s="56" t="e">
        <f t="shared" si="81"/>
        <v>#VALUE!</v>
      </c>
      <c r="Q853" s="56" t="e">
        <f t="shared" si="83"/>
        <v>#VALUE!</v>
      </c>
      <c r="R853" s="57" t="s">
        <v>324</v>
      </c>
      <c r="S853" s="58">
        <v>43649</v>
      </c>
      <c r="T853" s="59">
        <f>INDEX('[2]Remontée chiffres écritures'!K:K,MATCH(C:C,'[2]Remontée chiffres écritures'!I:I,0))</f>
        <v>-2217.3200000000002</v>
      </c>
      <c r="U853" s="59">
        <f>INDEX('[2]Remontée chiffres écritures'!O:O,MATCH(C:C,'[2]Remontée chiffres écritures'!M:M,0))</f>
        <v>2217.3200000000002</v>
      </c>
      <c r="V853" s="59" t="e">
        <f>SUMIFS('[2]Remontée chiffres écritures'!C:C,'[2]Remontée chiffres écritures'!A:A,'Liste détaillée sorties IT'!C:C)</f>
        <v>#VALUE!</v>
      </c>
      <c r="W853" s="59" t="e">
        <f>SUMIFS('[2]Remontée chiffres écritures'!G:G,'[2]Remontée chiffres écritures'!E:E,'Liste détaillée sorties IT'!C:C)</f>
        <v>#VALUE!</v>
      </c>
    </row>
    <row r="854" spans="1:23" ht="15" customHeight="1" x14ac:dyDescent="0.2">
      <c r="A854" s="3" t="s">
        <v>1739</v>
      </c>
      <c r="B854" s="50">
        <v>1010</v>
      </c>
      <c r="C854" s="50">
        <v>102978</v>
      </c>
      <c r="D854" s="51" t="s">
        <v>59</v>
      </c>
      <c r="E854" s="51">
        <v>117141</v>
      </c>
      <c r="F854" s="52" t="s">
        <v>263</v>
      </c>
      <c r="G854" s="54">
        <v>21832700</v>
      </c>
      <c r="H854" s="54">
        <v>28183270</v>
      </c>
      <c r="I854" s="54" t="s">
        <v>139</v>
      </c>
      <c r="J854" s="52" t="s">
        <v>1613</v>
      </c>
      <c r="K854" s="55">
        <v>40661</v>
      </c>
      <c r="L854" s="56">
        <f t="shared" si="78"/>
        <v>855.55</v>
      </c>
      <c r="M854" s="56">
        <f t="shared" si="79"/>
        <v>855.55</v>
      </c>
      <c r="N854" s="56">
        <f t="shared" si="82"/>
        <v>0</v>
      </c>
      <c r="O854" s="56" t="e">
        <f t="shared" si="80"/>
        <v>#VALUE!</v>
      </c>
      <c r="P854" s="56" t="e">
        <f t="shared" si="81"/>
        <v>#VALUE!</v>
      </c>
      <c r="Q854" s="56" t="e">
        <f t="shared" si="83"/>
        <v>#VALUE!</v>
      </c>
      <c r="R854" s="57" t="s">
        <v>80</v>
      </c>
      <c r="S854" s="58">
        <v>43649</v>
      </c>
      <c r="T854" s="59">
        <f>INDEX('[2]Remontée chiffres écritures'!K:K,MATCH(C:C,'[2]Remontée chiffres écritures'!I:I,0))</f>
        <v>-855.55</v>
      </c>
      <c r="U854" s="59">
        <f>INDEX('[2]Remontée chiffres écritures'!O:O,MATCH(C:C,'[2]Remontée chiffres écritures'!M:M,0))</f>
        <v>855.55</v>
      </c>
      <c r="V854" s="59" t="e">
        <f>SUMIFS('[2]Remontée chiffres écritures'!C:C,'[2]Remontée chiffres écritures'!A:A,'Liste détaillée sorties IT'!C:C)</f>
        <v>#VALUE!</v>
      </c>
      <c r="W854" s="59" t="e">
        <f>SUMIFS('[2]Remontée chiffres écritures'!G:G,'[2]Remontée chiffres écritures'!E:E,'Liste détaillée sorties IT'!C:C)</f>
        <v>#VALUE!</v>
      </c>
    </row>
    <row r="855" spans="1:23" ht="15" customHeight="1" x14ac:dyDescent="0.2">
      <c r="A855" s="3" t="s">
        <v>1740</v>
      </c>
      <c r="B855" s="50">
        <v>1010</v>
      </c>
      <c r="C855" s="50">
        <v>102979</v>
      </c>
      <c r="D855" s="51" t="s">
        <v>59</v>
      </c>
      <c r="E855" s="51">
        <v>108235</v>
      </c>
      <c r="F855" s="52" t="s">
        <v>263</v>
      </c>
      <c r="G855" s="54">
        <v>21832700</v>
      </c>
      <c r="H855" s="54">
        <v>28183270</v>
      </c>
      <c r="I855" s="54" t="s">
        <v>139</v>
      </c>
      <c r="J855" s="52" t="s">
        <v>1613</v>
      </c>
      <c r="K855" s="55">
        <v>40661</v>
      </c>
      <c r="L855" s="56">
        <f t="shared" si="78"/>
        <v>855.39</v>
      </c>
      <c r="M855" s="56">
        <f t="shared" si="79"/>
        <v>855.39</v>
      </c>
      <c r="N855" s="56">
        <f t="shared" si="82"/>
        <v>0</v>
      </c>
      <c r="O855" s="56" t="e">
        <f t="shared" si="80"/>
        <v>#VALUE!</v>
      </c>
      <c r="P855" s="56" t="e">
        <f t="shared" si="81"/>
        <v>#VALUE!</v>
      </c>
      <c r="Q855" s="56" t="e">
        <f t="shared" si="83"/>
        <v>#VALUE!</v>
      </c>
      <c r="R855" s="57" t="s">
        <v>80</v>
      </c>
      <c r="S855" s="58">
        <v>43649</v>
      </c>
      <c r="T855" s="59">
        <f>INDEX('[2]Remontée chiffres écritures'!K:K,MATCH(C:C,'[2]Remontée chiffres écritures'!I:I,0))</f>
        <v>-855.39</v>
      </c>
      <c r="U855" s="59">
        <f>INDEX('[2]Remontée chiffres écritures'!O:O,MATCH(C:C,'[2]Remontée chiffres écritures'!M:M,0))</f>
        <v>855.39</v>
      </c>
      <c r="V855" s="59" t="e">
        <f>SUMIFS('[2]Remontée chiffres écritures'!C:C,'[2]Remontée chiffres écritures'!A:A,'Liste détaillée sorties IT'!C:C)</f>
        <v>#VALUE!</v>
      </c>
      <c r="W855" s="59" t="e">
        <f>SUMIFS('[2]Remontée chiffres écritures'!G:G,'[2]Remontée chiffres écritures'!E:E,'Liste détaillée sorties IT'!C:C)</f>
        <v>#VALUE!</v>
      </c>
    </row>
    <row r="856" spans="1:23" ht="15" customHeight="1" x14ac:dyDescent="0.2">
      <c r="A856" s="3" t="s">
        <v>1741</v>
      </c>
      <c r="B856" s="50">
        <v>1010</v>
      </c>
      <c r="C856" s="50">
        <v>102653</v>
      </c>
      <c r="D856" s="51" t="s">
        <v>59</v>
      </c>
      <c r="E856" s="51">
        <v>103267</v>
      </c>
      <c r="F856" s="52" t="s">
        <v>60</v>
      </c>
      <c r="G856" s="54">
        <v>21832700</v>
      </c>
      <c r="H856" s="54">
        <v>28183270</v>
      </c>
      <c r="I856" s="54" t="s">
        <v>139</v>
      </c>
      <c r="J856" s="52" t="s">
        <v>1383</v>
      </c>
      <c r="K856" s="55">
        <v>38677</v>
      </c>
      <c r="L856" s="56">
        <f t="shared" si="78"/>
        <v>840.19</v>
      </c>
      <c r="M856" s="56">
        <f t="shared" si="79"/>
        <v>840.19</v>
      </c>
      <c r="N856" s="56">
        <f t="shared" si="82"/>
        <v>0</v>
      </c>
      <c r="O856" s="56" t="e">
        <f t="shared" si="80"/>
        <v>#VALUE!</v>
      </c>
      <c r="P856" s="56" t="e">
        <f t="shared" si="81"/>
        <v>#VALUE!</v>
      </c>
      <c r="Q856" s="56" t="e">
        <f t="shared" si="83"/>
        <v>#VALUE!</v>
      </c>
      <c r="R856" s="57" t="s">
        <v>72</v>
      </c>
      <c r="S856" s="58">
        <v>43649</v>
      </c>
      <c r="T856" s="59">
        <f>INDEX('[2]Remontée chiffres écritures'!K:K,MATCH(C:C,'[2]Remontée chiffres écritures'!I:I,0))</f>
        <v>-840.19</v>
      </c>
      <c r="U856" s="59">
        <f>INDEX('[2]Remontée chiffres écritures'!O:O,MATCH(C:C,'[2]Remontée chiffres écritures'!M:M,0))</f>
        <v>840.19</v>
      </c>
      <c r="V856" s="59" t="e">
        <f>SUMIFS('[2]Remontée chiffres écritures'!C:C,'[2]Remontée chiffres écritures'!A:A,'Liste détaillée sorties IT'!C:C)</f>
        <v>#VALUE!</v>
      </c>
      <c r="W856" s="59" t="e">
        <f>SUMIFS('[2]Remontée chiffres écritures'!G:G,'[2]Remontée chiffres écritures'!E:E,'Liste détaillée sorties IT'!C:C)</f>
        <v>#VALUE!</v>
      </c>
    </row>
    <row r="857" spans="1:23" ht="15" customHeight="1" x14ac:dyDescent="0.2">
      <c r="A857" s="3" t="s">
        <v>1742</v>
      </c>
      <c r="B857" s="51">
        <v>1010</v>
      </c>
      <c r="C857" s="50">
        <v>102490</v>
      </c>
      <c r="D857" s="51" t="s">
        <v>59</v>
      </c>
      <c r="E857" s="51">
        <v>105212</v>
      </c>
      <c r="F857" s="52" t="s">
        <v>289</v>
      </c>
      <c r="G857" s="54">
        <v>21832700</v>
      </c>
      <c r="H857" s="54">
        <v>28183270</v>
      </c>
      <c r="I857" s="54" t="s">
        <v>139</v>
      </c>
      <c r="J857" s="52" t="s">
        <v>1743</v>
      </c>
      <c r="K857" s="55">
        <v>39714</v>
      </c>
      <c r="L857" s="56">
        <f t="shared" si="78"/>
        <v>839.11</v>
      </c>
      <c r="M857" s="56">
        <f t="shared" si="79"/>
        <v>839.11</v>
      </c>
      <c r="N857" s="56">
        <f t="shared" si="82"/>
        <v>0</v>
      </c>
      <c r="O857" s="56" t="e">
        <f t="shared" si="80"/>
        <v>#VALUE!</v>
      </c>
      <c r="P857" s="56" t="e">
        <f t="shared" si="81"/>
        <v>#VALUE!</v>
      </c>
      <c r="Q857" s="56" t="e">
        <f t="shared" si="83"/>
        <v>#VALUE!</v>
      </c>
      <c r="R857" s="57" t="s">
        <v>68</v>
      </c>
      <c r="S857" s="58">
        <v>43649</v>
      </c>
      <c r="T857" s="59">
        <f>INDEX('[2]Remontée chiffres écritures'!K:K,MATCH(C:C,'[2]Remontée chiffres écritures'!I:I,0))</f>
        <v>-839.11</v>
      </c>
      <c r="U857" s="59">
        <f>INDEX('[2]Remontée chiffres écritures'!O:O,MATCH(C:C,'[2]Remontée chiffres écritures'!M:M,0))</f>
        <v>839.11</v>
      </c>
      <c r="V857" s="59" t="e">
        <f>SUMIFS('[2]Remontée chiffres écritures'!C:C,'[2]Remontée chiffres écritures'!A:A,'Liste détaillée sorties IT'!C:C)</f>
        <v>#VALUE!</v>
      </c>
      <c r="W857" s="59" t="e">
        <f>SUMIFS('[2]Remontée chiffres écritures'!G:G,'[2]Remontée chiffres écritures'!E:E,'Liste détaillée sorties IT'!C:C)</f>
        <v>#VALUE!</v>
      </c>
    </row>
    <row r="858" spans="1:23" ht="15" customHeight="1" x14ac:dyDescent="0.2">
      <c r="A858" s="3" t="s">
        <v>1744</v>
      </c>
      <c r="B858" s="51">
        <v>1010</v>
      </c>
      <c r="C858" s="50">
        <v>104467</v>
      </c>
      <c r="D858" s="51" t="s">
        <v>59</v>
      </c>
      <c r="E858" s="51">
        <v>104377</v>
      </c>
      <c r="F858" s="52" t="s">
        <v>289</v>
      </c>
      <c r="G858" s="54">
        <v>21832700</v>
      </c>
      <c r="H858" s="54">
        <v>28183270</v>
      </c>
      <c r="I858" s="54" t="s">
        <v>139</v>
      </c>
      <c r="J858" s="52" t="s">
        <v>1745</v>
      </c>
      <c r="K858" s="55">
        <v>39357</v>
      </c>
      <c r="L858" s="56">
        <f t="shared" si="78"/>
        <v>837.2</v>
      </c>
      <c r="M858" s="56">
        <f t="shared" si="79"/>
        <v>837.2</v>
      </c>
      <c r="N858" s="56">
        <f t="shared" si="82"/>
        <v>0</v>
      </c>
      <c r="O858" s="56" t="e">
        <f t="shared" si="80"/>
        <v>#VALUE!</v>
      </c>
      <c r="P858" s="56" t="e">
        <f t="shared" si="81"/>
        <v>#VALUE!</v>
      </c>
      <c r="Q858" s="56" t="e">
        <f t="shared" si="83"/>
        <v>#VALUE!</v>
      </c>
      <c r="R858" s="57" t="s">
        <v>68</v>
      </c>
      <c r="S858" s="58">
        <v>43649</v>
      </c>
      <c r="T858" s="59">
        <f>INDEX('[2]Remontée chiffres écritures'!K:K,MATCH(C:C,'[2]Remontée chiffres écritures'!I:I,0))</f>
        <v>-837.2</v>
      </c>
      <c r="U858" s="59">
        <f>INDEX('[2]Remontée chiffres écritures'!O:O,MATCH(C:C,'[2]Remontée chiffres écritures'!M:M,0))</f>
        <v>837.2</v>
      </c>
      <c r="V858" s="59" t="e">
        <f>SUMIFS('[2]Remontée chiffres écritures'!C:C,'[2]Remontée chiffres écritures'!A:A,'Liste détaillée sorties IT'!C:C)</f>
        <v>#VALUE!</v>
      </c>
      <c r="W858" s="59" t="e">
        <f>SUMIFS('[2]Remontée chiffres écritures'!G:G,'[2]Remontée chiffres écritures'!E:E,'Liste détaillée sorties IT'!C:C)</f>
        <v>#VALUE!</v>
      </c>
    </row>
    <row r="859" spans="1:23" ht="15" customHeight="1" x14ac:dyDescent="0.2">
      <c r="A859" s="3" t="s">
        <v>1746</v>
      </c>
      <c r="B859" s="51">
        <v>1010</v>
      </c>
      <c r="C859" s="50">
        <v>104470</v>
      </c>
      <c r="D859" s="51" t="s">
        <v>59</v>
      </c>
      <c r="E859" s="51">
        <v>104380</v>
      </c>
      <c r="F859" s="52" t="s">
        <v>289</v>
      </c>
      <c r="G859" s="54">
        <v>21832700</v>
      </c>
      <c r="H859" s="54">
        <v>28183270</v>
      </c>
      <c r="I859" s="54" t="s">
        <v>139</v>
      </c>
      <c r="J859" s="52" t="s">
        <v>1745</v>
      </c>
      <c r="K859" s="55">
        <v>39357</v>
      </c>
      <c r="L859" s="56">
        <f t="shared" si="78"/>
        <v>837.2</v>
      </c>
      <c r="M859" s="56">
        <f t="shared" si="79"/>
        <v>837.2</v>
      </c>
      <c r="N859" s="56">
        <f t="shared" si="82"/>
        <v>0</v>
      </c>
      <c r="O859" s="56" t="e">
        <f t="shared" si="80"/>
        <v>#VALUE!</v>
      </c>
      <c r="P859" s="56" t="e">
        <f t="shared" si="81"/>
        <v>#VALUE!</v>
      </c>
      <c r="Q859" s="56" t="e">
        <f t="shared" si="83"/>
        <v>#VALUE!</v>
      </c>
      <c r="R859" s="57" t="s">
        <v>68</v>
      </c>
      <c r="S859" s="58">
        <v>43649</v>
      </c>
      <c r="T859" s="59">
        <f>INDEX('[2]Remontée chiffres écritures'!K:K,MATCH(C:C,'[2]Remontée chiffres écritures'!I:I,0))</f>
        <v>-837.2</v>
      </c>
      <c r="U859" s="59">
        <f>INDEX('[2]Remontée chiffres écritures'!O:O,MATCH(C:C,'[2]Remontée chiffres écritures'!M:M,0))</f>
        <v>837.2</v>
      </c>
      <c r="V859" s="59" t="e">
        <f>SUMIFS('[2]Remontée chiffres écritures'!C:C,'[2]Remontée chiffres écritures'!A:A,'Liste détaillée sorties IT'!C:C)</f>
        <v>#VALUE!</v>
      </c>
      <c r="W859" s="59" t="e">
        <f>SUMIFS('[2]Remontée chiffres écritures'!G:G,'[2]Remontée chiffres écritures'!E:E,'Liste détaillée sorties IT'!C:C)</f>
        <v>#VALUE!</v>
      </c>
    </row>
    <row r="860" spans="1:23" ht="15" customHeight="1" x14ac:dyDescent="0.2">
      <c r="A860" s="3" t="s">
        <v>1747</v>
      </c>
      <c r="B860" s="51">
        <v>1010</v>
      </c>
      <c r="C860" s="50">
        <v>104471</v>
      </c>
      <c r="D860" s="51" t="s">
        <v>59</v>
      </c>
      <c r="E860" s="51">
        <v>104381</v>
      </c>
      <c r="F860" s="52" t="s">
        <v>289</v>
      </c>
      <c r="G860" s="54">
        <v>21832700</v>
      </c>
      <c r="H860" s="54">
        <v>28183270</v>
      </c>
      <c r="I860" s="54" t="s">
        <v>139</v>
      </c>
      <c r="J860" s="52" t="s">
        <v>1745</v>
      </c>
      <c r="K860" s="55">
        <v>39357</v>
      </c>
      <c r="L860" s="56">
        <f t="shared" si="78"/>
        <v>837.2</v>
      </c>
      <c r="M860" s="56">
        <f t="shared" si="79"/>
        <v>837.2</v>
      </c>
      <c r="N860" s="56">
        <f t="shared" si="82"/>
        <v>0</v>
      </c>
      <c r="O860" s="56" t="e">
        <f t="shared" si="80"/>
        <v>#VALUE!</v>
      </c>
      <c r="P860" s="56" t="e">
        <f t="shared" si="81"/>
        <v>#VALUE!</v>
      </c>
      <c r="Q860" s="56" t="e">
        <f t="shared" si="83"/>
        <v>#VALUE!</v>
      </c>
      <c r="R860" s="57" t="s">
        <v>68</v>
      </c>
      <c r="S860" s="58">
        <v>43649</v>
      </c>
      <c r="T860" s="59">
        <f>INDEX('[2]Remontée chiffres écritures'!K:K,MATCH(C:C,'[2]Remontée chiffres écritures'!I:I,0))</f>
        <v>-837.2</v>
      </c>
      <c r="U860" s="59">
        <f>INDEX('[2]Remontée chiffres écritures'!O:O,MATCH(C:C,'[2]Remontée chiffres écritures'!M:M,0))</f>
        <v>837.2</v>
      </c>
      <c r="V860" s="59" t="e">
        <f>SUMIFS('[2]Remontée chiffres écritures'!C:C,'[2]Remontée chiffres écritures'!A:A,'Liste détaillée sorties IT'!C:C)</f>
        <v>#VALUE!</v>
      </c>
      <c r="W860" s="59" t="e">
        <f>SUMIFS('[2]Remontée chiffres écritures'!G:G,'[2]Remontée chiffres écritures'!E:E,'Liste détaillée sorties IT'!C:C)</f>
        <v>#VALUE!</v>
      </c>
    </row>
    <row r="861" spans="1:23" ht="15" customHeight="1" x14ac:dyDescent="0.2">
      <c r="A861" s="3" t="s">
        <v>1748</v>
      </c>
      <c r="B861" s="51">
        <v>1010</v>
      </c>
      <c r="C861" s="50">
        <v>104475</v>
      </c>
      <c r="D861" s="51" t="s">
        <v>59</v>
      </c>
      <c r="E861" s="51">
        <v>104385</v>
      </c>
      <c r="F861" s="52" t="s">
        <v>289</v>
      </c>
      <c r="G861" s="54">
        <v>21832700</v>
      </c>
      <c r="H861" s="54">
        <v>28183270</v>
      </c>
      <c r="I861" s="54" t="s">
        <v>139</v>
      </c>
      <c r="J861" s="52" t="s">
        <v>1745</v>
      </c>
      <c r="K861" s="55">
        <v>39357</v>
      </c>
      <c r="L861" s="56">
        <f t="shared" si="78"/>
        <v>837.2</v>
      </c>
      <c r="M861" s="56">
        <f t="shared" si="79"/>
        <v>837.2</v>
      </c>
      <c r="N861" s="56">
        <f t="shared" si="82"/>
        <v>0</v>
      </c>
      <c r="O861" s="56" t="e">
        <f t="shared" si="80"/>
        <v>#VALUE!</v>
      </c>
      <c r="P861" s="56" t="e">
        <f t="shared" si="81"/>
        <v>#VALUE!</v>
      </c>
      <c r="Q861" s="56" t="e">
        <f t="shared" si="83"/>
        <v>#VALUE!</v>
      </c>
      <c r="R861" s="57" t="s">
        <v>68</v>
      </c>
      <c r="S861" s="58">
        <v>43649</v>
      </c>
      <c r="T861" s="59">
        <f>INDEX('[2]Remontée chiffres écritures'!K:K,MATCH(C:C,'[2]Remontée chiffres écritures'!I:I,0))</f>
        <v>-837.2</v>
      </c>
      <c r="U861" s="59">
        <f>INDEX('[2]Remontée chiffres écritures'!O:O,MATCH(C:C,'[2]Remontée chiffres écritures'!M:M,0))</f>
        <v>837.2</v>
      </c>
      <c r="V861" s="59" t="e">
        <f>SUMIFS('[2]Remontée chiffres écritures'!C:C,'[2]Remontée chiffres écritures'!A:A,'Liste détaillée sorties IT'!C:C)</f>
        <v>#VALUE!</v>
      </c>
      <c r="W861" s="59" t="e">
        <f>SUMIFS('[2]Remontée chiffres écritures'!G:G,'[2]Remontée chiffres écritures'!E:E,'Liste détaillée sorties IT'!C:C)</f>
        <v>#VALUE!</v>
      </c>
    </row>
    <row r="862" spans="1:23" ht="15" customHeight="1" x14ac:dyDescent="0.2">
      <c r="A862" s="3" t="s">
        <v>1749</v>
      </c>
      <c r="B862" s="51">
        <v>1010</v>
      </c>
      <c r="C862" s="50">
        <v>104477</v>
      </c>
      <c r="D862" s="51" t="s">
        <v>59</v>
      </c>
      <c r="E862" s="51">
        <v>104387</v>
      </c>
      <c r="F862" s="52" t="s">
        <v>289</v>
      </c>
      <c r="G862" s="54">
        <v>21832700</v>
      </c>
      <c r="H862" s="54">
        <v>28183270</v>
      </c>
      <c r="I862" s="54" t="s">
        <v>139</v>
      </c>
      <c r="J862" s="52" t="s">
        <v>1745</v>
      </c>
      <c r="K862" s="55">
        <v>39357</v>
      </c>
      <c r="L862" s="56">
        <f t="shared" si="78"/>
        <v>837.2</v>
      </c>
      <c r="M862" s="56">
        <f t="shared" si="79"/>
        <v>837.2</v>
      </c>
      <c r="N862" s="56">
        <f t="shared" si="82"/>
        <v>0</v>
      </c>
      <c r="O862" s="56" t="e">
        <f t="shared" si="80"/>
        <v>#VALUE!</v>
      </c>
      <c r="P862" s="56" t="e">
        <f t="shared" si="81"/>
        <v>#VALUE!</v>
      </c>
      <c r="Q862" s="56" t="e">
        <f t="shared" si="83"/>
        <v>#VALUE!</v>
      </c>
      <c r="R862" s="57" t="s">
        <v>68</v>
      </c>
      <c r="S862" s="58">
        <v>43649</v>
      </c>
      <c r="T862" s="59">
        <f>INDEX('[2]Remontée chiffres écritures'!K:K,MATCH(C:C,'[2]Remontée chiffres écritures'!I:I,0))</f>
        <v>-837.2</v>
      </c>
      <c r="U862" s="59">
        <f>INDEX('[2]Remontée chiffres écritures'!O:O,MATCH(C:C,'[2]Remontée chiffres écritures'!M:M,0))</f>
        <v>837.2</v>
      </c>
      <c r="V862" s="59" t="e">
        <f>SUMIFS('[2]Remontée chiffres écritures'!C:C,'[2]Remontée chiffres écritures'!A:A,'Liste détaillée sorties IT'!C:C)</f>
        <v>#VALUE!</v>
      </c>
      <c r="W862" s="59" t="e">
        <f>SUMIFS('[2]Remontée chiffres écritures'!G:G,'[2]Remontée chiffres écritures'!E:E,'Liste détaillée sorties IT'!C:C)</f>
        <v>#VALUE!</v>
      </c>
    </row>
    <row r="863" spans="1:23" ht="15" customHeight="1" x14ac:dyDescent="0.2">
      <c r="A863" s="3" t="s">
        <v>1750</v>
      </c>
      <c r="B863" s="51">
        <v>1010</v>
      </c>
      <c r="C863" s="50">
        <v>104478</v>
      </c>
      <c r="D863" s="51" t="s">
        <v>59</v>
      </c>
      <c r="E863" s="51">
        <v>104388</v>
      </c>
      <c r="F863" s="52" t="s">
        <v>289</v>
      </c>
      <c r="G863" s="54">
        <v>21832700</v>
      </c>
      <c r="H863" s="54">
        <v>28183270</v>
      </c>
      <c r="I863" s="54" t="s">
        <v>139</v>
      </c>
      <c r="J863" s="52" t="s">
        <v>1745</v>
      </c>
      <c r="K863" s="55">
        <v>39357</v>
      </c>
      <c r="L863" s="56">
        <f t="shared" si="78"/>
        <v>837.2</v>
      </c>
      <c r="M863" s="56">
        <f t="shared" si="79"/>
        <v>837.2</v>
      </c>
      <c r="N863" s="56">
        <f t="shared" si="82"/>
        <v>0</v>
      </c>
      <c r="O863" s="56" t="e">
        <f t="shared" si="80"/>
        <v>#VALUE!</v>
      </c>
      <c r="P863" s="56" t="e">
        <f t="shared" si="81"/>
        <v>#VALUE!</v>
      </c>
      <c r="Q863" s="56" t="e">
        <f t="shared" si="83"/>
        <v>#VALUE!</v>
      </c>
      <c r="R863" s="57" t="s">
        <v>80</v>
      </c>
      <c r="S863" s="58">
        <v>43649</v>
      </c>
      <c r="T863" s="59">
        <f>INDEX('[2]Remontée chiffres écritures'!K:K,MATCH(C:C,'[2]Remontée chiffres écritures'!I:I,0))</f>
        <v>-837.2</v>
      </c>
      <c r="U863" s="59">
        <f>INDEX('[2]Remontée chiffres écritures'!O:O,MATCH(C:C,'[2]Remontée chiffres écritures'!M:M,0))</f>
        <v>837.2</v>
      </c>
      <c r="V863" s="59" t="e">
        <f>SUMIFS('[2]Remontée chiffres écritures'!C:C,'[2]Remontée chiffres écritures'!A:A,'Liste détaillée sorties IT'!C:C)</f>
        <v>#VALUE!</v>
      </c>
      <c r="W863" s="59" t="e">
        <f>SUMIFS('[2]Remontée chiffres écritures'!G:G,'[2]Remontée chiffres écritures'!E:E,'Liste détaillée sorties IT'!C:C)</f>
        <v>#VALUE!</v>
      </c>
    </row>
    <row r="864" spans="1:23" ht="15" customHeight="1" x14ac:dyDescent="0.2">
      <c r="A864" s="3" t="s">
        <v>1751</v>
      </c>
      <c r="B864" s="51">
        <v>1010</v>
      </c>
      <c r="C864" s="50">
        <v>104479</v>
      </c>
      <c r="D864" s="51" t="s">
        <v>59</v>
      </c>
      <c r="E864" s="51">
        <v>104389</v>
      </c>
      <c r="F864" s="52" t="s">
        <v>289</v>
      </c>
      <c r="G864" s="54">
        <v>21832700</v>
      </c>
      <c r="H864" s="54">
        <v>28183270</v>
      </c>
      <c r="I864" s="54" t="s">
        <v>139</v>
      </c>
      <c r="J864" s="52" t="s">
        <v>1745</v>
      </c>
      <c r="K864" s="55">
        <v>39357</v>
      </c>
      <c r="L864" s="56">
        <f t="shared" si="78"/>
        <v>837.2</v>
      </c>
      <c r="M864" s="56">
        <f t="shared" si="79"/>
        <v>837.2</v>
      </c>
      <c r="N864" s="56">
        <f t="shared" si="82"/>
        <v>0</v>
      </c>
      <c r="O864" s="56" t="e">
        <f t="shared" si="80"/>
        <v>#VALUE!</v>
      </c>
      <c r="P864" s="56" t="e">
        <f t="shared" si="81"/>
        <v>#VALUE!</v>
      </c>
      <c r="Q864" s="56" t="e">
        <f t="shared" si="83"/>
        <v>#VALUE!</v>
      </c>
      <c r="R864" s="57" t="s">
        <v>80</v>
      </c>
      <c r="S864" s="58">
        <v>43649</v>
      </c>
      <c r="T864" s="59">
        <f>INDEX('[2]Remontée chiffres écritures'!K:K,MATCH(C:C,'[2]Remontée chiffres écritures'!I:I,0))</f>
        <v>-837.2</v>
      </c>
      <c r="U864" s="59">
        <f>INDEX('[2]Remontée chiffres écritures'!O:O,MATCH(C:C,'[2]Remontée chiffres écritures'!M:M,0))</f>
        <v>837.2</v>
      </c>
      <c r="V864" s="59" t="e">
        <f>SUMIFS('[2]Remontée chiffres écritures'!C:C,'[2]Remontée chiffres écritures'!A:A,'Liste détaillée sorties IT'!C:C)</f>
        <v>#VALUE!</v>
      </c>
      <c r="W864" s="59" t="e">
        <f>SUMIFS('[2]Remontée chiffres écritures'!G:G,'[2]Remontée chiffres écritures'!E:E,'Liste détaillée sorties IT'!C:C)</f>
        <v>#VALUE!</v>
      </c>
    </row>
    <row r="865" spans="1:23" ht="15" customHeight="1" x14ac:dyDescent="0.2">
      <c r="A865" s="3" t="s">
        <v>1752</v>
      </c>
      <c r="B865" s="51">
        <v>1010</v>
      </c>
      <c r="C865" s="50">
        <v>104480</v>
      </c>
      <c r="D865" s="51" t="s">
        <v>59</v>
      </c>
      <c r="E865" s="51">
        <v>104390</v>
      </c>
      <c r="F865" s="52" t="s">
        <v>289</v>
      </c>
      <c r="G865" s="54">
        <v>21832700</v>
      </c>
      <c r="H865" s="54">
        <v>28183270</v>
      </c>
      <c r="I865" s="54" t="s">
        <v>139</v>
      </c>
      <c r="J865" s="52" t="s">
        <v>1745</v>
      </c>
      <c r="K865" s="55">
        <v>39357</v>
      </c>
      <c r="L865" s="56">
        <f t="shared" si="78"/>
        <v>837.2</v>
      </c>
      <c r="M865" s="56">
        <f t="shared" si="79"/>
        <v>837.2</v>
      </c>
      <c r="N865" s="56">
        <f t="shared" si="82"/>
        <v>0</v>
      </c>
      <c r="O865" s="56" t="e">
        <f t="shared" si="80"/>
        <v>#VALUE!</v>
      </c>
      <c r="P865" s="56" t="e">
        <f t="shared" si="81"/>
        <v>#VALUE!</v>
      </c>
      <c r="Q865" s="56" t="e">
        <f t="shared" si="83"/>
        <v>#VALUE!</v>
      </c>
      <c r="R865" s="57" t="s">
        <v>68</v>
      </c>
      <c r="S865" s="58">
        <v>43649</v>
      </c>
      <c r="T865" s="59">
        <f>INDEX('[2]Remontée chiffres écritures'!K:K,MATCH(C:C,'[2]Remontée chiffres écritures'!I:I,0))</f>
        <v>-837.2</v>
      </c>
      <c r="U865" s="59">
        <f>INDEX('[2]Remontée chiffres écritures'!O:O,MATCH(C:C,'[2]Remontée chiffres écritures'!M:M,0))</f>
        <v>837.2</v>
      </c>
      <c r="V865" s="59" t="e">
        <f>SUMIFS('[2]Remontée chiffres écritures'!C:C,'[2]Remontée chiffres écritures'!A:A,'Liste détaillée sorties IT'!C:C)</f>
        <v>#VALUE!</v>
      </c>
      <c r="W865" s="59" t="e">
        <f>SUMIFS('[2]Remontée chiffres écritures'!G:G,'[2]Remontée chiffres écritures'!E:E,'Liste détaillée sorties IT'!C:C)</f>
        <v>#VALUE!</v>
      </c>
    </row>
    <row r="866" spans="1:23" ht="15" customHeight="1" x14ac:dyDescent="0.2">
      <c r="A866" s="3" t="s">
        <v>1753</v>
      </c>
      <c r="B866" s="50">
        <v>1010</v>
      </c>
      <c r="C866" s="50">
        <v>101222</v>
      </c>
      <c r="D866" s="51" t="s">
        <v>59</v>
      </c>
      <c r="E866" s="51" t="s">
        <v>1754</v>
      </c>
      <c r="F866" s="52" t="s">
        <v>146</v>
      </c>
      <c r="G866" s="54">
        <v>21547000</v>
      </c>
      <c r="H866" s="54">
        <v>28154700</v>
      </c>
      <c r="I866" s="54" t="s">
        <v>78</v>
      </c>
      <c r="J866" s="52" t="s">
        <v>1738</v>
      </c>
      <c r="K866" s="55">
        <v>40649</v>
      </c>
      <c r="L866" s="56">
        <f t="shared" si="78"/>
        <v>2217.31</v>
      </c>
      <c r="M866" s="56">
        <f t="shared" si="79"/>
        <v>2217.31</v>
      </c>
      <c r="N866" s="56">
        <f t="shared" si="82"/>
        <v>0</v>
      </c>
      <c r="O866" s="56" t="e">
        <f t="shared" si="80"/>
        <v>#VALUE!</v>
      </c>
      <c r="P866" s="56" t="e">
        <f t="shared" si="81"/>
        <v>#VALUE!</v>
      </c>
      <c r="Q866" s="56" t="e">
        <f t="shared" si="83"/>
        <v>#VALUE!</v>
      </c>
      <c r="R866" s="57" t="s">
        <v>324</v>
      </c>
      <c r="S866" s="58">
        <v>43649</v>
      </c>
      <c r="T866" s="59">
        <f>INDEX('[2]Remontée chiffres écritures'!K:K,MATCH(C:C,'[2]Remontée chiffres écritures'!I:I,0))</f>
        <v>-2217.31</v>
      </c>
      <c r="U866" s="59">
        <f>INDEX('[2]Remontée chiffres écritures'!O:O,MATCH(C:C,'[2]Remontée chiffres écritures'!M:M,0))</f>
        <v>2217.31</v>
      </c>
      <c r="V866" s="59" t="e">
        <f>SUMIFS('[2]Remontée chiffres écritures'!C:C,'[2]Remontée chiffres écritures'!A:A,'Liste détaillée sorties IT'!C:C)</f>
        <v>#VALUE!</v>
      </c>
      <c r="W866" s="59" t="e">
        <f>SUMIFS('[2]Remontée chiffres écritures'!G:G,'[2]Remontée chiffres écritures'!E:E,'Liste détaillée sorties IT'!C:C)</f>
        <v>#VALUE!</v>
      </c>
    </row>
    <row r="867" spans="1:23" ht="15" customHeight="1" x14ac:dyDescent="0.2">
      <c r="A867" s="3" t="s">
        <v>1755</v>
      </c>
      <c r="B867" s="50">
        <v>1010</v>
      </c>
      <c r="C867" s="50">
        <v>102573</v>
      </c>
      <c r="D867" s="51" t="s">
        <v>59</v>
      </c>
      <c r="E867" s="51">
        <v>104832</v>
      </c>
      <c r="F867" s="52" t="s">
        <v>200</v>
      </c>
      <c r="G867" s="54">
        <v>21832700</v>
      </c>
      <c r="H867" s="54">
        <v>28183270</v>
      </c>
      <c r="I867" s="54" t="s">
        <v>139</v>
      </c>
      <c r="J867" s="52" t="s">
        <v>1756</v>
      </c>
      <c r="K867" s="55">
        <v>40133</v>
      </c>
      <c r="L867" s="56">
        <f t="shared" si="78"/>
        <v>836.48</v>
      </c>
      <c r="M867" s="56">
        <f t="shared" si="79"/>
        <v>836.48</v>
      </c>
      <c r="N867" s="56">
        <f t="shared" si="82"/>
        <v>0</v>
      </c>
      <c r="O867" s="56" t="e">
        <f t="shared" si="80"/>
        <v>#VALUE!</v>
      </c>
      <c r="P867" s="56" t="e">
        <f t="shared" si="81"/>
        <v>#VALUE!</v>
      </c>
      <c r="Q867" s="56" t="e">
        <f t="shared" si="83"/>
        <v>#VALUE!</v>
      </c>
      <c r="R867" s="57" t="s">
        <v>72</v>
      </c>
      <c r="S867" s="58">
        <v>43649</v>
      </c>
      <c r="T867" s="59">
        <f>INDEX('[2]Remontée chiffres écritures'!K:K,MATCH(C:C,'[2]Remontée chiffres écritures'!I:I,0))</f>
        <v>-836.48</v>
      </c>
      <c r="U867" s="59">
        <f>INDEX('[2]Remontée chiffres écritures'!O:O,MATCH(C:C,'[2]Remontée chiffres écritures'!M:M,0))</f>
        <v>836.48</v>
      </c>
      <c r="V867" s="59" t="e">
        <f>SUMIFS('[2]Remontée chiffres écritures'!C:C,'[2]Remontée chiffres écritures'!A:A,'Liste détaillée sorties IT'!C:C)</f>
        <v>#VALUE!</v>
      </c>
      <c r="W867" s="59" t="e">
        <f>SUMIFS('[2]Remontée chiffres écritures'!G:G,'[2]Remontée chiffres écritures'!E:E,'Liste détaillée sorties IT'!C:C)</f>
        <v>#VALUE!</v>
      </c>
    </row>
    <row r="868" spans="1:23" ht="15" customHeight="1" x14ac:dyDescent="0.2">
      <c r="A868" s="3" t="s">
        <v>1757</v>
      </c>
      <c r="B868" s="50">
        <v>1010</v>
      </c>
      <c r="C868" s="50">
        <v>102639</v>
      </c>
      <c r="D868" s="51" t="s">
        <v>59</v>
      </c>
      <c r="E868" s="51">
        <v>104976</v>
      </c>
      <c r="F868" s="52" t="s">
        <v>60</v>
      </c>
      <c r="G868" s="54">
        <v>21832700</v>
      </c>
      <c r="H868" s="54">
        <v>28183270</v>
      </c>
      <c r="I868" s="54" t="s">
        <v>139</v>
      </c>
      <c r="J868" s="52" t="s">
        <v>1758</v>
      </c>
      <c r="K868" s="55">
        <v>38677</v>
      </c>
      <c r="L868" s="56">
        <f t="shared" si="78"/>
        <v>831.22</v>
      </c>
      <c r="M868" s="56">
        <f t="shared" si="79"/>
        <v>831.22</v>
      </c>
      <c r="N868" s="56">
        <f t="shared" si="82"/>
        <v>0</v>
      </c>
      <c r="O868" s="56" t="e">
        <f t="shared" si="80"/>
        <v>#VALUE!</v>
      </c>
      <c r="P868" s="56" t="e">
        <f t="shared" si="81"/>
        <v>#VALUE!</v>
      </c>
      <c r="Q868" s="56" t="e">
        <f t="shared" si="83"/>
        <v>#VALUE!</v>
      </c>
      <c r="R868" s="57" t="s">
        <v>68</v>
      </c>
      <c r="S868" s="58">
        <v>43649</v>
      </c>
      <c r="T868" s="59">
        <f>INDEX('[2]Remontée chiffres écritures'!K:K,MATCH(C:C,'[2]Remontée chiffres écritures'!I:I,0))</f>
        <v>-831.22</v>
      </c>
      <c r="U868" s="59">
        <f>INDEX('[2]Remontée chiffres écritures'!O:O,MATCH(C:C,'[2]Remontée chiffres écritures'!M:M,0))</f>
        <v>831.22</v>
      </c>
      <c r="V868" s="59" t="e">
        <f>SUMIFS('[2]Remontée chiffres écritures'!C:C,'[2]Remontée chiffres écritures'!A:A,'Liste détaillée sorties IT'!C:C)</f>
        <v>#VALUE!</v>
      </c>
      <c r="W868" s="59" t="e">
        <f>SUMIFS('[2]Remontée chiffres écritures'!G:G,'[2]Remontée chiffres écritures'!E:E,'Liste détaillée sorties IT'!C:C)</f>
        <v>#VALUE!</v>
      </c>
    </row>
    <row r="869" spans="1:23" ht="15" customHeight="1" x14ac:dyDescent="0.2">
      <c r="A869" s="3" t="s">
        <v>1759</v>
      </c>
      <c r="B869" s="51">
        <v>1010</v>
      </c>
      <c r="C869" s="50">
        <v>105247</v>
      </c>
      <c r="D869" s="51" t="s">
        <v>59</v>
      </c>
      <c r="E869" s="51">
        <v>110123</v>
      </c>
      <c r="F869" s="52" t="s">
        <v>263</v>
      </c>
      <c r="G869" s="54">
        <v>21832700</v>
      </c>
      <c r="H869" s="54">
        <v>28183270</v>
      </c>
      <c r="I869" s="54" t="s">
        <v>139</v>
      </c>
      <c r="J869" s="52" t="s">
        <v>1760</v>
      </c>
      <c r="K869" s="55">
        <v>41801</v>
      </c>
      <c r="L869" s="56">
        <f t="shared" si="78"/>
        <v>828</v>
      </c>
      <c r="M869" s="56">
        <f t="shared" si="79"/>
        <v>828</v>
      </c>
      <c r="N869" s="56">
        <f t="shared" si="82"/>
        <v>0</v>
      </c>
      <c r="O869" s="56" t="e">
        <f t="shared" si="80"/>
        <v>#VALUE!</v>
      </c>
      <c r="P869" s="56" t="e">
        <f t="shared" si="81"/>
        <v>#VALUE!</v>
      </c>
      <c r="Q869" s="56" t="e">
        <f t="shared" si="83"/>
        <v>#VALUE!</v>
      </c>
      <c r="R869" s="57" t="s">
        <v>80</v>
      </c>
      <c r="S869" s="58">
        <v>43649</v>
      </c>
      <c r="T869" s="59">
        <f>INDEX('[2]Remontée chiffres écritures'!K:K,MATCH(C:C,'[2]Remontée chiffres écritures'!I:I,0))</f>
        <v>-828</v>
      </c>
      <c r="U869" s="59">
        <f>INDEX('[2]Remontée chiffres écritures'!O:O,MATCH(C:C,'[2]Remontée chiffres écritures'!M:M,0))</f>
        <v>828</v>
      </c>
      <c r="V869" s="59" t="e">
        <f>SUMIFS('[2]Remontée chiffres écritures'!C:C,'[2]Remontée chiffres écritures'!A:A,'Liste détaillée sorties IT'!C:C)</f>
        <v>#VALUE!</v>
      </c>
      <c r="W869" s="59" t="e">
        <f>SUMIFS('[2]Remontée chiffres écritures'!G:G,'[2]Remontée chiffres écritures'!E:E,'Liste détaillée sorties IT'!C:C)</f>
        <v>#VALUE!</v>
      </c>
    </row>
    <row r="870" spans="1:23" ht="15" customHeight="1" x14ac:dyDescent="0.2">
      <c r="A870" s="3" t="s">
        <v>1761</v>
      </c>
      <c r="B870" s="51">
        <v>1010</v>
      </c>
      <c r="C870" s="50">
        <v>105248</v>
      </c>
      <c r="D870" s="51" t="s">
        <v>59</v>
      </c>
      <c r="E870" s="51">
        <v>117158</v>
      </c>
      <c r="F870" s="52" t="s">
        <v>263</v>
      </c>
      <c r="G870" s="54">
        <v>21832700</v>
      </c>
      <c r="H870" s="54">
        <v>28183270</v>
      </c>
      <c r="I870" s="54" t="s">
        <v>139</v>
      </c>
      <c r="J870" s="52" t="s">
        <v>1760</v>
      </c>
      <c r="K870" s="55">
        <v>41801</v>
      </c>
      <c r="L870" s="56">
        <f t="shared" si="78"/>
        <v>828</v>
      </c>
      <c r="M870" s="56">
        <f t="shared" si="79"/>
        <v>828</v>
      </c>
      <c r="N870" s="56">
        <f t="shared" si="82"/>
        <v>0</v>
      </c>
      <c r="O870" s="56" t="e">
        <f t="shared" si="80"/>
        <v>#VALUE!</v>
      </c>
      <c r="P870" s="56" t="e">
        <f t="shared" si="81"/>
        <v>#VALUE!</v>
      </c>
      <c r="Q870" s="56" t="e">
        <f t="shared" si="83"/>
        <v>#VALUE!</v>
      </c>
      <c r="R870" s="57" t="s">
        <v>80</v>
      </c>
      <c r="S870" s="58">
        <v>43649</v>
      </c>
      <c r="T870" s="59">
        <f>INDEX('[2]Remontée chiffres écritures'!K:K,MATCH(C:C,'[2]Remontée chiffres écritures'!I:I,0))</f>
        <v>-828</v>
      </c>
      <c r="U870" s="59">
        <f>INDEX('[2]Remontée chiffres écritures'!O:O,MATCH(C:C,'[2]Remontée chiffres écritures'!M:M,0))</f>
        <v>828</v>
      </c>
      <c r="V870" s="59" t="e">
        <f>SUMIFS('[2]Remontée chiffres écritures'!C:C,'[2]Remontée chiffres écritures'!A:A,'Liste détaillée sorties IT'!C:C)</f>
        <v>#VALUE!</v>
      </c>
      <c r="W870" s="59" t="e">
        <f>SUMIFS('[2]Remontée chiffres écritures'!G:G,'[2]Remontée chiffres écritures'!E:E,'Liste détaillée sorties IT'!C:C)</f>
        <v>#VALUE!</v>
      </c>
    </row>
    <row r="871" spans="1:23" ht="15" customHeight="1" x14ac:dyDescent="0.2">
      <c r="A871" s="3" t="s">
        <v>1762</v>
      </c>
      <c r="B871" s="51">
        <v>1010</v>
      </c>
      <c r="C871" s="50">
        <v>105249</v>
      </c>
      <c r="D871" s="51" t="s">
        <v>59</v>
      </c>
      <c r="E871" s="51">
        <v>110125</v>
      </c>
      <c r="F871" s="52" t="s">
        <v>263</v>
      </c>
      <c r="G871" s="54">
        <v>21832700</v>
      </c>
      <c r="H871" s="54">
        <v>28183270</v>
      </c>
      <c r="I871" s="54" t="s">
        <v>139</v>
      </c>
      <c r="J871" s="52" t="s">
        <v>1760</v>
      </c>
      <c r="K871" s="55">
        <v>41801</v>
      </c>
      <c r="L871" s="56">
        <f t="shared" si="78"/>
        <v>828</v>
      </c>
      <c r="M871" s="56">
        <f t="shared" si="79"/>
        <v>828</v>
      </c>
      <c r="N871" s="56">
        <f t="shared" si="82"/>
        <v>0</v>
      </c>
      <c r="O871" s="56" t="e">
        <f t="shared" si="80"/>
        <v>#VALUE!</v>
      </c>
      <c r="P871" s="56" t="e">
        <f t="shared" si="81"/>
        <v>#VALUE!</v>
      </c>
      <c r="Q871" s="56" t="e">
        <f t="shared" si="83"/>
        <v>#VALUE!</v>
      </c>
      <c r="R871" s="57" t="s">
        <v>80</v>
      </c>
      <c r="S871" s="58">
        <v>43649</v>
      </c>
      <c r="T871" s="59">
        <f>INDEX('[2]Remontée chiffres écritures'!K:K,MATCH(C:C,'[2]Remontée chiffres écritures'!I:I,0))</f>
        <v>-828</v>
      </c>
      <c r="U871" s="59">
        <f>INDEX('[2]Remontée chiffres écritures'!O:O,MATCH(C:C,'[2]Remontée chiffres écritures'!M:M,0))</f>
        <v>828</v>
      </c>
      <c r="V871" s="59" t="e">
        <f>SUMIFS('[2]Remontée chiffres écritures'!C:C,'[2]Remontée chiffres écritures'!A:A,'Liste détaillée sorties IT'!C:C)</f>
        <v>#VALUE!</v>
      </c>
      <c r="W871" s="59" t="e">
        <f>SUMIFS('[2]Remontée chiffres écritures'!G:G,'[2]Remontée chiffres écritures'!E:E,'Liste détaillée sorties IT'!C:C)</f>
        <v>#VALUE!</v>
      </c>
    </row>
    <row r="872" spans="1:23" ht="15" customHeight="1" x14ac:dyDescent="0.2">
      <c r="A872" s="3" t="s">
        <v>1763</v>
      </c>
      <c r="B872" s="51">
        <v>1010</v>
      </c>
      <c r="C872" s="50">
        <v>105250</v>
      </c>
      <c r="D872" s="51" t="s">
        <v>59</v>
      </c>
      <c r="E872" s="51">
        <v>110126</v>
      </c>
      <c r="F872" s="52" t="s">
        <v>263</v>
      </c>
      <c r="G872" s="54">
        <v>21832700</v>
      </c>
      <c r="H872" s="54">
        <v>28183270</v>
      </c>
      <c r="I872" s="54" t="s">
        <v>139</v>
      </c>
      <c r="J872" s="52" t="s">
        <v>1760</v>
      </c>
      <c r="K872" s="55">
        <v>41801</v>
      </c>
      <c r="L872" s="56">
        <f t="shared" si="78"/>
        <v>828</v>
      </c>
      <c r="M872" s="56">
        <f t="shared" si="79"/>
        <v>828</v>
      </c>
      <c r="N872" s="56">
        <f t="shared" si="82"/>
        <v>0</v>
      </c>
      <c r="O872" s="56" t="e">
        <f t="shared" si="80"/>
        <v>#VALUE!</v>
      </c>
      <c r="P872" s="56" t="e">
        <f t="shared" si="81"/>
        <v>#VALUE!</v>
      </c>
      <c r="Q872" s="56" t="e">
        <f t="shared" si="83"/>
        <v>#VALUE!</v>
      </c>
      <c r="R872" s="57" t="s">
        <v>80</v>
      </c>
      <c r="S872" s="58">
        <v>43649</v>
      </c>
      <c r="T872" s="59">
        <f>INDEX('[2]Remontée chiffres écritures'!K:K,MATCH(C:C,'[2]Remontée chiffres écritures'!I:I,0))</f>
        <v>-828</v>
      </c>
      <c r="U872" s="59">
        <f>INDEX('[2]Remontée chiffres écritures'!O:O,MATCH(C:C,'[2]Remontée chiffres écritures'!M:M,0))</f>
        <v>828</v>
      </c>
      <c r="V872" s="59" t="e">
        <f>SUMIFS('[2]Remontée chiffres écritures'!C:C,'[2]Remontée chiffres écritures'!A:A,'Liste détaillée sorties IT'!C:C)</f>
        <v>#VALUE!</v>
      </c>
      <c r="W872" s="59" t="e">
        <f>SUMIFS('[2]Remontée chiffres écritures'!G:G,'[2]Remontée chiffres écritures'!E:E,'Liste détaillée sorties IT'!C:C)</f>
        <v>#VALUE!</v>
      </c>
    </row>
    <row r="873" spans="1:23" ht="15" customHeight="1" x14ac:dyDescent="0.2">
      <c r="A873" s="3" t="s">
        <v>1764</v>
      </c>
      <c r="B873" s="51">
        <v>1010</v>
      </c>
      <c r="C873" s="50">
        <v>105251</v>
      </c>
      <c r="D873" s="51" t="s">
        <v>59</v>
      </c>
      <c r="E873" s="51">
        <v>110127</v>
      </c>
      <c r="F873" s="52" t="s">
        <v>263</v>
      </c>
      <c r="G873" s="54">
        <v>21832700</v>
      </c>
      <c r="H873" s="54">
        <v>28183270</v>
      </c>
      <c r="I873" s="54" t="s">
        <v>139</v>
      </c>
      <c r="J873" s="52" t="s">
        <v>1760</v>
      </c>
      <c r="K873" s="55">
        <v>41801</v>
      </c>
      <c r="L873" s="56">
        <f t="shared" si="78"/>
        <v>828</v>
      </c>
      <c r="M873" s="56">
        <f t="shared" si="79"/>
        <v>828</v>
      </c>
      <c r="N873" s="56">
        <f t="shared" si="82"/>
        <v>0</v>
      </c>
      <c r="O873" s="56" t="e">
        <f t="shared" si="80"/>
        <v>#VALUE!</v>
      </c>
      <c r="P873" s="56" t="e">
        <f t="shared" si="81"/>
        <v>#VALUE!</v>
      </c>
      <c r="Q873" s="56" t="e">
        <f t="shared" si="83"/>
        <v>#VALUE!</v>
      </c>
      <c r="R873" s="57" t="s">
        <v>80</v>
      </c>
      <c r="S873" s="58">
        <v>43649</v>
      </c>
      <c r="T873" s="59">
        <f>INDEX('[2]Remontée chiffres écritures'!K:K,MATCH(C:C,'[2]Remontée chiffres écritures'!I:I,0))</f>
        <v>-828</v>
      </c>
      <c r="U873" s="59">
        <f>INDEX('[2]Remontée chiffres écritures'!O:O,MATCH(C:C,'[2]Remontée chiffres écritures'!M:M,0))</f>
        <v>828</v>
      </c>
      <c r="V873" s="59" t="e">
        <f>SUMIFS('[2]Remontée chiffres écritures'!C:C,'[2]Remontée chiffres écritures'!A:A,'Liste détaillée sorties IT'!C:C)</f>
        <v>#VALUE!</v>
      </c>
      <c r="W873" s="59" t="e">
        <f>SUMIFS('[2]Remontée chiffres écritures'!G:G,'[2]Remontée chiffres écritures'!E:E,'Liste détaillée sorties IT'!C:C)</f>
        <v>#VALUE!</v>
      </c>
    </row>
    <row r="874" spans="1:23" ht="15" customHeight="1" x14ac:dyDescent="0.2">
      <c r="A874" s="3" t="s">
        <v>1765</v>
      </c>
      <c r="B874" s="51">
        <v>1010</v>
      </c>
      <c r="C874" s="50">
        <v>105252</v>
      </c>
      <c r="D874" s="51" t="s">
        <v>59</v>
      </c>
      <c r="E874" s="51">
        <v>110128</v>
      </c>
      <c r="F874" s="52" t="s">
        <v>263</v>
      </c>
      <c r="G874" s="54">
        <v>21832700</v>
      </c>
      <c r="H874" s="54">
        <v>28183270</v>
      </c>
      <c r="I874" s="54" t="s">
        <v>139</v>
      </c>
      <c r="J874" s="52" t="s">
        <v>1760</v>
      </c>
      <c r="K874" s="55">
        <v>41801</v>
      </c>
      <c r="L874" s="56">
        <f t="shared" si="78"/>
        <v>828</v>
      </c>
      <c r="M874" s="56">
        <f t="shared" si="79"/>
        <v>828</v>
      </c>
      <c r="N874" s="56">
        <f t="shared" si="82"/>
        <v>0</v>
      </c>
      <c r="O874" s="56" t="e">
        <f t="shared" si="80"/>
        <v>#VALUE!</v>
      </c>
      <c r="P874" s="56" t="e">
        <f t="shared" si="81"/>
        <v>#VALUE!</v>
      </c>
      <c r="Q874" s="56" t="e">
        <f t="shared" si="83"/>
        <v>#VALUE!</v>
      </c>
      <c r="R874" s="57" t="s">
        <v>80</v>
      </c>
      <c r="S874" s="58">
        <v>43649</v>
      </c>
      <c r="T874" s="59">
        <f>INDEX('[2]Remontée chiffres écritures'!K:K,MATCH(C:C,'[2]Remontée chiffres écritures'!I:I,0))</f>
        <v>-828</v>
      </c>
      <c r="U874" s="59">
        <f>INDEX('[2]Remontée chiffres écritures'!O:O,MATCH(C:C,'[2]Remontée chiffres écritures'!M:M,0))</f>
        <v>828</v>
      </c>
      <c r="V874" s="59" t="e">
        <f>SUMIFS('[2]Remontée chiffres écritures'!C:C,'[2]Remontée chiffres écritures'!A:A,'Liste détaillée sorties IT'!C:C)</f>
        <v>#VALUE!</v>
      </c>
      <c r="W874" s="59" t="e">
        <f>SUMIFS('[2]Remontée chiffres écritures'!G:G,'[2]Remontée chiffres écritures'!E:E,'Liste détaillée sorties IT'!C:C)</f>
        <v>#VALUE!</v>
      </c>
    </row>
    <row r="875" spans="1:23" ht="15" customHeight="1" x14ac:dyDescent="0.2">
      <c r="A875" s="3" t="s">
        <v>1766</v>
      </c>
      <c r="B875" s="50">
        <v>1010</v>
      </c>
      <c r="C875" s="50">
        <v>101254</v>
      </c>
      <c r="D875" s="51" t="s">
        <v>59</v>
      </c>
      <c r="E875" s="51" t="s">
        <v>1767</v>
      </c>
      <c r="F875" s="52" t="s">
        <v>149</v>
      </c>
      <c r="G875" s="54">
        <v>21547000</v>
      </c>
      <c r="H875" s="54">
        <v>28154700</v>
      </c>
      <c r="I875" s="54" t="s">
        <v>78</v>
      </c>
      <c r="J875" s="52" t="s">
        <v>1768</v>
      </c>
      <c r="K875" s="55">
        <v>40908</v>
      </c>
      <c r="L875" s="56">
        <f t="shared" si="78"/>
        <v>2207.87</v>
      </c>
      <c r="M875" s="56">
        <f t="shared" si="79"/>
        <v>2071.0100000000002</v>
      </c>
      <c r="N875" s="56">
        <f t="shared" si="82"/>
        <v>136.85999999999967</v>
      </c>
      <c r="O875" s="56" t="e">
        <f t="shared" si="80"/>
        <v>#VALUE!</v>
      </c>
      <c r="P875" s="56" t="e">
        <f t="shared" si="81"/>
        <v>#VALUE!</v>
      </c>
      <c r="Q875" s="56" t="e">
        <f t="shared" si="83"/>
        <v>#VALUE!</v>
      </c>
      <c r="R875" s="57" t="s">
        <v>72</v>
      </c>
      <c r="S875" s="58">
        <v>43649</v>
      </c>
      <c r="T875" s="59">
        <f>INDEX('[2]Remontée chiffres écritures'!K:K,MATCH(C:C,'[2]Remontée chiffres écritures'!I:I,0))</f>
        <v>-2207.87</v>
      </c>
      <c r="U875" s="59">
        <f>INDEX('[2]Remontée chiffres écritures'!O:O,MATCH(C:C,'[2]Remontée chiffres écritures'!M:M,0))</f>
        <v>2071.0100000000002</v>
      </c>
      <c r="V875" s="59" t="e">
        <f>SUMIFS('[2]Remontée chiffres écritures'!C:C,'[2]Remontée chiffres écritures'!A:A,'Liste détaillée sorties IT'!C:C)</f>
        <v>#VALUE!</v>
      </c>
      <c r="W875" s="59" t="e">
        <f>SUMIFS('[2]Remontée chiffres écritures'!G:G,'[2]Remontée chiffres écritures'!E:E,'Liste détaillée sorties IT'!C:C)</f>
        <v>#VALUE!</v>
      </c>
    </row>
    <row r="876" spans="1:23" ht="15" customHeight="1" x14ac:dyDescent="0.2">
      <c r="A876" s="3" t="s">
        <v>1769</v>
      </c>
      <c r="B876" s="51">
        <v>1010</v>
      </c>
      <c r="C876" s="50">
        <v>105253</v>
      </c>
      <c r="D876" s="51" t="s">
        <v>59</v>
      </c>
      <c r="E876" s="51">
        <v>110129</v>
      </c>
      <c r="F876" s="52" t="s">
        <v>263</v>
      </c>
      <c r="G876" s="54">
        <v>21832700</v>
      </c>
      <c r="H876" s="54">
        <v>28183270</v>
      </c>
      <c r="I876" s="54" t="s">
        <v>139</v>
      </c>
      <c r="J876" s="52" t="s">
        <v>1760</v>
      </c>
      <c r="K876" s="55">
        <v>41801</v>
      </c>
      <c r="L876" s="56">
        <f t="shared" si="78"/>
        <v>828</v>
      </c>
      <c r="M876" s="56">
        <f t="shared" si="79"/>
        <v>828</v>
      </c>
      <c r="N876" s="56">
        <f t="shared" si="82"/>
        <v>0</v>
      </c>
      <c r="O876" s="56" t="e">
        <f t="shared" si="80"/>
        <v>#VALUE!</v>
      </c>
      <c r="P876" s="56" t="e">
        <f t="shared" si="81"/>
        <v>#VALUE!</v>
      </c>
      <c r="Q876" s="56" t="e">
        <f t="shared" si="83"/>
        <v>#VALUE!</v>
      </c>
      <c r="R876" s="57" t="s">
        <v>80</v>
      </c>
      <c r="S876" s="58">
        <v>43649</v>
      </c>
      <c r="T876" s="59">
        <f>INDEX('[2]Remontée chiffres écritures'!K:K,MATCH(C:C,'[2]Remontée chiffres écritures'!I:I,0))</f>
        <v>-828</v>
      </c>
      <c r="U876" s="59">
        <f>INDEX('[2]Remontée chiffres écritures'!O:O,MATCH(C:C,'[2]Remontée chiffres écritures'!M:M,0))</f>
        <v>828</v>
      </c>
      <c r="V876" s="59" t="e">
        <f>SUMIFS('[2]Remontée chiffres écritures'!C:C,'[2]Remontée chiffres écritures'!A:A,'Liste détaillée sorties IT'!C:C)</f>
        <v>#VALUE!</v>
      </c>
      <c r="W876" s="59" t="e">
        <f>SUMIFS('[2]Remontée chiffres écritures'!G:G,'[2]Remontée chiffres écritures'!E:E,'Liste détaillée sorties IT'!C:C)</f>
        <v>#VALUE!</v>
      </c>
    </row>
    <row r="877" spans="1:23" ht="15" customHeight="1" x14ac:dyDescent="0.2">
      <c r="A877" s="3" t="s">
        <v>1770</v>
      </c>
      <c r="B877" s="51">
        <v>1010</v>
      </c>
      <c r="C877" s="50">
        <v>105254</v>
      </c>
      <c r="D877" s="51" t="s">
        <v>59</v>
      </c>
      <c r="E877" s="51">
        <v>110130</v>
      </c>
      <c r="F877" s="52" t="s">
        <v>263</v>
      </c>
      <c r="G877" s="54">
        <v>21832700</v>
      </c>
      <c r="H877" s="54">
        <v>28183270</v>
      </c>
      <c r="I877" s="54" t="s">
        <v>139</v>
      </c>
      <c r="J877" s="52" t="s">
        <v>1760</v>
      </c>
      <c r="K877" s="55">
        <v>41801</v>
      </c>
      <c r="L877" s="56">
        <f t="shared" si="78"/>
        <v>828</v>
      </c>
      <c r="M877" s="56">
        <f t="shared" si="79"/>
        <v>828</v>
      </c>
      <c r="N877" s="56">
        <f t="shared" si="82"/>
        <v>0</v>
      </c>
      <c r="O877" s="56" t="e">
        <f t="shared" si="80"/>
        <v>#VALUE!</v>
      </c>
      <c r="P877" s="56" t="e">
        <f t="shared" si="81"/>
        <v>#VALUE!</v>
      </c>
      <c r="Q877" s="56" t="e">
        <f t="shared" si="83"/>
        <v>#VALUE!</v>
      </c>
      <c r="R877" s="57" t="s">
        <v>80</v>
      </c>
      <c r="S877" s="58">
        <v>43649</v>
      </c>
      <c r="T877" s="59">
        <f>INDEX('[2]Remontée chiffres écritures'!K:K,MATCH(C:C,'[2]Remontée chiffres écritures'!I:I,0))</f>
        <v>-828</v>
      </c>
      <c r="U877" s="59">
        <f>INDEX('[2]Remontée chiffres écritures'!O:O,MATCH(C:C,'[2]Remontée chiffres écritures'!M:M,0))</f>
        <v>828</v>
      </c>
      <c r="V877" s="59" t="e">
        <f>SUMIFS('[2]Remontée chiffres écritures'!C:C,'[2]Remontée chiffres écritures'!A:A,'Liste détaillée sorties IT'!C:C)</f>
        <v>#VALUE!</v>
      </c>
      <c r="W877" s="59" t="e">
        <f>SUMIFS('[2]Remontée chiffres écritures'!G:G,'[2]Remontée chiffres écritures'!E:E,'Liste détaillée sorties IT'!C:C)</f>
        <v>#VALUE!</v>
      </c>
    </row>
    <row r="878" spans="1:23" ht="15" customHeight="1" x14ac:dyDescent="0.2">
      <c r="A878" s="3" t="s">
        <v>1771</v>
      </c>
      <c r="B878" s="51">
        <v>1010</v>
      </c>
      <c r="C878" s="50">
        <v>105255</v>
      </c>
      <c r="D878" s="51" t="s">
        <v>59</v>
      </c>
      <c r="E878" s="51">
        <v>110131</v>
      </c>
      <c r="F878" s="52" t="s">
        <v>263</v>
      </c>
      <c r="G878" s="54">
        <v>21832700</v>
      </c>
      <c r="H878" s="54">
        <v>28183270</v>
      </c>
      <c r="I878" s="54" t="s">
        <v>139</v>
      </c>
      <c r="J878" s="52" t="s">
        <v>1760</v>
      </c>
      <c r="K878" s="55">
        <v>41801</v>
      </c>
      <c r="L878" s="56">
        <f t="shared" si="78"/>
        <v>828</v>
      </c>
      <c r="M878" s="56">
        <f t="shared" si="79"/>
        <v>828</v>
      </c>
      <c r="N878" s="56">
        <f t="shared" si="82"/>
        <v>0</v>
      </c>
      <c r="O878" s="56" t="e">
        <f t="shared" si="80"/>
        <v>#VALUE!</v>
      </c>
      <c r="P878" s="56" t="e">
        <f t="shared" si="81"/>
        <v>#VALUE!</v>
      </c>
      <c r="Q878" s="56" t="e">
        <f t="shared" si="83"/>
        <v>#VALUE!</v>
      </c>
      <c r="R878" s="57" t="s">
        <v>80</v>
      </c>
      <c r="S878" s="58">
        <v>43649</v>
      </c>
      <c r="T878" s="59">
        <f>INDEX('[2]Remontée chiffres écritures'!K:K,MATCH(C:C,'[2]Remontée chiffres écritures'!I:I,0))</f>
        <v>-828</v>
      </c>
      <c r="U878" s="59">
        <f>INDEX('[2]Remontée chiffres écritures'!O:O,MATCH(C:C,'[2]Remontée chiffres écritures'!M:M,0))</f>
        <v>828</v>
      </c>
      <c r="V878" s="59" t="e">
        <f>SUMIFS('[2]Remontée chiffres écritures'!C:C,'[2]Remontée chiffres écritures'!A:A,'Liste détaillée sorties IT'!C:C)</f>
        <v>#VALUE!</v>
      </c>
      <c r="W878" s="59" t="e">
        <f>SUMIFS('[2]Remontée chiffres écritures'!G:G,'[2]Remontée chiffres écritures'!E:E,'Liste détaillée sorties IT'!C:C)</f>
        <v>#VALUE!</v>
      </c>
    </row>
    <row r="879" spans="1:23" ht="15" customHeight="1" x14ac:dyDescent="0.2">
      <c r="A879" s="3" t="s">
        <v>1772</v>
      </c>
      <c r="B879" s="51">
        <v>1010</v>
      </c>
      <c r="C879" s="50">
        <v>105256</v>
      </c>
      <c r="D879" s="51" t="s">
        <v>59</v>
      </c>
      <c r="E879" s="51">
        <v>110132</v>
      </c>
      <c r="F879" s="52" t="s">
        <v>263</v>
      </c>
      <c r="G879" s="54">
        <v>21832700</v>
      </c>
      <c r="H879" s="54">
        <v>28183270</v>
      </c>
      <c r="I879" s="54" t="s">
        <v>139</v>
      </c>
      <c r="J879" s="52" t="s">
        <v>1760</v>
      </c>
      <c r="K879" s="55">
        <v>41801</v>
      </c>
      <c r="L879" s="56">
        <f t="shared" si="78"/>
        <v>828</v>
      </c>
      <c r="M879" s="56">
        <f t="shared" si="79"/>
        <v>828</v>
      </c>
      <c r="N879" s="56">
        <f t="shared" si="82"/>
        <v>0</v>
      </c>
      <c r="O879" s="56" t="e">
        <f t="shared" si="80"/>
        <v>#VALUE!</v>
      </c>
      <c r="P879" s="56" t="e">
        <f t="shared" si="81"/>
        <v>#VALUE!</v>
      </c>
      <c r="Q879" s="56" t="e">
        <f t="shared" si="83"/>
        <v>#VALUE!</v>
      </c>
      <c r="R879" s="57" t="s">
        <v>80</v>
      </c>
      <c r="S879" s="58">
        <v>43649</v>
      </c>
      <c r="T879" s="59">
        <f>INDEX('[2]Remontée chiffres écritures'!K:K,MATCH(C:C,'[2]Remontée chiffres écritures'!I:I,0))</f>
        <v>-828</v>
      </c>
      <c r="U879" s="59">
        <f>INDEX('[2]Remontée chiffres écritures'!O:O,MATCH(C:C,'[2]Remontée chiffres écritures'!M:M,0))</f>
        <v>828</v>
      </c>
      <c r="V879" s="59" t="e">
        <f>SUMIFS('[2]Remontée chiffres écritures'!C:C,'[2]Remontée chiffres écritures'!A:A,'Liste détaillée sorties IT'!C:C)</f>
        <v>#VALUE!</v>
      </c>
      <c r="W879" s="59" t="e">
        <f>SUMIFS('[2]Remontée chiffres écritures'!G:G,'[2]Remontée chiffres écritures'!E:E,'Liste détaillée sorties IT'!C:C)</f>
        <v>#VALUE!</v>
      </c>
    </row>
    <row r="880" spans="1:23" ht="15" customHeight="1" x14ac:dyDescent="0.2">
      <c r="A880" s="3" t="s">
        <v>1773</v>
      </c>
      <c r="B880" s="51">
        <v>1010</v>
      </c>
      <c r="C880" s="50">
        <v>105257</v>
      </c>
      <c r="D880" s="51" t="s">
        <v>59</v>
      </c>
      <c r="E880" s="51">
        <v>110133</v>
      </c>
      <c r="F880" s="52" t="s">
        <v>263</v>
      </c>
      <c r="G880" s="54">
        <v>21832700</v>
      </c>
      <c r="H880" s="54">
        <v>28183270</v>
      </c>
      <c r="I880" s="54" t="s">
        <v>139</v>
      </c>
      <c r="J880" s="52" t="s">
        <v>1760</v>
      </c>
      <c r="K880" s="55">
        <v>41801</v>
      </c>
      <c r="L880" s="56">
        <f t="shared" si="78"/>
        <v>828</v>
      </c>
      <c r="M880" s="56">
        <f t="shared" si="79"/>
        <v>828</v>
      </c>
      <c r="N880" s="56">
        <f t="shared" si="82"/>
        <v>0</v>
      </c>
      <c r="O880" s="56" t="e">
        <f t="shared" si="80"/>
        <v>#VALUE!</v>
      </c>
      <c r="P880" s="56" t="e">
        <f t="shared" si="81"/>
        <v>#VALUE!</v>
      </c>
      <c r="Q880" s="56" t="e">
        <f t="shared" si="83"/>
        <v>#VALUE!</v>
      </c>
      <c r="R880" s="57" t="s">
        <v>80</v>
      </c>
      <c r="S880" s="58">
        <v>43649</v>
      </c>
      <c r="T880" s="59">
        <f>INDEX('[2]Remontée chiffres écritures'!K:K,MATCH(C:C,'[2]Remontée chiffres écritures'!I:I,0))</f>
        <v>-828</v>
      </c>
      <c r="U880" s="59">
        <f>INDEX('[2]Remontée chiffres écritures'!O:O,MATCH(C:C,'[2]Remontée chiffres écritures'!M:M,0))</f>
        <v>828</v>
      </c>
      <c r="V880" s="59" t="e">
        <f>SUMIFS('[2]Remontée chiffres écritures'!C:C,'[2]Remontée chiffres écritures'!A:A,'Liste détaillée sorties IT'!C:C)</f>
        <v>#VALUE!</v>
      </c>
      <c r="W880" s="59" t="e">
        <f>SUMIFS('[2]Remontée chiffres écritures'!G:G,'[2]Remontée chiffres écritures'!E:E,'Liste détaillée sorties IT'!C:C)</f>
        <v>#VALUE!</v>
      </c>
    </row>
    <row r="881" spans="1:23" ht="15" customHeight="1" x14ac:dyDescent="0.2">
      <c r="A881" s="3" t="s">
        <v>1774</v>
      </c>
      <c r="B881" s="51">
        <v>1010</v>
      </c>
      <c r="C881" s="50">
        <v>105258</v>
      </c>
      <c r="D881" s="51" t="s">
        <v>59</v>
      </c>
      <c r="E881" s="51">
        <v>110134</v>
      </c>
      <c r="F881" s="52" t="s">
        <v>263</v>
      </c>
      <c r="G881" s="54">
        <v>21832700</v>
      </c>
      <c r="H881" s="54">
        <v>28183270</v>
      </c>
      <c r="I881" s="54" t="s">
        <v>139</v>
      </c>
      <c r="J881" s="52" t="s">
        <v>1760</v>
      </c>
      <c r="K881" s="55">
        <v>41801</v>
      </c>
      <c r="L881" s="56">
        <f t="shared" si="78"/>
        <v>828</v>
      </c>
      <c r="M881" s="56">
        <f t="shared" si="79"/>
        <v>828</v>
      </c>
      <c r="N881" s="56">
        <f t="shared" si="82"/>
        <v>0</v>
      </c>
      <c r="O881" s="56" t="e">
        <f t="shared" si="80"/>
        <v>#VALUE!</v>
      </c>
      <c r="P881" s="56" t="e">
        <f t="shared" si="81"/>
        <v>#VALUE!</v>
      </c>
      <c r="Q881" s="56" t="e">
        <f t="shared" si="83"/>
        <v>#VALUE!</v>
      </c>
      <c r="R881" s="57" t="s">
        <v>80</v>
      </c>
      <c r="S881" s="58">
        <v>43649</v>
      </c>
      <c r="T881" s="59">
        <f>INDEX('[2]Remontée chiffres écritures'!K:K,MATCH(C:C,'[2]Remontée chiffres écritures'!I:I,0))</f>
        <v>-828</v>
      </c>
      <c r="U881" s="59">
        <f>INDEX('[2]Remontée chiffres écritures'!O:O,MATCH(C:C,'[2]Remontée chiffres écritures'!M:M,0))</f>
        <v>828</v>
      </c>
      <c r="V881" s="59" t="e">
        <f>SUMIFS('[2]Remontée chiffres écritures'!C:C,'[2]Remontée chiffres écritures'!A:A,'Liste détaillée sorties IT'!C:C)</f>
        <v>#VALUE!</v>
      </c>
      <c r="W881" s="59" t="e">
        <f>SUMIFS('[2]Remontée chiffres écritures'!G:G,'[2]Remontée chiffres écritures'!E:E,'Liste détaillée sorties IT'!C:C)</f>
        <v>#VALUE!</v>
      </c>
    </row>
    <row r="882" spans="1:23" ht="15" customHeight="1" x14ac:dyDescent="0.2">
      <c r="A882" s="3" t="s">
        <v>1775</v>
      </c>
      <c r="B882" s="51">
        <v>1010</v>
      </c>
      <c r="C882" s="50">
        <v>105259</v>
      </c>
      <c r="D882" s="51" t="s">
        <v>59</v>
      </c>
      <c r="E882" s="51">
        <v>110135</v>
      </c>
      <c r="F882" s="52" t="s">
        <v>263</v>
      </c>
      <c r="G882" s="54">
        <v>21832700</v>
      </c>
      <c r="H882" s="54">
        <v>28183270</v>
      </c>
      <c r="I882" s="54" t="s">
        <v>139</v>
      </c>
      <c r="J882" s="52" t="s">
        <v>1760</v>
      </c>
      <c r="K882" s="55">
        <v>41801</v>
      </c>
      <c r="L882" s="56">
        <f t="shared" si="78"/>
        <v>828</v>
      </c>
      <c r="M882" s="56">
        <f t="shared" si="79"/>
        <v>828</v>
      </c>
      <c r="N882" s="56">
        <f t="shared" si="82"/>
        <v>0</v>
      </c>
      <c r="O882" s="56" t="e">
        <f t="shared" si="80"/>
        <v>#VALUE!</v>
      </c>
      <c r="P882" s="56" t="e">
        <f t="shared" si="81"/>
        <v>#VALUE!</v>
      </c>
      <c r="Q882" s="56" t="e">
        <f t="shared" si="83"/>
        <v>#VALUE!</v>
      </c>
      <c r="R882" s="57" t="s">
        <v>80</v>
      </c>
      <c r="S882" s="58">
        <v>43649</v>
      </c>
      <c r="T882" s="59">
        <f>INDEX('[2]Remontée chiffres écritures'!K:K,MATCH(C:C,'[2]Remontée chiffres écritures'!I:I,0))</f>
        <v>-828</v>
      </c>
      <c r="U882" s="59">
        <f>INDEX('[2]Remontée chiffres écritures'!O:O,MATCH(C:C,'[2]Remontée chiffres écritures'!M:M,0))</f>
        <v>828</v>
      </c>
      <c r="V882" s="59" t="e">
        <f>SUMIFS('[2]Remontée chiffres écritures'!C:C,'[2]Remontée chiffres écritures'!A:A,'Liste détaillée sorties IT'!C:C)</f>
        <v>#VALUE!</v>
      </c>
      <c r="W882" s="59" t="e">
        <f>SUMIFS('[2]Remontée chiffres écritures'!G:G,'[2]Remontée chiffres écritures'!E:E,'Liste détaillée sorties IT'!C:C)</f>
        <v>#VALUE!</v>
      </c>
    </row>
    <row r="883" spans="1:23" ht="15" customHeight="1" x14ac:dyDescent="0.2">
      <c r="A883" s="3" t="s">
        <v>1776</v>
      </c>
      <c r="B883" s="50">
        <v>1010</v>
      </c>
      <c r="C883" s="50">
        <v>100773</v>
      </c>
      <c r="D883" s="51" t="s">
        <v>59</v>
      </c>
      <c r="E883" s="51" t="s">
        <v>1777</v>
      </c>
      <c r="F883" s="52" t="s">
        <v>269</v>
      </c>
      <c r="G883" s="54">
        <v>21547000</v>
      </c>
      <c r="H883" s="54">
        <v>28154700</v>
      </c>
      <c r="I883" s="54" t="s">
        <v>78</v>
      </c>
      <c r="J883" s="52" t="s">
        <v>1778</v>
      </c>
      <c r="K883" s="55">
        <v>40047</v>
      </c>
      <c r="L883" s="56">
        <f t="shared" si="78"/>
        <v>2138.33</v>
      </c>
      <c r="M883" s="56">
        <f t="shared" si="79"/>
        <v>2138.33</v>
      </c>
      <c r="N883" s="56">
        <f t="shared" si="82"/>
        <v>0</v>
      </c>
      <c r="O883" s="56" t="e">
        <f t="shared" si="80"/>
        <v>#VALUE!</v>
      </c>
      <c r="P883" s="56" t="e">
        <f t="shared" si="81"/>
        <v>#VALUE!</v>
      </c>
      <c r="Q883" s="56" t="e">
        <f t="shared" si="83"/>
        <v>#VALUE!</v>
      </c>
      <c r="R883" s="57" t="s">
        <v>64</v>
      </c>
      <c r="S883" s="58">
        <v>43649</v>
      </c>
      <c r="T883" s="59">
        <f>INDEX('[2]Remontée chiffres écritures'!K:K,MATCH(C:C,'[2]Remontée chiffres écritures'!I:I,0))</f>
        <v>-2138.33</v>
      </c>
      <c r="U883" s="59">
        <f>INDEX('[2]Remontée chiffres écritures'!O:O,MATCH(C:C,'[2]Remontée chiffres écritures'!M:M,0))</f>
        <v>2138.33</v>
      </c>
      <c r="V883" s="59" t="e">
        <f>SUMIFS('[2]Remontée chiffres écritures'!C:C,'[2]Remontée chiffres écritures'!A:A,'Liste détaillée sorties IT'!C:C)</f>
        <v>#VALUE!</v>
      </c>
      <c r="W883" s="59" t="e">
        <f>SUMIFS('[2]Remontée chiffres écritures'!G:G,'[2]Remontée chiffres écritures'!E:E,'Liste détaillée sorties IT'!C:C)</f>
        <v>#VALUE!</v>
      </c>
    </row>
    <row r="884" spans="1:23" ht="15" customHeight="1" x14ac:dyDescent="0.2">
      <c r="A884" s="3" t="s">
        <v>1779</v>
      </c>
      <c r="B884" s="50">
        <v>1010</v>
      </c>
      <c r="C884" s="50">
        <v>101355</v>
      </c>
      <c r="D884" s="51" t="s">
        <v>59</v>
      </c>
      <c r="E884" s="51" t="s">
        <v>1780</v>
      </c>
      <c r="F884" s="52" t="s">
        <v>149</v>
      </c>
      <c r="G884" s="54">
        <v>21547000</v>
      </c>
      <c r="H884" s="54">
        <v>28154700</v>
      </c>
      <c r="I884" s="54" t="s">
        <v>78</v>
      </c>
      <c r="J884" s="52" t="s">
        <v>1781</v>
      </c>
      <c r="K884" s="55">
        <v>40110</v>
      </c>
      <c r="L884" s="56">
        <f t="shared" si="78"/>
        <v>2064.63</v>
      </c>
      <c r="M884" s="56">
        <f t="shared" si="79"/>
        <v>2064.63</v>
      </c>
      <c r="N884" s="56">
        <f t="shared" si="82"/>
        <v>0</v>
      </c>
      <c r="O884" s="56" t="e">
        <f t="shared" si="80"/>
        <v>#VALUE!</v>
      </c>
      <c r="P884" s="56" t="e">
        <f t="shared" si="81"/>
        <v>#VALUE!</v>
      </c>
      <c r="Q884" s="56" t="e">
        <f t="shared" si="83"/>
        <v>#VALUE!</v>
      </c>
      <c r="R884" s="57" t="s">
        <v>109</v>
      </c>
      <c r="S884" s="58">
        <v>43649</v>
      </c>
      <c r="T884" s="59">
        <f>INDEX('[2]Remontée chiffres écritures'!K:K,MATCH(C:C,'[2]Remontée chiffres écritures'!I:I,0))</f>
        <v>-2064.63</v>
      </c>
      <c r="U884" s="59">
        <f>INDEX('[2]Remontée chiffres écritures'!O:O,MATCH(C:C,'[2]Remontée chiffres écritures'!M:M,0))</f>
        <v>2064.63</v>
      </c>
      <c r="V884" s="59" t="e">
        <f>SUMIFS('[2]Remontée chiffres écritures'!C:C,'[2]Remontée chiffres écritures'!A:A,'Liste détaillée sorties IT'!C:C)</f>
        <v>#VALUE!</v>
      </c>
      <c r="W884" s="59" t="e">
        <f>SUMIFS('[2]Remontée chiffres écritures'!G:G,'[2]Remontée chiffres écritures'!E:E,'Liste détaillée sorties IT'!C:C)</f>
        <v>#VALUE!</v>
      </c>
    </row>
    <row r="885" spans="1:23" ht="15" customHeight="1" x14ac:dyDescent="0.2">
      <c r="A885" s="3" t="s">
        <v>1782</v>
      </c>
      <c r="B885" s="50">
        <v>1010</v>
      </c>
      <c r="C885" s="50">
        <v>100805</v>
      </c>
      <c r="D885" s="51" t="s">
        <v>59</v>
      </c>
      <c r="E885" s="51" t="s">
        <v>1783</v>
      </c>
      <c r="F885" s="52" t="s">
        <v>200</v>
      </c>
      <c r="G885" s="54">
        <v>21547000</v>
      </c>
      <c r="H885" s="54">
        <v>28154700</v>
      </c>
      <c r="I885" s="54" t="s">
        <v>78</v>
      </c>
      <c r="J885" s="52" t="s">
        <v>1784</v>
      </c>
      <c r="K885" s="55">
        <v>39608</v>
      </c>
      <c r="L885" s="56">
        <f t="shared" si="78"/>
        <v>2054.73</v>
      </c>
      <c r="M885" s="56">
        <f t="shared" si="79"/>
        <v>2054.73</v>
      </c>
      <c r="N885" s="56">
        <f t="shared" si="82"/>
        <v>0</v>
      </c>
      <c r="O885" s="56" t="e">
        <f t="shared" si="80"/>
        <v>#VALUE!</v>
      </c>
      <c r="P885" s="56" t="e">
        <f t="shared" si="81"/>
        <v>#VALUE!</v>
      </c>
      <c r="Q885" s="56" t="e">
        <f t="shared" si="83"/>
        <v>#VALUE!</v>
      </c>
      <c r="R885" s="57" t="s">
        <v>64</v>
      </c>
      <c r="S885" s="58">
        <v>43649</v>
      </c>
      <c r="T885" s="59">
        <f>INDEX('[2]Remontée chiffres écritures'!K:K,MATCH(C:C,'[2]Remontée chiffres écritures'!I:I,0))</f>
        <v>-2054.73</v>
      </c>
      <c r="U885" s="59">
        <f>INDEX('[2]Remontée chiffres écritures'!O:O,MATCH(C:C,'[2]Remontée chiffres écritures'!M:M,0))</f>
        <v>2054.73</v>
      </c>
      <c r="V885" s="59" t="e">
        <f>SUMIFS('[2]Remontée chiffres écritures'!C:C,'[2]Remontée chiffres écritures'!A:A,'Liste détaillée sorties IT'!C:C)</f>
        <v>#VALUE!</v>
      </c>
      <c r="W885" s="59" t="e">
        <f>SUMIFS('[2]Remontée chiffres écritures'!G:G,'[2]Remontée chiffres écritures'!E:E,'Liste détaillée sorties IT'!C:C)</f>
        <v>#VALUE!</v>
      </c>
    </row>
    <row r="886" spans="1:23" ht="15" customHeight="1" x14ac:dyDescent="0.2">
      <c r="A886" s="3" t="s">
        <v>1785</v>
      </c>
      <c r="B886" s="51">
        <v>1010</v>
      </c>
      <c r="C886" s="50">
        <v>105260</v>
      </c>
      <c r="D886" s="51" t="s">
        <v>59</v>
      </c>
      <c r="E886" s="51">
        <v>110136</v>
      </c>
      <c r="F886" s="52" t="s">
        <v>263</v>
      </c>
      <c r="G886" s="54">
        <v>21832700</v>
      </c>
      <c r="H886" s="54">
        <v>28183270</v>
      </c>
      <c r="I886" s="54" t="s">
        <v>139</v>
      </c>
      <c r="J886" s="52" t="s">
        <v>1760</v>
      </c>
      <c r="K886" s="55">
        <v>41801</v>
      </c>
      <c r="L886" s="56">
        <f t="shared" si="78"/>
        <v>828</v>
      </c>
      <c r="M886" s="56">
        <f t="shared" si="79"/>
        <v>828</v>
      </c>
      <c r="N886" s="56">
        <f t="shared" si="82"/>
        <v>0</v>
      </c>
      <c r="O886" s="56" t="e">
        <f t="shared" si="80"/>
        <v>#VALUE!</v>
      </c>
      <c r="P886" s="56" t="e">
        <f t="shared" si="81"/>
        <v>#VALUE!</v>
      </c>
      <c r="Q886" s="56" t="e">
        <f t="shared" si="83"/>
        <v>#VALUE!</v>
      </c>
      <c r="R886" s="57" t="s">
        <v>80</v>
      </c>
      <c r="S886" s="58">
        <v>43649</v>
      </c>
      <c r="T886" s="59">
        <f>INDEX('[2]Remontée chiffres écritures'!K:K,MATCH(C:C,'[2]Remontée chiffres écritures'!I:I,0))</f>
        <v>-828</v>
      </c>
      <c r="U886" s="59">
        <f>INDEX('[2]Remontée chiffres écritures'!O:O,MATCH(C:C,'[2]Remontée chiffres écritures'!M:M,0))</f>
        <v>828</v>
      </c>
      <c r="V886" s="59" t="e">
        <f>SUMIFS('[2]Remontée chiffres écritures'!C:C,'[2]Remontée chiffres écritures'!A:A,'Liste détaillée sorties IT'!C:C)</f>
        <v>#VALUE!</v>
      </c>
      <c r="W886" s="59" t="e">
        <f>SUMIFS('[2]Remontée chiffres écritures'!G:G,'[2]Remontée chiffres écritures'!E:E,'Liste détaillée sorties IT'!C:C)</f>
        <v>#VALUE!</v>
      </c>
    </row>
    <row r="887" spans="1:23" ht="15" customHeight="1" x14ac:dyDescent="0.2">
      <c r="A887" s="3" t="s">
        <v>1786</v>
      </c>
      <c r="B887" s="51">
        <v>1010</v>
      </c>
      <c r="C887" s="50">
        <v>105261</v>
      </c>
      <c r="D887" s="51" t="s">
        <v>59</v>
      </c>
      <c r="E887" s="51">
        <v>110137</v>
      </c>
      <c r="F887" s="52" t="s">
        <v>263</v>
      </c>
      <c r="G887" s="54">
        <v>21832700</v>
      </c>
      <c r="H887" s="54">
        <v>28183270</v>
      </c>
      <c r="I887" s="54" t="s">
        <v>139</v>
      </c>
      <c r="J887" s="52" t="s">
        <v>1760</v>
      </c>
      <c r="K887" s="55">
        <v>41801</v>
      </c>
      <c r="L887" s="56">
        <f t="shared" si="78"/>
        <v>828</v>
      </c>
      <c r="M887" s="56">
        <f t="shared" si="79"/>
        <v>828</v>
      </c>
      <c r="N887" s="56">
        <f t="shared" si="82"/>
        <v>0</v>
      </c>
      <c r="O887" s="56" t="e">
        <f t="shared" si="80"/>
        <v>#VALUE!</v>
      </c>
      <c r="P887" s="56" t="e">
        <f t="shared" si="81"/>
        <v>#VALUE!</v>
      </c>
      <c r="Q887" s="56" t="e">
        <f t="shared" si="83"/>
        <v>#VALUE!</v>
      </c>
      <c r="R887" s="57" t="s">
        <v>80</v>
      </c>
      <c r="S887" s="58">
        <v>43649</v>
      </c>
      <c r="T887" s="59">
        <f>INDEX('[2]Remontée chiffres écritures'!K:K,MATCH(C:C,'[2]Remontée chiffres écritures'!I:I,0))</f>
        <v>-828</v>
      </c>
      <c r="U887" s="59">
        <f>INDEX('[2]Remontée chiffres écritures'!O:O,MATCH(C:C,'[2]Remontée chiffres écritures'!M:M,0))</f>
        <v>828</v>
      </c>
      <c r="V887" s="59" t="e">
        <f>SUMIFS('[2]Remontée chiffres écritures'!C:C,'[2]Remontée chiffres écritures'!A:A,'Liste détaillée sorties IT'!C:C)</f>
        <v>#VALUE!</v>
      </c>
      <c r="W887" s="59" t="e">
        <f>SUMIFS('[2]Remontée chiffres écritures'!G:G,'[2]Remontée chiffres écritures'!E:E,'Liste détaillée sorties IT'!C:C)</f>
        <v>#VALUE!</v>
      </c>
    </row>
    <row r="888" spans="1:23" ht="15" customHeight="1" x14ac:dyDescent="0.2">
      <c r="A888" s="3" t="s">
        <v>1787</v>
      </c>
      <c r="B888" s="51">
        <v>1010</v>
      </c>
      <c r="C888" s="50">
        <v>105262</v>
      </c>
      <c r="D888" s="51" t="s">
        <v>59</v>
      </c>
      <c r="E888" s="51">
        <v>110138</v>
      </c>
      <c r="F888" s="52" t="s">
        <v>263</v>
      </c>
      <c r="G888" s="54">
        <v>21832700</v>
      </c>
      <c r="H888" s="54">
        <v>28183270</v>
      </c>
      <c r="I888" s="54" t="s">
        <v>139</v>
      </c>
      <c r="J888" s="52" t="s">
        <v>1760</v>
      </c>
      <c r="K888" s="55">
        <v>41801</v>
      </c>
      <c r="L888" s="56">
        <f t="shared" si="78"/>
        <v>828</v>
      </c>
      <c r="M888" s="56">
        <f t="shared" si="79"/>
        <v>828</v>
      </c>
      <c r="N888" s="56">
        <f t="shared" si="82"/>
        <v>0</v>
      </c>
      <c r="O888" s="56" t="e">
        <f t="shared" si="80"/>
        <v>#VALUE!</v>
      </c>
      <c r="P888" s="56" t="e">
        <f t="shared" si="81"/>
        <v>#VALUE!</v>
      </c>
      <c r="Q888" s="56" t="e">
        <f t="shared" si="83"/>
        <v>#VALUE!</v>
      </c>
      <c r="R888" s="57" t="s">
        <v>80</v>
      </c>
      <c r="S888" s="58">
        <v>43649</v>
      </c>
      <c r="T888" s="59">
        <f>INDEX('[2]Remontée chiffres écritures'!K:K,MATCH(C:C,'[2]Remontée chiffres écritures'!I:I,0))</f>
        <v>-828</v>
      </c>
      <c r="U888" s="59">
        <f>INDEX('[2]Remontée chiffres écritures'!O:O,MATCH(C:C,'[2]Remontée chiffres écritures'!M:M,0))</f>
        <v>828</v>
      </c>
      <c r="V888" s="59" t="e">
        <f>SUMIFS('[2]Remontée chiffres écritures'!C:C,'[2]Remontée chiffres écritures'!A:A,'Liste détaillée sorties IT'!C:C)</f>
        <v>#VALUE!</v>
      </c>
      <c r="W888" s="59" t="e">
        <f>SUMIFS('[2]Remontée chiffres écritures'!G:G,'[2]Remontée chiffres écritures'!E:E,'Liste détaillée sorties IT'!C:C)</f>
        <v>#VALUE!</v>
      </c>
    </row>
    <row r="889" spans="1:23" ht="15" customHeight="1" x14ac:dyDescent="0.2">
      <c r="A889" s="3" t="s">
        <v>1788</v>
      </c>
      <c r="B889" s="51">
        <v>1010</v>
      </c>
      <c r="C889" s="50">
        <v>105263</v>
      </c>
      <c r="D889" s="51" t="s">
        <v>59</v>
      </c>
      <c r="E889" s="51">
        <v>110139</v>
      </c>
      <c r="F889" s="52" t="s">
        <v>263</v>
      </c>
      <c r="G889" s="54">
        <v>21832700</v>
      </c>
      <c r="H889" s="54">
        <v>28183270</v>
      </c>
      <c r="I889" s="54" t="s">
        <v>139</v>
      </c>
      <c r="J889" s="52" t="s">
        <v>1760</v>
      </c>
      <c r="K889" s="55">
        <v>41801</v>
      </c>
      <c r="L889" s="56">
        <f t="shared" si="78"/>
        <v>828</v>
      </c>
      <c r="M889" s="56">
        <f t="shared" si="79"/>
        <v>828</v>
      </c>
      <c r="N889" s="56">
        <f t="shared" si="82"/>
        <v>0</v>
      </c>
      <c r="O889" s="56" t="e">
        <f t="shared" si="80"/>
        <v>#VALUE!</v>
      </c>
      <c r="P889" s="56" t="e">
        <f t="shared" si="81"/>
        <v>#VALUE!</v>
      </c>
      <c r="Q889" s="56" t="e">
        <f t="shared" si="83"/>
        <v>#VALUE!</v>
      </c>
      <c r="R889" s="57" t="s">
        <v>80</v>
      </c>
      <c r="S889" s="58">
        <v>43649</v>
      </c>
      <c r="T889" s="59">
        <f>INDEX('[2]Remontée chiffres écritures'!K:K,MATCH(C:C,'[2]Remontée chiffres écritures'!I:I,0))</f>
        <v>-828</v>
      </c>
      <c r="U889" s="59">
        <f>INDEX('[2]Remontée chiffres écritures'!O:O,MATCH(C:C,'[2]Remontée chiffres écritures'!M:M,0))</f>
        <v>828</v>
      </c>
      <c r="V889" s="59" t="e">
        <f>SUMIFS('[2]Remontée chiffres écritures'!C:C,'[2]Remontée chiffres écritures'!A:A,'Liste détaillée sorties IT'!C:C)</f>
        <v>#VALUE!</v>
      </c>
      <c r="W889" s="59" t="e">
        <f>SUMIFS('[2]Remontée chiffres écritures'!G:G,'[2]Remontée chiffres écritures'!E:E,'Liste détaillée sorties IT'!C:C)</f>
        <v>#VALUE!</v>
      </c>
    </row>
    <row r="890" spans="1:23" ht="15" customHeight="1" x14ac:dyDescent="0.2">
      <c r="A890" s="3" t="s">
        <v>1789</v>
      </c>
      <c r="B890" s="51">
        <v>1010</v>
      </c>
      <c r="C890" s="50">
        <v>105264</v>
      </c>
      <c r="D890" s="51" t="s">
        <v>59</v>
      </c>
      <c r="E890" s="51">
        <v>110140</v>
      </c>
      <c r="F890" s="52" t="s">
        <v>263</v>
      </c>
      <c r="G890" s="54">
        <v>21832700</v>
      </c>
      <c r="H890" s="54">
        <v>28183270</v>
      </c>
      <c r="I890" s="54" t="s">
        <v>139</v>
      </c>
      <c r="J890" s="52" t="s">
        <v>1760</v>
      </c>
      <c r="K890" s="55">
        <v>41801</v>
      </c>
      <c r="L890" s="56">
        <f t="shared" si="78"/>
        <v>828</v>
      </c>
      <c r="M890" s="56">
        <f t="shared" si="79"/>
        <v>828</v>
      </c>
      <c r="N890" s="56">
        <f t="shared" si="82"/>
        <v>0</v>
      </c>
      <c r="O890" s="56" t="e">
        <f t="shared" si="80"/>
        <v>#VALUE!</v>
      </c>
      <c r="P890" s="56" t="e">
        <f t="shared" si="81"/>
        <v>#VALUE!</v>
      </c>
      <c r="Q890" s="56" t="e">
        <f t="shared" si="83"/>
        <v>#VALUE!</v>
      </c>
      <c r="R890" s="57" t="s">
        <v>80</v>
      </c>
      <c r="S890" s="58">
        <v>43649</v>
      </c>
      <c r="T890" s="59">
        <f>INDEX('[2]Remontée chiffres écritures'!K:K,MATCH(C:C,'[2]Remontée chiffres écritures'!I:I,0))</f>
        <v>-828</v>
      </c>
      <c r="U890" s="59">
        <f>INDEX('[2]Remontée chiffres écritures'!O:O,MATCH(C:C,'[2]Remontée chiffres écritures'!M:M,0))</f>
        <v>828</v>
      </c>
      <c r="V890" s="59" t="e">
        <f>SUMIFS('[2]Remontée chiffres écritures'!C:C,'[2]Remontée chiffres écritures'!A:A,'Liste détaillée sorties IT'!C:C)</f>
        <v>#VALUE!</v>
      </c>
      <c r="W890" s="59" t="e">
        <f>SUMIFS('[2]Remontée chiffres écritures'!G:G,'[2]Remontée chiffres écritures'!E:E,'Liste détaillée sorties IT'!C:C)</f>
        <v>#VALUE!</v>
      </c>
    </row>
    <row r="891" spans="1:23" ht="15" customHeight="1" x14ac:dyDescent="0.2">
      <c r="A891" s="3" t="s">
        <v>1790</v>
      </c>
      <c r="B891" s="51">
        <v>1010</v>
      </c>
      <c r="C891" s="50">
        <v>105266</v>
      </c>
      <c r="D891" s="51" t="s">
        <v>59</v>
      </c>
      <c r="E891" s="51">
        <v>110142</v>
      </c>
      <c r="F891" s="52" t="s">
        <v>263</v>
      </c>
      <c r="G891" s="54">
        <v>21832700</v>
      </c>
      <c r="H891" s="54">
        <v>28183270</v>
      </c>
      <c r="I891" s="54" t="s">
        <v>139</v>
      </c>
      <c r="J891" s="52" t="s">
        <v>1760</v>
      </c>
      <c r="K891" s="55">
        <v>41801</v>
      </c>
      <c r="L891" s="56">
        <f t="shared" si="78"/>
        <v>828</v>
      </c>
      <c r="M891" s="56">
        <f t="shared" si="79"/>
        <v>828</v>
      </c>
      <c r="N891" s="56">
        <f t="shared" si="82"/>
        <v>0</v>
      </c>
      <c r="O891" s="56" t="e">
        <f t="shared" si="80"/>
        <v>#VALUE!</v>
      </c>
      <c r="P891" s="56" t="e">
        <f t="shared" si="81"/>
        <v>#VALUE!</v>
      </c>
      <c r="Q891" s="56" t="e">
        <f t="shared" si="83"/>
        <v>#VALUE!</v>
      </c>
      <c r="R891" s="57" t="s">
        <v>80</v>
      </c>
      <c r="S891" s="58">
        <v>43649</v>
      </c>
      <c r="T891" s="59">
        <f>INDEX('[2]Remontée chiffres écritures'!K:K,MATCH(C:C,'[2]Remontée chiffres écritures'!I:I,0))</f>
        <v>-828</v>
      </c>
      <c r="U891" s="59">
        <f>INDEX('[2]Remontée chiffres écritures'!O:O,MATCH(C:C,'[2]Remontée chiffres écritures'!M:M,0))</f>
        <v>828</v>
      </c>
      <c r="V891" s="59" t="e">
        <f>SUMIFS('[2]Remontée chiffres écritures'!C:C,'[2]Remontée chiffres écritures'!A:A,'Liste détaillée sorties IT'!C:C)</f>
        <v>#VALUE!</v>
      </c>
      <c r="W891" s="59" t="e">
        <f>SUMIFS('[2]Remontée chiffres écritures'!G:G,'[2]Remontée chiffres écritures'!E:E,'Liste détaillée sorties IT'!C:C)</f>
        <v>#VALUE!</v>
      </c>
    </row>
    <row r="892" spans="1:23" ht="15" customHeight="1" x14ac:dyDescent="0.2">
      <c r="A892" s="3" t="s">
        <v>1791</v>
      </c>
      <c r="B892" s="50">
        <v>1010</v>
      </c>
      <c r="C892" s="50">
        <v>101073</v>
      </c>
      <c r="D892" s="51" t="s">
        <v>59</v>
      </c>
      <c r="E892" s="51">
        <v>103225</v>
      </c>
      <c r="F892" s="52" t="s">
        <v>60</v>
      </c>
      <c r="G892" s="54">
        <v>21547000</v>
      </c>
      <c r="H892" s="54">
        <v>28154700</v>
      </c>
      <c r="I892" s="54" t="s">
        <v>78</v>
      </c>
      <c r="J892" s="52" t="s">
        <v>1792</v>
      </c>
      <c r="K892" s="55">
        <v>38615</v>
      </c>
      <c r="L892" s="56">
        <f t="shared" si="78"/>
        <v>1950.06</v>
      </c>
      <c r="M892" s="56">
        <f t="shared" si="79"/>
        <v>1950.06</v>
      </c>
      <c r="N892" s="56">
        <f t="shared" si="82"/>
        <v>0</v>
      </c>
      <c r="O892" s="56" t="e">
        <f t="shared" si="80"/>
        <v>#VALUE!</v>
      </c>
      <c r="P892" s="56" t="e">
        <f t="shared" si="81"/>
        <v>#VALUE!</v>
      </c>
      <c r="Q892" s="56" t="e">
        <f t="shared" si="83"/>
        <v>#VALUE!</v>
      </c>
      <c r="R892" s="57" t="s">
        <v>72</v>
      </c>
      <c r="S892" s="58">
        <v>43649</v>
      </c>
      <c r="T892" s="59">
        <f>INDEX('[2]Remontée chiffres écritures'!K:K,MATCH(C:C,'[2]Remontée chiffres écritures'!I:I,0))</f>
        <v>-1950.06</v>
      </c>
      <c r="U892" s="59">
        <f>INDEX('[2]Remontée chiffres écritures'!O:O,MATCH(C:C,'[2]Remontée chiffres écritures'!M:M,0))</f>
        <v>1950.06</v>
      </c>
      <c r="V892" s="59" t="e">
        <f>SUMIFS('[2]Remontée chiffres écritures'!C:C,'[2]Remontée chiffres écritures'!A:A,'Liste détaillée sorties IT'!C:C)</f>
        <v>#VALUE!</v>
      </c>
      <c r="W892" s="59" t="e">
        <f>SUMIFS('[2]Remontée chiffres écritures'!G:G,'[2]Remontée chiffres écritures'!E:E,'Liste détaillée sorties IT'!C:C)</f>
        <v>#VALUE!</v>
      </c>
    </row>
    <row r="893" spans="1:23" ht="15" customHeight="1" x14ac:dyDescent="0.2">
      <c r="A893" s="3" t="s">
        <v>1793</v>
      </c>
      <c r="B893" s="51">
        <v>1010</v>
      </c>
      <c r="C893" s="50">
        <v>105267</v>
      </c>
      <c r="D893" s="51" t="s">
        <v>59</v>
      </c>
      <c r="E893" s="51">
        <v>110143</v>
      </c>
      <c r="F893" s="52" t="s">
        <v>263</v>
      </c>
      <c r="G893" s="54">
        <v>21832700</v>
      </c>
      <c r="H893" s="54">
        <v>28183270</v>
      </c>
      <c r="I893" s="54" t="s">
        <v>139</v>
      </c>
      <c r="J893" s="52" t="s">
        <v>1760</v>
      </c>
      <c r="K893" s="55">
        <v>41801</v>
      </c>
      <c r="L893" s="56">
        <f t="shared" si="78"/>
        <v>828</v>
      </c>
      <c r="M893" s="56">
        <f t="shared" si="79"/>
        <v>828</v>
      </c>
      <c r="N893" s="56">
        <f t="shared" si="82"/>
        <v>0</v>
      </c>
      <c r="O893" s="56" t="e">
        <f t="shared" si="80"/>
        <v>#VALUE!</v>
      </c>
      <c r="P893" s="56" t="e">
        <f t="shared" si="81"/>
        <v>#VALUE!</v>
      </c>
      <c r="Q893" s="56" t="e">
        <f t="shared" si="83"/>
        <v>#VALUE!</v>
      </c>
      <c r="R893" s="57" t="s">
        <v>80</v>
      </c>
      <c r="S893" s="58">
        <v>43649</v>
      </c>
      <c r="T893" s="59">
        <f>INDEX('[2]Remontée chiffres écritures'!K:K,MATCH(C:C,'[2]Remontée chiffres écritures'!I:I,0))</f>
        <v>-828</v>
      </c>
      <c r="U893" s="59">
        <f>INDEX('[2]Remontée chiffres écritures'!O:O,MATCH(C:C,'[2]Remontée chiffres écritures'!M:M,0))</f>
        <v>828</v>
      </c>
      <c r="V893" s="59" t="e">
        <f>SUMIFS('[2]Remontée chiffres écritures'!C:C,'[2]Remontée chiffres écritures'!A:A,'Liste détaillée sorties IT'!C:C)</f>
        <v>#VALUE!</v>
      </c>
      <c r="W893" s="59" t="e">
        <f>SUMIFS('[2]Remontée chiffres écritures'!G:G,'[2]Remontée chiffres écritures'!E:E,'Liste détaillée sorties IT'!C:C)</f>
        <v>#VALUE!</v>
      </c>
    </row>
    <row r="894" spans="1:23" ht="15" customHeight="1" x14ac:dyDescent="0.2">
      <c r="A894" s="3" t="s">
        <v>1794</v>
      </c>
      <c r="B894" s="51">
        <v>1010</v>
      </c>
      <c r="C894" s="50">
        <v>105268</v>
      </c>
      <c r="D894" s="51" t="s">
        <v>59</v>
      </c>
      <c r="E894" s="51">
        <v>110144</v>
      </c>
      <c r="F894" s="52" t="s">
        <v>263</v>
      </c>
      <c r="G894" s="54">
        <v>21832700</v>
      </c>
      <c r="H894" s="54">
        <v>28183270</v>
      </c>
      <c r="I894" s="54" t="s">
        <v>139</v>
      </c>
      <c r="J894" s="52" t="s">
        <v>1760</v>
      </c>
      <c r="K894" s="55">
        <v>41801</v>
      </c>
      <c r="L894" s="56">
        <f t="shared" si="78"/>
        <v>828</v>
      </c>
      <c r="M894" s="56">
        <f t="shared" si="79"/>
        <v>828</v>
      </c>
      <c r="N894" s="56">
        <f t="shared" si="82"/>
        <v>0</v>
      </c>
      <c r="O894" s="56" t="e">
        <f t="shared" si="80"/>
        <v>#VALUE!</v>
      </c>
      <c r="P894" s="56" t="e">
        <f t="shared" si="81"/>
        <v>#VALUE!</v>
      </c>
      <c r="Q894" s="56" t="e">
        <f t="shared" si="83"/>
        <v>#VALUE!</v>
      </c>
      <c r="R894" s="57" t="s">
        <v>80</v>
      </c>
      <c r="S894" s="58">
        <v>43649</v>
      </c>
      <c r="T894" s="59">
        <f>INDEX('[2]Remontée chiffres écritures'!K:K,MATCH(C:C,'[2]Remontée chiffres écritures'!I:I,0))</f>
        <v>-828</v>
      </c>
      <c r="U894" s="59">
        <f>INDEX('[2]Remontée chiffres écritures'!O:O,MATCH(C:C,'[2]Remontée chiffres écritures'!M:M,0))</f>
        <v>828</v>
      </c>
      <c r="V894" s="59" t="e">
        <f>SUMIFS('[2]Remontée chiffres écritures'!C:C,'[2]Remontée chiffres écritures'!A:A,'Liste détaillée sorties IT'!C:C)</f>
        <v>#VALUE!</v>
      </c>
      <c r="W894" s="59" t="e">
        <f>SUMIFS('[2]Remontée chiffres écritures'!G:G,'[2]Remontée chiffres écritures'!E:E,'Liste détaillée sorties IT'!C:C)</f>
        <v>#VALUE!</v>
      </c>
    </row>
    <row r="895" spans="1:23" ht="15" customHeight="1" x14ac:dyDescent="0.2">
      <c r="A895" s="3" t="s">
        <v>1795</v>
      </c>
      <c r="B895" s="51">
        <v>1010</v>
      </c>
      <c r="C895" s="50">
        <v>105269</v>
      </c>
      <c r="D895" s="51" t="s">
        <v>59</v>
      </c>
      <c r="E895" s="51">
        <v>110145</v>
      </c>
      <c r="F895" s="52" t="s">
        <v>263</v>
      </c>
      <c r="G895" s="54">
        <v>21832700</v>
      </c>
      <c r="H895" s="54">
        <v>28183270</v>
      </c>
      <c r="I895" s="54" t="s">
        <v>139</v>
      </c>
      <c r="J895" s="52" t="s">
        <v>1760</v>
      </c>
      <c r="K895" s="55">
        <v>41801</v>
      </c>
      <c r="L895" s="56">
        <f t="shared" si="78"/>
        <v>828</v>
      </c>
      <c r="M895" s="56">
        <f t="shared" si="79"/>
        <v>828</v>
      </c>
      <c r="N895" s="56">
        <f t="shared" si="82"/>
        <v>0</v>
      </c>
      <c r="O895" s="56" t="e">
        <f t="shared" si="80"/>
        <v>#VALUE!</v>
      </c>
      <c r="P895" s="56" t="e">
        <f t="shared" si="81"/>
        <v>#VALUE!</v>
      </c>
      <c r="Q895" s="56" t="e">
        <f t="shared" si="83"/>
        <v>#VALUE!</v>
      </c>
      <c r="R895" s="57" t="s">
        <v>80</v>
      </c>
      <c r="S895" s="58">
        <v>43649</v>
      </c>
      <c r="T895" s="59">
        <f>INDEX('[2]Remontée chiffres écritures'!K:K,MATCH(C:C,'[2]Remontée chiffres écritures'!I:I,0))</f>
        <v>-828</v>
      </c>
      <c r="U895" s="59">
        <f>INDEX('[2]Remontée chiffres écritures'!O:O,MATCH(C:C,'[2]Remontée chiffres écritures'!M:M,0))</f>
        <v>828</v>
      </c>
      <c r="V895" s="59" t="e">
        <f>SUMIFS('[2]Remontée chiffres écritures'!C:C,'[2]Remontée chiffres écritures'!A:A,'Liste détaillée sorties IT'!C:C)</f>
        <v>#VALUE!</v>
      </c>
      <c r="W895" s="59" t="e">
        <f>SUMIFS('[2]Remontée chiffres écritures'!G:G,'[2]Remontée chiffres écritures'!E:E,'Liste détaillée sorties IT'!C:C)</f>
        <v>#VALUE!</v>
      </c>
    </row>
    <row r="896" spans="1:23" ht="15" customHeight="1" x14ac:dyDescent="0.2">
      <c r="A896" s="3" t="s">
        <v>1796</v>
      </c>
      <c r="B896" s="51">
        <v>1010</v>
      </c>
      <c r="C896" s="50">
        <v>105270</v>
      </c>
      <c r="D896" s="51" t="s">
        <v>59</v>
      </c>
      <c r="E896" s="51">
        <v>110146</v>
      </c>
      <c r="F896" s="52" t="s">
        <v>263</v>
      </c>
      <c r="G896" s="54">
        <v>21832700</v>
      </c>
      <c r="H896" s="54">
        <v>28183270</v>
      </c>
      <c r="I896" s="54" t="s">
        <v>139</v>
      </c>
      <c r="J896" s="52" t="s">
        <v>1760</v>
      </c>
      <c r="K896" s="55">
        <v>41801</v>
      </c>
      <c r="L896" s="56">
        <f t="shared" si="78"/>
        <v>828</v>
      </c>
      <c r="M896" s="56">
        <f t="shared" si="79"/>
        <v>828</v>
      </c>
      <c r="N896" s="56">
        <f t="shared" si="82"/>
        <v>0</v>
      </c>
      <c r="O896" s="56" t="e">
        <f t="shared" si="80"/>
        <v>#VALUE!</v>
      </c>
      <c r="P896" s="56" t="e">
        <f t="shared" si="81"/>
        <v>#VALUE!</v>
      </c>
      <c r="Q896" s="56" t="e">
        <f t="shared" si="83"/>
        <v>#VALUE!</v>
      </c>
      <c r="R896" s="57" t="s">
        <v>80</v>
      </c>
      <c r="S896" s="58">
        <v>43649</v>
      </c>
      <c r="T896" s="59">
        <f>INDEX('[2]Remontée chiffres écritures'!K:K,MATCH(C:C,'[2]Remontée chiffres écritures'!I:I,0))</f>
        <v>-828</v>
      </c>
      <c r="U896" s="59">
        <f>INDEX('[2]Remontée chiffres écritures'!O:O,MATCH(C:C,'[2]Remontée chiffres écritures'!M:M,0))</f>
        <v>828</v>
      </c>
      <c r="V896" s="59" t="e">
        <f>SUMIFS('[2]Remontée chiffres écritures'!C:C,'[2]Remontée chiffres écritures'!A:A,'Liste détaillée sorties IT'!C:C)</f>
        <v>#VALUE!</v>
      </c>
      <c r="W896" s="59" t="e">
        <f>SUMIFS('[2]Remontée chiffres écritures'!G:G,'[2]Remontée chiffres écritures'!E:E,'Liste détaillée sorties IT'!C:C)</f>
        <v>#VALUE!</v>
      </c>
    </row>
    <row r="897" spans="1:23" ht="15" customHeight="1" x14ac:dyDescent="0.2">
      <c r="A897" s="3" t="s">
        <v>1797</v>
      </c>
      <c r="B897" s="51">
        <v>1010</v>
      </c>
      <c r="C897" s="50">
        <v>105271</v>
      </c>
      <c r="D897" s="51" t="s">
        <v>59</v>
      </c>
      <c r="E897" s="51">
        <v>110147</v>
      </c>
      <c r="F897" s="52" t="s">
        <v>263</v>
      </c>
      <c r="G897" s="54">
        <v>21832700</v>
      </c>
      <c r="H897" s="54">
        <v>28183270</v>
      </c>
      <c r="I897" s="54" t="s">
        <v>139</v>
      </c>
      <c r="J897" s="52" t="s">
        <v>1760</v>
      </c>
      <c r="K897" s="55">
        <v>41801</v>
      </c>
      <c r="L897" s="56">
        <f t="shared" si="78"/>
        <v>828</v>
      </c>
      <c r="M897" s="56">
        <f t="shared" si="79"/>
        <v>828</v>
      </c>
      <c r="N897" s="56">
        <f t="shared" si="82"/>
        <v>0</v>
      </c>
      <c r="O897" s="56" t="e">
        <f t="shared" si="80"/>
        <v>#VALUE!</v>
      </c>
      <c r="P897" s="56" t="e">
        <f t="shared" si="81"/>
        <v>#VALUE!</v>
      </c>
      <c r="Q897" s="56" t="e">
        <f t="shared" si="83"/>
        <v>#VALUE!</v>
      </c>
      <c r="R897" s="57" t="s">
        <v>80</v>
      </c>
      <c r="S897" s="58">
        <v>43649</v>
      </c>
      <c r="T897" s="59">
        <f>INDEX('[2]Remontée chiffres écritures'!K:K,MATCH(C:C,'[2]Remontée chiffres écritures'!I:I,0))</f>
        <v>-828</v>
      </c>
      <c r="U897" s="59">
        <f>INDEX('[2]Remontée chiffres écritures'!O:O,MATCH(C:C,'[2]Remontée chiffres écritures'!M:M,0))</f>
        <v>828</v>
      </c>
      <c r="V897" s="59" t="e">
        <f>SUMIFS('[2]Remontée chiffres écritures'!C:C,'[2]Remontée chiffres écritures'!A:A,'Liste détaillée sorties IT'!C:C)</f>
        <v>#VALUE!</v>
      </c>
      <c r="W897" s="59" t="e">
        <f>SUMIFS('[2]Remontée chiffres écritures'!G:G,'[2]Remontée chiffres écritures'!E:E,'Liste détaillée sorties IT'!C:C)</f>
        <v>#VALUE!</v>
      </c>
    </row>
    <row r="898" spans="1:23" ht="15" customHeight="1" x14ac:dyDescent="0.2">
      <c r="A898" s="3" t="s">
        <v>1798</v>
      </c>
      <c r="B898" s="51">
        <v>1010</v>
      </c>
      <c r="C898" s="50">
        <v>105272</v>
      </c>
      <c r="D898" s="51" t="s">
        <v>59</v>
      </c>
      <c r="E898" s="51">
        <v>110148</v>
      </c>
      <c r="F898" s="52" t="s">
        <v>263</v>
      </c>
      <c r="G898" s="54">
        <v>21832700</v>
      </c>
      <c r="H898" s="54">
        <v>28183270</v>
      </c>
      <c r="I898" s="54" t="s">
        <v>139</v>
      </c>
      <c r="J898" s="52" t="s">
        <v>1760</v>
      </c>
      <c r="K898" s="55">
        <v>41801</v>
      </c>
      <c r="L898" s="56">
        <f t="shared" si="78"/>
        <v>828</v>
      </c>
      <c r="M898" s="56">
        <f t="shared" si="79"/>
        <v>828</v>
      </c>
      <c r="N898" s="56">
        <f t="shared" si="82"/>
        <v>0</v>
      </c>
      <c r="O898" s="56" t="e">
        <f t="shared" si="80"/>
        <v>#VALUE!</v>
      </c>
      <c r="P898" s="56" t="e">
        <f t="shared" si="81"/>
        <v>#VALUE!</v>
      </c>
      <c r="Q898" s="56" t="e">
        <f t="shared" si="83"/>
        <v>#VALUE!</v>
      </c>
      <c r="R898" s="57" t="s">
        <v>80</v>
      </c>
      <c r="S898" s="58">
        <v>43649</v>
      </c>
      <c r="T898" s="59">
        <f>INDEX('[2]Remontée chiffres écritures'!K:K,MATCH(C:C,'[2]Remontée chiffres écritures'!I:I,0))</f>
        <v>-828</v>
      </c>
      <c r="U898" s="59">
        <f>INDEX('[2]Remontée chiffres écritures'!O:O,MATCH(C:C,'[2]Remontée chiffres écritures'!M:M,0))</f>
        <v>828</v>
      </c>
      <c r="V898" s="59" t="e">
        <f>SUMIFS('[2]Remontée chiffres écritures'!C:C,'[2]Remontée chiffres écritures'!A:A,'Liste détaillée sorties IT'!C:C)</f>
        <v>#VALUE!</v>
      </c>
      <c r="W898" s="59" t="e">
        <f>SUMIFS('[2]Remontée chiffres écritures'!G:G,'[2]Remontée chiffres écritures'!E:E,'Liste détaillée sorties IT'!C:C)</f>
        <v>#VALUE!</v>
      </c>
    </row>
    <row r="899" spans="1:23" ht="15" customHeight="1" x14ac:dyDescent="0.2">
      <c r="A899" s="3" t="s">
        <v>1799</v>
      </c>
      <c r="B899" s="51">
        <v>1010</v>
      </c>
      <c r="C899" s="50">
        <v>105273</v>
      </c>
      <c r="D899" s="51" t="s">
        <v>59</v>
      </c>
      <c r="E899" s="51">
        <v>110149</v>
      </c>
      <c r="F899" s="52" t="s">
        <v>263</v>
      </c>
      <c r="G899" s="54">
        <v>21832700</v>
      </c>
      <c r="H899" s="54">
        <v>28183270</v>
      </c>
      <c r="I899" s="54" t="s">
        <v>139</v>
      </c>
      <c r="J899" s="52" t="s">
        <v>1760</v>
      </c>
      <c r="K899" s="55">
        <v>41801</v>
      </c>
      <c r="L899" s="56">
        <f t="shared" si="78"/>
        <v>828</v>
      </c>
      <c r="M899" s="56">
        <f t="shared" si="79"/>
        <v>828</v>
      </c>
      <c r="N899" s="56">
        <f t="shared" si="82"/>
        <v>0</v>
      </c>
      <c r="O899" s="56" t="e">
        <f t="shared" si="80"/>
        <v>#VALUE!</v>
      </c>
      <c r="P899" s="56" t="e">
        <f t="shared" si="81"/>
        <v>#VALUE!</v>
      </c>
      <c r="Q899" s="56" t="e">
        <f t="shared" si="83"/>
        <v>#VALUE!</v>
      </c>
      <c r="R899" s="57" t="s">
        <v>80</v>
      </c>
      <c r="S899" s="58">
        <v>43649</v>
      </c>
      <c r="T899" s="59">
        <f>INDEX('[2]Remontée chiffres écritures'!K:K,MATCH(C:C,'[2]Remontée chiffres écritures'!I:I,0))</f>
        <v>-828</v>
      </c>
      <c r="U899" s="59">
        <f>INDEX('[2]Remontée chiffres écritures'!O:O,MATCH(C:C,'[2]Remontée chiffres écritures'!M:M,0))</f>
        <v>828</v>
      </c>
      <c r="V899" s="59" t="e">
        <f>SUMIFS('[2]Remontée chiffres écritures'!C:C,'[2]Remontée chiffres écritures'!A:A,'Liste détaillée sorties IT'!C:C)</f>
        <v>#VALUE!</v>
      </c>
      <c r="W899" s="59" t="e">
        <f>SUMIFS('[2]Remontée chiffres écritures'!G:G,'[2]Remontée chiffres écritures'!E:E,'Liste détaillée sorties IT'!C:C)</f>
        <v>#VALUE!</v>
      </c>
    </row>
    <row r="900" spans="1:23" ht="15" customHeight="1" x14ac:dyDescent="0.2">
      <c r="A900" s="3" t="s">
        <v>1800</v>
      </c>
      <c r="B900" s="51">
        <v>1010</v>
      </c>
      <c r="C900" s="50">
        <v>105274</v>
      </c>
      <c r="D900" s="51" t="s">
        <v>59</v>
      </c>
      <c r="E900" s="51">
        <v>110150</v>
      </c>
      <c r="F900" s="52" t="s">
        <v>263</v>
      </c>
      <c r="G900" s="54">
        <v>21832700</v>
      </c>
      <c r="H900" s="54">
        <v>28183270</v>
      </c>
      <c r="I900" s="54" t="s">
        <v>139</v>
      </c>
      <c r="J900" s="52" t="s">
        <v>1760</v>
      </c>
      <c r="K900" s="55">
        <v>41801</v>
      </c>
      <c r="L900" s="56">
        <f t="shared" si="78"/>
        <v>828</v>
      </c>
      <c r="M900" s="56">
        <f t="shared" si="79"/>
        <v>828</v>
      </c>
      <c r="N900" s="56">
        <f t="shared" si="82"/>
        <v>0</v>
      </c>
      <c r="O900" s="56" t="e">
        <f t="shared" si="80"/>
        <v>#VALUE!</v>
      </c>
      <c r="P900" s="56" t="e">
        <f t="shared" si="81"/>
        <v>#VALUE!</v>
      </c>
      <c r="Q900" s="56" t="e">
        <f t="shared" si="83"/>
        <v>#VALUE!</v>
      </c>
      <c r="R900" s="57" t="s">
        <v>80</v>
      </c>
      <c r="S900" s="58">
        <v>43649</v>
      </c>
      <c r="T900" s="59">
        <f>INDEX('[2]Remontée chiffres écritures'!K:K,MATCH(C:C,'[2]Remontée chiffres écritures'!I:I,0))</f>
        <v>-828</v>
      </c>
      <c r="U900" s="59">
        <f>INDEX('[2]Remontée chiffres écritures'!O:O,MATCH(C:C,'[2]Remontée chiffres écritures'!M:M,0))</f>
        <v>828</v>
      </c>
      <c r="V900" s="59" t="e">
        <f>SUMIFS('[2]Remontée chiffres écritures'!C:C,'[2]Remontée chiffres écritures'!A:A,'Liste détaillée sorties IT'!C:C)</f>
        <v>#VALUE!</v>
      </c>
      <c r="W900" s="59" t="e">
        <f>SUMIFS('[2]Remontée chiffres écritures'!G:G,'[2]Remontée chiffres écritures'!E:E,'Liste détaillée sorties IT'!C:C)</f>
        <v>#VALUE!</v>
      </c>
    </row>
    <row r="901" spans="1:23" ht="15" customHeight="1" x14ac:dyDescent="0.2">
      <c r="A901" s="3" t="s">
        <v>1801</v>
      </c>
      <c r="B901" s="51">
        <v>1010</v>
      </c>
      <c r="C901" s="50">
        <v>105275</v>
      </c>
      <c r="D901" s="51" t="s">
        <v>59</v>
      </c>
      <c r="E901" s="51">
        <v>110151</v>
      </c>
      <c r="F901" s="52" t="s">
        <v>263</v>
      </c>
      <c r="G901" s="54">
        <v>21832700</v>
      </c>
      <c r="H901" s="54">
        <v>28183270</v>
      </c>
      <c r="I901" s="54" t="s">
        <v>139</v>
      </c>
      <c r="J901" s="52" t="s">
        <v>1760</v>
      </c>
      <c r="K901" s="55">
        <v>41801</v>
      </c>
      <c r="L901" s="56">
        <f t="shared" si="78"/>
        <v>828</v>
      </c>
      <c r="M901" s="56">
        <f t="shared" si="79"/>
        <v>828</v>
      </c>
      <c r="N901" s="56">
        <f t="shared" si="82"/>
        <v>0</v>
      </c>
      <c r="O901" s="56" t="e">
        <f t="shared" si="80"/>
        <v>#VALUE!</v>
      </c>
      <c r="P901" s="56" t="e">
        <f t="shared" si="81"/>
        <v>#VALUE!</v>
      </c>
      <c r="Q901" s="56" t="e">
        <f t="shared" si="83"/>
        <v>#VALUE!</v>
      </c>
      <c r="R901" s="57" t="s">
        <v>80</v>
      </c>
      <c r="S901" s="58">
        <v>43649</v>
      </c>
      <c r="T901" s="59">
        <f>INDEX('[2]Remontée chiffres écritures'!K:K,MATCH(C:C,'[2]Remontée chiffres écritures'!I:I,0))</f>
        <v>-828</v>
      </c>
      <c r="U901" s="59">
        <f>INDEX('[2]Remontée chiffres écritures'!O:O,MATCH(C:C,'[2]Remontée chiffres écritures'!M:M,0))</f>
        <v>828</v>
      </c>
      <c r="V901" s="59" t="e">
        <f>SUMIFS('[2]Remontée chiffres écritures'!C:C,'[2]Remontée chiffres écritures'!A:A,'Liste détaillée sorties IT'!C:C)</f>
        <v>#VALUE!</v>
      </c>
      <c r="W901" s="59" t="e">
        <f>SUMIFS('[2]Remontée chiffres écritures'!G:G,'[2]Remontée chiffres écritures'!E:E,'Liste détaillée sorties IT'!C:C)</f>
        <v>#VALUE!</v>
      </c>
    </row>
    <row r="902" spans="1:23" ht="15" customHeight="1" x14ac:dyDescent="0.2">
      <c r="A902" s="3" t="s">
        <v>1802</v>
      </c>
      <c r="B902" s="51">
        <v>1010</v>
      </c>
      <c r="C902" s="50">
        <v>105276</v>
      </c>
      <c r="D902" s="51" t="s">
        <v>59</v>
      </c>
      <c r="E902" s="51">
        <v>110152</v>
      </c>
      <c r="F902" s="52" t="s">
        <v>263</v>
      </c>
      <c r="G902" s="54">
        <v>21832700</v>
      </c>
      <c r="H902" s="54">
        <v>28183270</v>
      </c>
      <c r="I902" s="54" t="s">
        <v>139</v>
      </c>
      <c r="J902" s="52" t="s">
        <v>1760</v>
      </c>
      <c r="K902" s="55">
        <v>41801</v>
      </c>
      <c r="L902" s="56">
        <f t="shared" ref="L902:L965" si="84">T902*-1</f>
        <v>828</v>
      </c>
      <c r="M902" s="56">
        <f t="shared" ref="M902:M965" si="85">U902</f>
        <v>828</v>
      </c>
      <c r="N902" s="56">
        <f t="shared" si="82"/>
        <v>0</v>
      </c>
      <c r="O902" s="56" t="e">
        <f t="shared" ref="O902:O965" si="86">V902</f>
        <v>#VALUE!</v>
      </c>
      <c r="P902" s="56" t="e">
        <f t="shared" ref="P902:P965" si="87">-1*W902</f>
        <v>#VALUE!</v>
      </c>
      <c r="Q902" s="56" t="e">
        <f t="shared" si="83"/>
        <v>#VALUE!</v>
      </c>
      <c r="R902" s="57" t="s">
        <v>80</v>
      </c>
      <c r="S902" s="58">
        <v>43649</v>
      </c>
      <c r="T902" s="59">
        <f>INDEX('[2]Remontée chiffres écritures'!K:K,MATCH(C:C,'[2]Remontée chiffres écritures'!I:I,0))</f>
        <v>-828</v>
      </c>
      <c r="U902" s="59">
        <f>INDEX('[2]Remontée chiffres écritures'!O:O,MATCH(C:C,'[2]Remontée chiffres écritures'!M:M,0))</f>
        <v>828</v>
      </c>
      <c r="V902" s="59" t="e">
        <f>SUMIFS('[2]Remontée chiffres écritures'!C:C,'[2]Remontée chiffres écritures'!A:A,'Liste détaillée sorties IT'!C:C)</f>
        <v>#VALUE!</v>
      </c>
      <c r="W902" s="59" t="e">
        <f>SUMIFS('[2]Remontée chiffres écritures'!G:G,'[2]Remontée chiffres écritures'!E:E,'Liste détaillée sorties IT'!C:C)</f>
        <v>#VALUE!</v>
      </c>
    </row>
    <row r="903" spans="1:23" ht="15" customHeight="1" x14ac:dyDescent="0.2">
      <c r="A903" s="3" t="s">
        <v>1803</v>
      </c>
      <c r="B903" s="50">
        <v>1010</v>
      </c>
      <c r="C903" s="50">
        <v>103612</v>
      </c>
      <c r="D903" s="51" t="s">
        <v>59</v>
      </c>
      <c r="E903" s="51">
        <v>115494</v>
      </c>
      <c r="F903" s="52" t="s">
        <v>234</v>
      </c>
      <c r="G903" s="54">
        <v>21832700</v>
      </c>
      <c r="H903" s="54">
        <v>28183270</v>
      </c>
      <c r="I903" s="54" t="s">
        <v>139</v>
      </c>
      <c r="J903" s="52" t="s">
        <v>1575</v>
      </c>
      <c r="K903" s="55">
        <v>39378</v>
      </c>
      <c r="L903" s="56">
        <f t="shared" si="84"/>
        <v>824.04</v>
      </c>
      <c r="M903" s="56">
        <f t="shared" si="85"/>
        <v>824.04</v>
      </c>
      <c r="N903" s="56">
        <f t="shared" ref="N903:N966" si="88">L903-M903</f>
        <v>0</v>
      </c>
      <c r="O903" s="56" t="e">
        <f t="shared" si="86"/>
        <v>#VALUE!</v>
      </c>
      <c r="P903" s="56" t="e">
        <f t="shared" si="87"/>
        <v>#VALUE!</v>
      </c>
      <c r="Q903" s="56" t="e">
        <f t="shared" ref="Q903:Q966" si="89">O903-P903</f>
        <v>#VALUE!</v>
      </c>
      <c r="R903" s="57" t="s">
        <v>72</v>
      </c>
      <c r="S903" s="58">
        <v>43649</v>
      </c>
      <c r="T903" s="59">
        <f>INDEX('[2]Remontée chiffres écritures'!K:K,MATCH(C:C,'[2]Remontée chiffres écritures'!I:I,0))</f>
        <v>-824.04</v>
      </c>
      <c r="U903" s="59">
        <f>INDEX('[2]Remontée chiffres écritures'!O:O,MATCH(C:C,'[2]Remontée chiffres écritures'!M:M,0))</f>
        <v>824.04</v>
      </c>
      <c r="V903" s="59" t="e">
        <f>SUMIFS('[2]Remontée chiffres écritures'!C:C,'[2]Remontée chiffres écritures'!A:A,'Liste détaillée sorties IT'!C:C)</f>
        <v>#VALUE!</v>
      </c>
      <c r="W903" s="59" t="e">
        <f>SUMIFS('[2]Remontée chiffres écritures'!G:G,'[2]Remontée chiffres écritures'!E:E,'Liste détaillée sorties IT'!C:C)</f>
        <v>#VALUE!</v>
      </c>
    </row>
    <row r="904" spans="1:23" ht="15" customHeight="1" x14ac:dyDescent="0.2">
      <c r="A904" s="3" t="s">
        <v>1804</v>
      </c>
      <c r="B904" s="51">
        <v>1010</v>
      </c>
      <c r="C904" s="50">
        <v>104395</v>
      </c>
      <c r="D904" s="51" t="s">
        <v>59</v>
      </c>
      <c r="E904" s="51">
        <v>107502</v>
      </c>
      <c r="F904" s="52" t="s">
        <v>60</v>
      </c>
      <c r="G904" s="54">
        <v>21832700</v>
      </c>
      <c r="H904" s="54">
        <v>28183270</v>
      </c>
      <c r="I904" s="54" t="s">
        <v>139</v>
      </c>
      <c r="J904" s="52" t="s">
        <v>660</v>
      </c>
      <c r="K904" s="55">
        <v>38895</v>
      </c>
      <c r="L904" s="56">
        <f t="shared" si="84"/>
        <v>823.44</v>
      </c>
      <c r="M904" s="56">
        <f t="shared" si="85"/>
        <v>823.44</v>
      </c>
      <c r="N904" s="56">
        <f t="shared" si="88"/>
        <v>0</v>
      </c>
      <c r="O904" s="56" t="e">
        <f t="shared" si="86"/>
        <v>#VALUE!</v>
      </c>
      <c r="P904" s="56" t="e">
        <f t="shared" si="87"/>
        <v>#VALUE!</v>
      </c>
      <c r="Q904" s="56" t="e">
        <f t="shared" si="89"/>
        <v>#VALUE!</v>
      </c>
      <c r="R904" s="57" t="s">
        <v>68</v>
      </c>
      <c r="S904" s="58">
        <v>43649</v>
      </c>
      <c r="T904" s="59">
        <f>INDEX('[2]Remontée chiffres écritures'!K:K,MATCH(C:C,'[2]Remontée chiffres écritures'!I:I,0))</f>
        <v>-823.44</v>
      </c>
      <c r="U904" s="59">
        <f>INDEX('[2]Remontée chiffres écritures'!O:O,MATCH(C:C,'[2]Remontée chiffres écritures'!M:M,0))</f>
        <v>823.44</v>
      </c>
      <c r="V904" s="59" t="e">
        <f>SUMIFS('[2]Remontée chiffres écritures'!C:C,'[2]Remontée chiffres écritures'!A:A,'Liste détaillée sorties IT'!C:C)</f>
        <v>#VALUE!</v>
      </c>
      <c r="W904" s="59" t="e">
        <f>SUMIFS('[2]Remontée chiffres écritures'!G:G,'[2]Remontée chiffres écritures'!E:E,'Liste détaillée sorties IT'!C:C)</f>
        <v>#VALUE!</v>
      </c>
    </row>
    <row r="905" spans="1:23" ht="15" customHeight="1" x14ac:dyDescent="0.2">
      <c r="A905" s="3" t="s">
        <v>1805</v>
      </c>
      <c r="B905" s="51">
        <v>1010</v>
      </c>
      <c r="C905" s="50">
        <v>104333</v>
      </c>
      <c r="D905" s="51" t="s">
        <v>59</v>
      </c>
      <c r="E905" s="51">
        <v>106573</v>
      </c>
      <c r="F905" s="52" t="s">
        <v>60</v>
      </c>
      <c r="G905" s="54">
        <v>21832700</v>
      </c>
      <c r="H905" s="54">
        <v>28183270</v>
      </c>
      <c r="I905" s="54" t="s">
        <v>139</v>
      </c>
      <c r="J905" s="52" t="s">
        <v>1806</v>
      </c>
      <c r="K905" s="55">
        <v>39082</v>
      </c>
      <c r="L905" s="56">
        <f t="shared" si="84"/>
        <v>822.85</v>
      </c>
      <c r="M905" s="56">
        <f t="shared" si="85"/>
        <v>822.85</v>
      </c>
      <c r="N905" s="56">
        <f t="shared" si="88"/>
        <v>0</v>
      </c>
      <c r="O905" s="56" t="e">
        <f t="shared" si="86"/>
        <v>#VALUE!</v>
      </c>
      <c r="P905" s="56" t="e">
        <f t="shared" si="87"/>
        <v>#VALUE!</v>
      </c>
      <c r="Q905" s="56" t="e">
        <f t="shared" si="89"/>
        <v>#VALUE!</v>
      </c>
      <c r="R905" s="57" t="s">
        <v>68</v>
      </c>
      <c r="S905" s="58">
        <v>43649</v>
      </c>
      <c r="T905" s="59">
        <f>INDEX('[2]Remontée chiffres écritures'!K:K,MATCH(C:C,'[2]Remontée chiffres écritures'!I:I,0))</f>
        <v>-822.85</v>
      </c>
      <c r="U905" s="59">
        <f>INDEX('[2]Remontée chiffres écritures'!O:O,MATCH(C:C,'[2]Remontée chiffres écritures'!M:M,0))</f>
        <v>822.85</v>
      </c>
      <c r="V905" s="59" t="e">
        <f>SUMIFS('[2]Remontée chiffres écritures'!C:C,'[2]Remontée chiffres écritures'!A:A,'Liste détaillée sorties IT'!C:C)</f>
        <v>#VALUE!</v>
      </c>
      <c r="W905" s="59" t="e">
        <f>SUMIFS('[2]Remontée chiffres écritures'!G:G,'[2]Remontée chiffres écritures'!E:E,'Liste détaillée sorties IT'!C:C)</f>
        <v>#VALUE!</v>
      </c>
    </row>
    <row r="906" spans="1:23" ht="15" customHeight="1" x14ac:dyDescent="0.2">
      <c r="A906" s="3" t="s">
        <v>1807</v>
      </c>
      <c r="B906" s="51">
        <v>1010</v>
      </c>
      <c r="C906" s="50">
        <v>104308</v>
      </c>
      <c r="D906" s="51" t="s">
        <v>59</v>
      </c>
      <c r="E906" s="51">
        <v>102450</v>
      </c>
      <c r="F906" s="52" t="s">
        <v>60</v>
      </c>
      <c r="G906" s="54">
        <v>21832700</v>
      </c>
      <c r="H906" s="54">
        <v>28183270</v>
      </c>
      <c r="I906" s="54" t="s">
        <v>139</v>
      </c>
      <c r="J906" s="52" t="s">
        <v>1808</v>
      </c>
      <c r="K906" s="55">
        <v>38992</v>
      </c>
      <c r="L906" s="56">
        <f t="shared" si="84"/>
        <v>819.26</v>
      </c>
      <c r="M906" s="56">
        <f t="shared" si="85"/>
        <v>819.26</v>
      </c>
      <c r="N906" s="56">
        <f t="shared" si="88"/>
        <v>0</v>
      </c>
      <c r="O906" s="56" t="e">
        <f t="shared" si="86"/>
        <v>#VALUE!</v>
      </c>
      <c r="P906" s="56" t="e">
        <f t="shared" si="87"/>
        <v>#VALUE!</v>
      </c>
      <c r="Q906" s="56" t="e">
        <f t="shared" si="89"/>
        <v>#VALUE!</v>
      </c>
      <c r="R906" s="57" t="s">
        <v>80</v>
      </c>
      <c r="S906" s="58">
        <v>43649</v>
      </c>
      <c r="T906" s="59">
        <f>INDEX('[2]Remontée chiffres écritures'!K:K,MATCH(C:C,'[2]Remontée chiffres écritures'!I:I,0))</f>
        <v>-819.26</v>
      </c>
      <c r="U906" s="59">
        <f>INDEX('[2]Remontée chiffres écritures'!O:O,MATCH(C:C,'[2]Remontée chiffres écritures'!M:M,0))</f>
        <v>819.26</v>
      </c>
      <c r="V906" s="59" t="e">
        <f>SUMIFS('[2]Remontée chiffres écritures'!C:C,'[2]Remontée chiffres écritures'!A:A,'Liste détaillée sorties IT'!C:C)</f>
        <v>#VALUE!</v>
      </c>
      <c r="W906" s="59" t="e">
        <f>SUMIFS('[2]Remontée chiffres écritures'!G:G,'[2]Remontée chiffres écritures'!E:E,'Liste détaillée sorties IT'!C:C)</f>
        <v>#VALUE!</v>
      </c>
    </row>
    <row r="907" spans="1:23" ht="15" customHeight="1" x14ac:dyDescent="0.2">
      <c r="A907" s="3" t="s">
        <v>1809</v>
      </c>
      <c r="B907" s="51">
        <v>1010</v>
      </c>
      <c r="C907" s="50">
        <v>104309</v>
      </c>
      <c r="D907" s="51" t="s">
        <v>59</v>
      </c>
      <c r="E907" s="51">
        <v>103967</v>
      </c>
      <c r="F907" s="52" t="s">
        <v>60</v>
      </c>
      <c r="G907" s="54">
        <v>21832700</v>
      </c>
      <c r="H907" s="54">
        <v>28183270</v>
      </c>
      <c r="I907" s="54" t="s">
        <v>139</v>
      </c>
      <c r="J907" s="52" t="s">
        <v>1808</v>
      </c>
      <c r="K907" s="55">
        <v>38992</v>
      </c>
      <c r="L907" s="56">
        <f t="shared" si="84"/>
        <v>819.26</v>
      </c>
      <c r="M907" s="56">
        <f t="shared" si="85"/>
        <v>819.26</v>
      </c>
      <c r="N907" s="56">
        <f t="shared" si="88"/>
        <v>0</v>
      </c>
      <c r="O907" s="56" t="e">
        <f t="shared" si="86"/>
        <v>#VALUE!</v>
      </c>
      <c r="P907" s="56" t="e">
        <f t="shared" si="87"/>
        <v>#VALUE!</v>
      </c>
      <c r="Q907" s="56" t="e">
        <f t="shared" si="89"/>
        <v>#VALUE!</v>
      </c>
      <c r="R907" s="57" t="s">
        <v>68</v>
      </c>
      <c r="S907" s="58">
        <v>43649</v>
      </c>
      <c r="T907" s="59">
        <f>INDEX('[2]Remontée chiffres écritures'!K:K,MATCH(C:C,'[2]Remontée chiffres écritures'!I:I,0))</f>
        <v>-819.26</v>
      </c>
      <c r="U907" s="59">
        <f>INDEX('[2]Remontée chiffres écritures'!O:O,MATCH(C:C,'[2]Remontée chiffres écritures'!M:M,0))</f>
        <v>819.26</v>
      </c>
      <c r="V907" s="59" t="e">
        <f>SUMIFS('[2]Remontée chiffres écritures'!C:C,'[2]Remontée chiffres écritures'!A:A,'Liste détaillée sorties IT'!C:C)</f>
        <v>#VALUE!</v>
      </c>
      <c r="W907" s="59" t="e">
        <f>SUMIFS('[2]Remontée chiffres écritures'!G:G,'[2]Remontée chiffres écritures'!E:E,'Liste détaillée sorties IT'!C:C)</f>
        <v>#VALUE!</v>
      </c>
    </row>
    <row r="908" spans="1:23" ht="15" customHeight="1" x14ac:dyDescent="0.2">
      <c r="A908" s="3" t="s">
        <v>1810</v>
      </c>
      <c r="B908" s="50">
        <v>1010</v>
      </c>
      <c r="C908" s="50">
        <v>100822</v>
      </c>
      <c r="D908" s="51" t="s">
        <v>59</v>
      </c>
      <c r="E908" s="51" t="s">
        <v>1811</v>
      </c>
      <c r="F908" s="52" t="s">
        <v>200</v>
      </c>
      <c r="G908" s="54">
        <v>21547000</v>
      </c>
      <c r="H908" s="54">
        <v>28154700</v>
      </c>
      <c r="I908" s="54" t="s">
        <v>78</v>
      </c>
      <c r="J908" s="52" t="s">
        <v>1812</v>
      </c>
      <c r="K908" s="55">
        <v>39755</v>
      </c>
      <c r="L908" s="56">
        <f t="shared" si="84"/>
        <v>1943.26</v>
      </c>
      <c r="M908" s="56">
        <f t="shared" si="85"/>
        <v>1943.26</v>
      </c>
      <c r="N908" s="56">
        <f t="shared" si="88"/>
        <v>0</v>
      </c>
      <c r="O908" s="56" t="e">
        <f t="shared" si="86"/>
        <v>#VALUE!</v>
      </c>
      <c r="P908" s="56" t="e">
        <f t="shared" si="87"/>
        <v>#VALUE!</v>
      </c>
      <c r="Q908" s="56" t="e">
        <f t="shared" si="89"/>
        <v>#VALUE!</v>
      </c>
      <c r="R908" s="57" t="s">
        <v>109</v>
      </c>
      <c r="S908" s="58">
        <v>43649</v>
      </c>
      <c r="T908" s="59">
        <f>INDEX('[2]Remontée chiffres écritures'!K:K,MATCH(C:C,'[2]Remontée chiffres écritures'!I:I,0))</f>
        <v>-1943.26</v>
      </c>
      <c r="U908" s="59">
        <f>INDEX('[2]Remontée chiffres écritures'!O:O,MATCH(C:C,'[2]Remontée chiffres écritures'!M:M,0))</f>
        <v>1943.26</v>
      </c>
      <c r="V908" s="59" t="e">
        <f>SUMIFS('[2]Remontée chiffres écritures'!C:C,'[2]Remontée chiffres écritures'!A:A,'Liste détaillée sorties IT'!C:C)</f>
        <v>#VALUE!</v>
      </c>
      <c r="W908" s="59" t="e">
        <f>SUMIFS('[2]Remontée chiffres écritures'!G:G,'[2]Remontée chiffres écritures'!E:E,'Liste détaillée sorties IT'!C:C)</f>
        <v>#VALUE!</v>
      </c>
    </row>
    <row r="909" spans="1:23" ht="15" customHeight="1" x14ac:dyDescent="0.2">
      <c r="A909" s="3" t="s">
        <v>1813</v>
      </c>
      <c r="B909" s="50">
        <v>1010</v>
      </c>
      <c r="C909" s="50">
        <v>101241</v>
      </c>
      <c r="D909" s="51" t="s">
        <v>59</v>
      </c>
      <c r="E909" s="51">
        <v>103609</v>
      </c>
      <c r="F909" s="52" t="s">
        <v>149</v>
      </c>
      <c r="G909" s="54">
        <v>21547000</v>
      </c>
      <c r="H909" s="54">
        <v>28154700</v>
      </c>
      <c r="I909" s="54" t="s">
        <v>78</v>
      </c>
      <c r="J909" s="52" t="s">
        <v>1814</v>
      </c>
      <c r="K909" s="55">
        <v>40742</v>
      </c>
      <c r="L909" s="56">
        <f t="shared" si="84"/>
        <v>1927.1</v>
      </c>
      <c r="M909" s="56">
        <f t="shared" si="85"/>
        <v>1917.2</v>
      </c>
      <c r="N909" s="56">
        <f t="shared" si="88"/>
        <v>9.8999999999998636</v>
      </c>
      <c r="O909" s="56" t="e">
        <f t="shared" si="86"/>
        <v>#VALUE!</v>
      </c>
      <c r="P909" s="56" t="e">
        <f t="shared" si="87"/>
        <v>#VALUE!</v>
      </c>
      <c r="Q909" s="56" t="e">
        <f t="shared" si="89"/>
        <v>#VALUE!</v>
      </c>
      <c r="R909" s="57" t="s">
        <v>72</v>
      </c>
      <c r="S909" s="58">
        <v>43649</v>
      </c>
      <c r="T909" s="59">
        <f>INDEX('[2]Remontée chiffres écritures'!K:K,MATCH(C:C,'[2]Remontée chiffres écritures'!I:I,0))</f>
        <v>-1927.1</v>
      </c>
      <c r="U909" s="59">
        <f>INDEX('[2]Remontée chiffres écritures'!O:O,MATCH(C:C,'[2]Remontée chiffres écritures'!M:M,0))</f>
        <v>1917.2</v>
      </c>
      <c r="V909" s="59" t="e">
        <f>SUMIFS('[2]Remontée chiffres écritures'!C:C,'[2]Remontée chiffres écritures'!A:A,'Liste détaillée sorties IT'!C:C)</f>
        <v>#VALUE!</v>
      </c>
      <c r="W909" s="59" t="e">
        <f>SUMIFS('[2]Remontée chiffres écritures'!G:G,'[2]Remontée chiffres écritures'!E:E,'Liste détaillée sorties IT'!C:C)</f>
        <v>#VALUE!</v>
      </c>
    </row>
    <row r="910" spans="1:23" ht="15" customHeight="1" x14ac:dyDescent="0.2">
      <c r="A910" s="3" t="s">
        <v>1815</v>
      </c>
      <c r="B910" s="51">
        <v>1010</v>
      </c>
      <c r="C910" s="50">
        <v>104310</v>
      </c>
      <c r="D910" s="51" t="s">
        <v>59</v>
      </c>
      <c r="E910" s="51">
        <v>103968</v>
      </c>
      <c r="F910" s="52" t="s">
        <v>60</v>
      </c>
      <c r="G910" s="54">
        <v>21832700</v>
      </c>
      <c r="H910" s="54">
        <v>28183270</v>
      </c>
      <c r="I910" s="54" t="s">
        <v>139</v>
      </c>
      <c r="J910" s="52" t="s">
        <v>1816</v>
      </c>
      <c r="K910" s="55">
        <v>38992</v>
      </c>
      <c r="L910" s="56">
        <f t="shared" si="84"/>
        <v>819.26</v>
      </c>
      <c r="M910" s="56">
        <f t="shared" si="85"/>
        <v>819.26</v>
      </c>
      <c r="N910" s="56">
        <f t="shared" si="88"/>
        <v>0</v>
      </c>
      <c r="O910" s="56" t="e">
        <f t="shared" si="86"/>
        <v>#VALUE!</v>
      </c>
      <c r="P910" s="56" t="e">
        <f t="shared" si="87"/>
        <v>#VALUE!</v>
      </c>
      <c r="Q910" s="56" t="e">
        <f t="shared" si="89"/>
        <v>#VALUE!</v>
      </c>
      <c r="R910" s="57" t="s">
        <v>68</v>
      </c>
      <c r="S910" s="58">
        <v>43649</v>
      </c>
      <c r="T910" s="59">
        <f>INDEX('[2]Remontée chiffres écritures'!K:K,MATCH(C:C,'[2]Remontée chiffres écritures'!I:I,0))</f>
        <v>-819.26</v>
      </c>
      <c r="U910" s="59">
        <f>INDEX('[2]Remontée chiffres écritures'!O:O,MATCH(C:C,'[2]Remontée chiffres écritures'!M:M,0))</f>
        <v>819.26</v>
      </c>
      <c r="V910" s="59" t="e">
        <f>SUMIFS('[2]Remontée chiffres écritures'!C:C,'[2]Remontée chiffres écritures'!A:A,'Liste détaillée sorties IT'!C:C)</f>
        <v>#VALUE!</v>
      </c>
      <c r="W910" s="59" t="e">
        <f>SUMIFS('[2]Remontée chiffres écritures'!G:G,'[2]Remontée chiffres écritures'!E:E,'Liste détaillée sorties IT'!C:C)</f>
        <v>#VALUE!</v>
      </c>
    </row>
    <row r="911" spans="1:23" ht="15" customHeight="1" x14ac:dyDescent="0.2">
      <c r="A911" s="3" t="s">
        <v>1817</v>
      </c>
      <c r="B911" s="50">
        <v>1010</v>
      </c>
      <c r="C911" s="50">
        <v>103980</v>
      </c>
      <c r="D911" s="51" t="s">
        <v>59</v>
      </c>
      <c r="E911" s="51">
        <v>102632</v>
      </c>
      <c r="F911" s="52" t="s">
        <v>263</v>
      </c>
      <c r="G911" s="54">
        <v>21832700</v>
      </c>
      <c r="H911" s="54">
        <v>28183270</v>
      </c>
      <c r="I911" s="54" t="s">
        <v>139</v>
      </c>
      <c r="J911" s="52" t="s">
        <v>1818</v>
      </c>
      <c r="K911" s="55">
        <v>39854</v>
      </c>
      <c r="L911" s="56">
        <f t="shared" si="84"/>
        <v>814.29</v>
      </c>
      <c r="M911" s="56">
        <f t="shared" si="85"/>
        <v>814.29</v>
      </c>
      <c r="N911" s="56">
        <f t="shared" si="88"/>
        <v>0</v>
      </c>
      <c r="O911" s="56" t="e">
        <f t="shared" si="86"/>
        <v>#VALUE!</v>
      </c>
      <c r="P911" s="56" t="e">
        <f t="shared" si="87"/>
        <v>#VALUE!</v>
      </c>
      <c r="Q911" s="56" t="e">
        <f t="shared" si="89"/>
        <v>#VALUE!</v>
      </c>
      <c r="R911" s="57" t="s">
        <v>80</v>
      </c>
      <c r="S911" s="58">
        <v>43649</v>
      </c>
      <c r="T911" s="59">
        <f>INDEX('[2]Remontée chiffres écritures'!K:K,MATCH(C:C,'[2]Remontée chiffres écritures'!I:I,0))</f>
        <v>-814.29</v>
      </c>
      <c r="U911" s="59">
        <f>INDEX('[2]Remontée chiffres écritures'!O:O,MATCH(C:C,'[2]Remontée chiffres écritures'!M:M,0))</f>
        <v>814.29</v>
      </c>
      <c r="V911" s="59" t="e">
        <f>SUMIFS('[2]Remontée chiffres écritures'!C:C,'[2]Remontée chiffres écritures'!A:A,'Liste détaillée sorties IT'!C:C)</f>
        <v>#VALUE!</v>
      </c>
      <c r="W911" s="59" t="e">
        <f>SUMIFS('[2]Remontée chiffres écritures'!G:G,'[2]Remontée chiffres écritures'!E:E,'Liste détaillée sorties IT'!C:C)</f>
        <v>#VALUE!</v>
      </c>
    </row>
    <row r="912" spans="1:23" ht="15" customHeight="1" x14ac:dyDescent="0.2">
      <c r="A912" s="3" t="s">
        <v>1819</v>
      </c>
      <c r="B912" s="51">
        <v>1010</v>
      </c>
      <c r="C912" s="50">
        <v>102487</v>
      </c>
      <c r="D912" s="51" t="s">
        <v>59</v>
      </c>
      <c r="E912" s="51">
        <v>105118</v>
      </c>
      <c r="F912" s="52" t="s">
        <v>289</v>
      </c>
      <c r="G912" s="54">
        <v>21832700</v>
      </c>
      <c r="H912" s="54">
        <v>28183270</v>
      </c>
      <c r="I912" s="54" t="s">
        <v>139</v>
      </c>
      <c r="J912" s="52" t="s">
        <v>1820</v>
      </c>
      <c r="K912" s="55">
        <v>39583</v>
      </c>
      <c r="L912" s="56">
        <f t="shared" si="84"/>
        <v>813.28</v>
      </c>
      <c r="M912" s="56">
        <f t="shared" si="85"/>
        <v>813.28</v>
      </c>
      <c r="N912" s="56">
        <f t="shared" si="88"/>
        <v>0</v>
      </c>
      <c r="O912" s="56" t="e">
        <f t="shared" si="86"/>
        <v>#VALUE!</v>
      </c>
      <c r="P912" s="56" t="e">
        <f t="shared" si="87"/>
        <v>#VALUE!</v>
      </c>
      <c r="Q912" s="56" t="e">
        <f t="shared" si="89"/>
        <v>#VALUE!</v>
      </c>
      <c r="R912" s="57" t="s">
        <v>68</v>
      </c>
      <c r="S912" s="58">
        <v>43649</v>
      </c>
      <c r="T912" s="59">
        <f>INDEX('[2]Remontée chiffres écritures'!K:K,MATCH(C:C,'[2]Remontée chiffres écritures'!I:I,0))</f>
        <v>-813.28</v>
      </c>
      <c r="U912" s="59">
        <f>INDEX('[2]Remontée chiffres écritures'!O:O,MATCH(C:C,'[2]Remontée chiffres écritures'!M:M,0))</f>
        <v>813.28</v>
      </c>
      <c r="V912" s="59" t="e">
        <f>SUMIFS('[2]Remontée chiffres écritures'!C:C,'[2]Remontée chiffres écritures'!A:A,'Liste détaillée sorties IT'!C:C)</f>
        <v>#VALUE!</v>
      </c>
      <c r="W912" s="59" t="e">
        <f>SUMIFS('[2]Remontée chiffres écritures'!G:G,'[2]Remontée chiffres écritures'!E:E,'Liste détaillée sorties IT'!C:C)</f>
        <v>#VALUE!</v>
      </c>
    </row>
    <row r="913" spans="1:23" ht="15" customHeight="1" x14ac:dyDescent="0.2">
      <c r="A913" s="3" t="s">
        <v>1821</v>
      </c>
      <c r="B913" s="50">
        <v>1010</v>
      </c>
      <c r="C913" s="50">
        <v>101255</v>
      </c>
      <c r="D913" s="51" t="s">
        <v>59</v>
      </c>
      <c r="E913" s="51" t="s">
        <v>1822</v>
      </c>
      <c r="F913" s="52" t="s">
        <v>149</v>
      </c>
      <c r="G913" s="54">
        <v>21547000</v>
      </c>
      <c r="H913" s="54">
        <v>28154700</v>
      </c>
      <c r="I913" s="54" t="s">
        <v>78</v>
      </c>
      <c r="J913" s="52" t="s">
        <v>1823</v>
      </c>
      <c r="K913" s="55">
        <v>40908</v>
      </c>
      <c r="L913" s="56">
        <f t="shared" si="84"/>
        <v>1912.22</v>
      </c>
      <c r="M913" s="56">
        <f t="shared" si="85"/>
        <v>1793.69</v>
      </c>
      <c r="N913" s="56">
        <f t="shared" si="88"/>
        <v>118.52999999999997</v>
      </c>
      <c r="O913" s="56" t="e">
        <f t="shared" si="86"/>
        <v>#VALUE!</v>
      </c>
      <c r="P913" s="56" t="e">
        <f t="shared" si="87"/>
        <v>#VALUE!</v>
      </c>
      <c r="Q913" s="56" t="e">
        <f t="shared" si="89"/>
        <v>#VALUE!</v>
      </c>
      <c r="R913" s="57" t="s">
        <v>64</v>
      </c>
      <c r="S913" s="58">
        <v>43649</v>
      </c>
      <c r="T913" s="59">
        <f>INDEX('[2]Remontée chiffres écritures'!K:K,MATCH(C:C,'[2]Remontée chiffres écritures'!I:I,0))</f>
        <v>-1912.22</v>
      </c>
      <c r="U913" s="59">
        <f>INDEX('[2]Remontée chiffres écritures'!O:O,MATCH(C:C,'[2]Remontée chiffres écritures'!M:M,0))</f>
        <v>1793.69</v>
      </c>
      <c r="V913" s="59" t="e">
        <f>SUMIFS('[2]Remontée chiffres écritures'!C:C,'[2]Remontée chiffres écritures'!A:A,'Liste détaillée sorties IT'!C:C)</f>
        <v>#VALUE!</v>
      </c>
      <c r="W913" s="59" t="e">
        <f>SUMIFS('[2]Remontée chiffres écritures'!G:G,'[2]Remontée chiffres écritures'!E:E,'Liste détaillée sorties IT'!C:C)</f>
        <v>#VALUE!</v>
      </c>
    </row>
    <row r="914" spans="1:23" ht="15" customHeight="1" x14ac:dyDescent="0.2">
      <c r="A914" s="3" t="s">
        <v>1824</v>
      </c>
      <c r="B914" s="50">
        <v>1010</v>
      </c>
      <c r="C914" s="50">
        <v>101145</v>
      </c>
      <c r="D914" s="51" t="s">
        <v>59</v>
      </c>
      <c r="E914" s="51" t="s">
        <v>1825</v>
      </c>
      <c r="F914" s="52" t="s">
        <v>146</v>
      </c>
      <c r="G914" s="54">
        <v>21547000</v>
      </c>
      <c r="H914" s="54">
        <v>28154700</v>
      </c>
      <c r="I914" s="54" t="s">
        <v>78</v>
      </c>
      <c r="J914" s="52" t="s">
        <v>1826</v>
      </c>
      <c r="K914" s="55">
        <v>40484</v>
      </c>
      <c r="L914" s="56">
        <f t="shared" si="84"/>
        <v>1904.67</v>
      </c>
      <c r="M914" s="56">
        <f t="shared" si="85"/>
        <v>1904.67</v>
      </c>
      <c r="N914" s="56">
        <f t="shared" si="88"/>
        <v>0</v>
      </c>
      <c r="O914" s="56" t="e">
        <f t="shared" si="86"/>
        <v>#VALUE!</v>
      </c>
      <c r="P914" s="56" t="e">
        <f t="shared" si="87"/>
        <v>#VALUE!</v>
      </c>
      <c r="Q914" s="56" t="e">
        <f t="shared" si="89"/>
        <v>#VALUE!</v>
      </c>
      <c r="R914" s="57" t="s">
        <v>324</v>
      </c>
      <c r="S914" s="58">
        <v>43649</v>
      </c>
      <c r="T914" s="59">
        <f>INDEX('[2]Remontée chiffres écritures'!K:K,MATCH(C:C,'[2]Remontée chiffres écritures'!I:I,0))</f>
        <v>-1904.67</v>
      </c>
      <c r="U914" s="59">
        <f>INDEX('[2]Remontée chiffres écritures'!O:O,MATCH(C:C,'[2]Remontée chiffres écritures'!M:M,0))</f>
        <v>1904.67</v>
      </c>
      <c r="V914" s="59" t="e">
        <f>SUMIFS('[2]Remontée chiffres écritures'!C:C,'[2]Remontée chiffres écritures'!A:A,'Liste détaillée sorties IT'!C:C)</f>
        <v>#VALUE!</v>
      </c>
      <c r="W914" s="59" t="e">
        <f>SUMIFS('[2]Remontée chiffres écritures'!G:G,'[2]Remontée chiffres écritures'!E:E,'Liste détaillée sorties IT'!C:C)</f>
        <v>#VALUE!</v>
      </c>
    </row>
    <row r="915" spans="1:23" ht="15" customHeight="1" x14ac:dyDescent="0.2">
      <c r="A915" s="3" t="s">
        <v>1827</v>
      </c>
      <c r="B915" s="51">
        <v>1010</v>
      </c>
      <c r="C915" s="50">
        <v>106856</v>
      </c>
      <c r="D915" s="51" t="s">
        <v>59</v>
      </c>
      <c r="E915" s="51" t="s">
        <v>1828</v>
      </c>
      <c r="F915" s="52" t="s">
        <v>60</v>
      </c>
      <c r="G915" s="54">
        <v>21887000</v>
      </c>
      <c r="H915" s="54">
        <v>28188700</v>
      </c>
      <c r="I915" s="54" t="s">
        <v>94</v>
      </c>
      <c r="J915" s="52" t="s">
        <v>1655</v>
      </c>
      <c r="K915" s="55">
        <v>40065</v>
      </c>
      <c r="L915" s="56">
        <f t="shared" si="84"/>
        <v>858.11</v>
      </c>
      <c r="M915" s="56">
        <f t="shared" si="85"/>
        <v>842.12</v>
      </c>
      <c r="N915" s="56">
        <f t="shared" si="88"/>
        <v>15.990000000000009</v>
      </c>
      <c r="O915" s="56" t="e">
        <f t="shared" si="86"/>
        <v>#VALUE!</v>
      </c>
      <c r="P915" s="56" t="e">
        <f t="shared" si="87"/>
        <v>#VALUE!</v>
      </c>
      <c r="Q915" s="56" t="e">
        <f t="shared" si="89"/>
        <v>#VALUE!</v>
      </c>
      <c r="R915" s="57" t="s">
        <v>189</v>
      </c>
      <c r="S915" s="58">
        <v>43649</v>
      </c>
      <c r="T915" s="59">
        <f>INDEX('[2]Remontée chiffres écritures'!K:K,MATCH(C:C,'[2]Remontée chiffres écritures'!I:I,0))</f>
        <v>-858.11</v>
      </c>
      <c r="U915" s="59">
        <f>INDEX('[2]Remontée chiffres écritures'!O:O,MATCH(C:C,'[2]Remontée chiffres écritures'!M:M,0))</f>
        <v>842.12</v>
      </c>
      <c r="V915" s="59" t="e">
        <f>SUMIFS('[2]Remontée chiffres écritures'!C:C,'[2]Remontée chiffres écritures'!A:A,'Liste détaillée sorties IT'!C:C)</f>
        <v>#VALUE!</v>
      </c>
      <c r="W915" s="59" t="e">
        <f>SUMIFS('[2]Remontée chiffres écritures'!G:G,'[2]Remontée chiffres écritures'!E:E,'Liste détaillée sorties IT'!C:C)</f>
        <v>#VALUE!</v>
      </c>
    </row>
    <row r="916" spans="1:23" ht="15" customHeight="1" x14ac:dyDescent="0.2">
      <c r="A916" s="3" t="s">
        <v>1829</v>
      </c>
      <c r="B916" s="50">
        <v>1010</v>
      </c>
      <c r="C916" s="50">
        <v>101234</v>
      </c>
      <c r="D916" s="51" t="s">
        <v>59</v>
      </c>
      <c r="E916" s="51">
        <v>104627</v>
      </c>
      <c r="F916" s="52" t="s">
        <v>149</v>
      </c>
      <c r="G916" s="54">
        <v>21547000</v>
      </c>
      <c r="H916" s="54">
        <v>28154700</v>
      </c>
      <c r="I916" s="54" t="s">
        <v>78</v>
      </c>
      <c r="J916" s="52" t="s">
        <v>1830</v>
      </c>
      <c r="K916" s="55">
        <v>40817</v>
      </c>
      <c r="L916" s="56">
        <f t="shared" si="84"/>
        <v>1878.44</v>
      </c>
      <c r="M916" s="56">
        <f t="shared" si="85"/>
        <v>1820.54</v>
      </c>
      <c r="N916" s="56">
        <f t="shared" si="88"/>
        <v>57.900000000000091</v>
      </c>
      <c r="O916" s="56" t="e">
        <f t="shared" si="86"/>
        <v>#VALUE!</v>
      </c>
      <c r="P916" s="56" t="e">
        <f t="shared" si="87"/>
        <v>#VALUE!</v>
      </c>
      <c r="Q916" s="56" t="e">
        <f t="shared" si="89"/>
        <v>#VALUE!</v>
      </c>
      <c r="R916" s="57" t="s">
        <v>324</v>
      </c>
      <c r="S916" s="58">
        <v>43649</v>
      </c>
      <c r="T916" s="59">
        <f>INDEX('[2]Remontée chiffres écritures'!K:K,MATCH(C:C,'[2]Remontée chiffres écritures'!I:I,0))</f>
        <v>-1878.44</v>
      </c>
      <c r="U916" s="59">
        <f>INDEX('[2]Remontée chiffres écritures'!O:O,MATCH(C:C,'[2]Remontée chiffres écritures'!M:M,0))</f>
        <v>1820.54</v>
      </c>
      <c r="V916" s="59" t="e">
        <f>SUMIFS('[2]Remontée chiffres écritures'!C:C,'[2]Remontée chiffres écritures'!A:A,'Liste détaillée sorties IT'!C:C)</f>
        <v>#VALUE!</v>
      </c>
      <c r="W916" s="59" t="e">
        <f>SUMIFS('[2]Remontée chiffres écritures'!G:G,'[2]Remontée chiffres écritures'!E:E,'Liste détaillée sorties IT'!C:C)</f>
        <v>#VALUE!</v>
      </c>
    </row>
    <row r="917" spans="1:23" ht="15" customHeight="1" x14ac:dyDescent="0.2">
      <c r="A917" s="3" t="s">
        <v>1831</v>
      </c>
      <c r="B917" s="50">
        <v>1010</v>
      </c>
      <c r="C917" s="50">
        <v>101363</v>
      </c>
      <c r="D917" s="51" t="s">
        <v>59</v>
      </c>
      <c r="E917" s="51" t="s">
        <v>1832</v>
      </c>
      <c r="F917" s="52" t="s">
        <v>200</v>
      </c>
      <c r="G917" s="54">
        <v>21547000</v>
      </c>
      <c r="H917" s="54">
        <v>28154700</v>
      </c>
      <c r="I917" s="54" t="s">
        <v>78</v>
      </c>
      <c r="J917" s="52" t="s">
        <v>1833</v>
      </c>
      <c r="K917" s="55">
        <v>39608</v>
      </c>
      <c r="L917" s="56">
        <f t="shared" si="84"/>
        <v>1876.17</v>
      </c>
      <c r="M917" s="56">
        <f t="shared" si="85"/>
        <v>1876.17</v>
      </c>
      <c r="N917" s="56">
        <f t="shared" si="88"/>
        <v>0</v>
      </c>
      <c r="O917" s="56" t="e">
        <f t="shared" si="86"/>
        <v>#VALUE!</v>
      </c>
      <c r="P917" s="56" t="e">
        <f t="shared" si="87"/>
        <v>#VALUE!</v>
      </c>
      <c r="Q917" s="56" t="e">
        <f t="shared" si="89"/>
        <v>#VALUE!</v>
      </c>
      <c r="R917" s="57" t="s">
        <v>109</v>
      </c>
      <c r="S917" s="58">
        <v>43649</v>
      </c>
      <c r="T917" s="59">
        <f>INDEX('[2]Remontée chiffres écritures'!K:K,MATCH(C:C,'[2]Remontée chiffres écritures'!I:I,0))</f>
        <v>-1876.17</v>
      </c>
      <c r="U917" s="59">
        <f>INDEX('[2]Remontée chiffres écritures'!O:O,MATCH(C:C,'[2]Remontée chiffres écritures'!M:M,0))</f>
        <v>1876.17</v>
      </c>
      <c r="V917" s="59" t="e">
        <f>SUMIFS('[2]Remontée chiffres écritures'!C:C,'[2]Remontée chiffres écritures'!A:A,'Liste détaillée sorties IT'!C:C)</f>
        <v>#VALUE!</v>
      </c>
      <c r="W917" s="59" t="e">
        <f>SUMIFS('[2]Remontée chiffres écritures'!G:G,'[2]Remontée chiffres écritures'!E:E,'Liste détaillée sorties IT'!C:C)</f>
        <v>#VALUE!</v>
      </c>
    </row>
    <row r="918" spans="1:23" ht="15" customHeight="1" x14ac:dyDescent="0.2">
      <c r="A918" s="3" t="s">
        <v>1834</v>
      </c>
      <c r="B918" s="51">
        <v>1010</v>
      </c>
      <c r="C918" s="50">
        <v>102488</v>
      </c>
      <c r="D918" s="51" t="s">
        <v>59</v>
      </c>
      <c r="E918" s="51">
        <v>105121</v>
      </c>
      <c r="F918" s="52" t="s">
        <v>289</v>
      </c>
      <c r="G918" s="54">
        <v>21832700</v>
      </c>
      <c r="H918" s="54">
        <v>28183270</v>
      </c>
      <c r="I918" s="54" t="s">
        <v>139</v>
      </c>
      <c r="J918" s="52" t="s">
        <v>1820</v>
      </c>
      <c r="K918" s="55">
        <v>39583</v>
      </c>
      <c r="L918" s="56">
        <f t="shared" si="84"/>
        <v>813.28</v>
      </c>
      <c r="M918" s="56">
        <f t="shared" si="85"/>
        <v>813.28</v>
      </c>
      <c r="N918" s="56">
        <f t="shared" si="88"/>
        <v>0</v>
      </c>
      <c r="O918" s="56" t="e">
        <f t="shared" si="86"/>
        <v>#VALUE!</v>
      </c>
      <c r="P918" s="56" t="e">
        <f t="shared" si="87"/>
        <v>#VALUE!</v>
      </c>
      <c r="Q918" s="56" t="e">
        <f t="shared" si="89"/>
        <v>#VALUE!</v>
      </c>
      <c r="R918" s="57" t="s">
        <v>68</v>
      </c>
      <c r="S918" s="58">
        <v>43649</v>
      </c>
      <c r="T918" s="59">
        <f>INDEX('[2]Remontée chiffres écritures'!K:K,MATCH(C:C,'[2]Remontée chiffres écritures'!I:I,0))</f>
        <v>-813.28</v>
      </c>
      <c r="U918" s="59">
        <f>INDEX('[2]Remontée chiffres écritures'!O:O,MATCH(C:C,'[2]Remontée chiffres écritures'!M:M,0))</f>
        <v>813.28</v>
      </c>
      <c r="V918" s="59" t="e">
        <f>SUMIFS('[2]Remontée chiffres écritures'!C:C,'[2]Remontée chiffres écritures'!A:A,'Liste détaillée sorties IT'!C:C)</f>
        <v>#VALUE!</v>
      </c>
      <c r="W918" s="59" t="e">
        <f>SUMIFS('[2]Remontée chiffres écritures'!G:G,'[2]Remontée chiffres écritures'!E:E,'Liste détaillée sorties IT'!C:C)</f>
        <v>#VALUE!</v>
      </c>
    </row>
    <row r="919" spans="1:23" ht="15" customHeight="1" x14ac:dyDescent="0.2">
      <c r="A919" s="3" t="s">
        <v>1835</v>
      </c>
      <c r="B919" s="50">
        <v>1010</v>
      </c>
      <c r="C919" s="50">
        <v>100883</v>
      </c>
      <c r="D919" s="51" t="s">
        <v>59</v>
      </c>
      <c r="E919" s="51" t="s">
        <v>1836</v>
      </c>
      <c r="F919" s="52" t="s">
        <v>200</v>
      </c>
      <c r="G919" s="54">
        <v>21547000</v>
      </c>
      <c r="H919" s="54">
        <v>28154700</v>
      </c>
      <c r="I919" s="54" t="s">
        <v>78</v>
      </c>
      <c r="J919" s="52" t="s">
        <v>1837</v>
      </c>
      <c r="K919" s="55">
        <v>40135</v>
      </c>
      <c r="L919" s="56">
        <f t="shared" si="84"/>
        <v>1865.76</v>
      </c>
      <c r="M919" s="56">
        <f t="shared" si="85"/>
        <v>1865.76</v>
      </c>
      <c r="N919" s="56">
        <f t="shared" si="88"/>
        <v>0</v>
      </c>
      <c r="O919" s="56" t="e">
        <f t="shared" si="86"/>
        <v>#VALUE!</v>
      </c>
      <c r="P919" s="56" t="e">
        <f t="shared" si="87"/>
        <v>#VALUE!</v>
      </c>
      <c r="Q919" s="56" t="e">
        <f t="shared" si="89"/>
        <v>#VALUE!</v>
      </c>
      <c r="R919" s="57" t="s">
        <v>109</v>
      </c>
      <c r="S919" s="58">
        <v>43649</v>
      </c>
      <c r="T919" s="59">
        <f>INDEX('[2]Remontée chiffres écritures'!K:K,MATCH(C:C,'[2]Remontée chiffres écritures'!I:I,0))</f>
        <v>-1865.76</v>
      </c>
      <c r="U919" s="59">
        <f>INDEX('[2]Remontée chiffres écritures'!O:O,MATCH(C:C,'[2]Remontée chiffres écritures'!M:M,0))</f>
        <v>1865.76</v>
      </c>
      <c r="V919" s="59" t="e">
        <f>SUMIFS('[2]Remontée chiffres écritures'!C:C,'[2]Remontée chiffres écritures'!A:A,'Liste détaillée sorties IT'!C:C)</f>
        <v>#VALUE!</v>
      </c>
      <c r="W919" s="59" t="e">
        <f>SUMIFS('[2]Remontée chiffres écritures'!G:G,'[2]Remontée chiffres écritures'!E:E,'Liste détaillée sorties IT'!C:C)</f>
        <v>#VALUE!</v>
      </c>
    </row>
    <row r="920" spans="1:23" ht="15" customHeight="1" x14ac:dyDescent="0.2">
      <c r="A920" s="3" t="s">
        <v>1838</v>
      </c>
      <c r="B920" s="51">
        <v>1010</v>
      </c>
      <c r="C920" s="50">
        <v>102489</v>
      </c>
      <c r="D920" s="51" t="s">
        <v>59</v>
      </c>
      <c r="E920" s="51">
        <v>105094</v>
      </c>
      <c r="F920" s="52" t="s">
        <v>289</v>
      </c>
      <c r="G920" s="54">
        <v>21832700</v>
      </c>
      <c r="H920" s="54">
        <v>28183270</v>
      </c>
      <c r="I920" s="54" t="s">
        <v>139</v>
      </c>
      <c r="J920" s="52" t="s">
        <v>1820</v>
      </c>
      <c r="K920" s="55">
        <v>39583</v>
      </c>
      <c r="L920" s="56">
        <f t="shared" si="84"/>
        <v>813.28</v>
      </c>
      <c r="M920" s="56">
        <f t="shared" si="85"/>
        <v>813.28</v>
      </c>
      <c r="N920" s="56">
        <f t="shared" si="88"/>
        <v>0</v>
      </c>
      <c r="O920" s="56" t="e">
        <f t="shared" si="86"/>
        <v>#VALUE!</v>
      </c>
      <c r="P920" s="56" t="e">
        <f t="shared" si="87"/>
        <v>#VALUE!</v>
      </c>
      <c r="Q920" s="56" t="e">
        <f t="shared" si="89"/>
        <v>#VALUE!</v>
      </c>
      <c r="R920" s="57" t="s">
        <v>68</v>
      </c>
      <c r="S920" s="58">
        <v>43649</v>
      </c>
      <c r="T920" s="59">
        <f>INDEX('[2]Remontée chiffres écritures'!K:K,MATCH(C:C,'[2]Remontée chiffres écritures'!I:I,0))</f>
        <v>-813.28</v>
      </c>
      <c r="U920" s="59">
        <f>INDEX('[2]Remontée chiffres écritures'!O:O,MATCH(C:C,'[2]Remontée chiffres écritures'!M:M,0))</f>
        <v>813.28</v>
      </c>
      <c r="V920" s="59" t="e">
        <f>SUMIFS('[2]Remontée chiffres écritures'!C:C,'[2]Remontée chiffres écritures'!A:A,'Liste détaillée sorties IT'!C:C)</f>
        <v>#VALUE!</v>
      </c>
      <c r="W920" s="59" t="e">
        <f>SUMIFS('[2]Remontée chiffres écritures'!G:G,'[2]Remontée chiffres écritures'!E:E,'Liste détaillée sorties IT'!C:C)</f>
        <v>#VALUE!</v>
      </c>
    </row>
    <row r="921" spans="1:23" ht="15" customHeight="1" x14ac:dyDescent="0.2">
      <c r="A921" s="3" t="s">
        <v>1839</v>
      </c>
      <c r="B921" s="50">
        <v>1010</v>
      </c>
      <c r="C921" s="50">
        <v>102861</v>
      </c>
      <c r="D921" s="51" t="s">
        <v>59</v>
      </c>
      <c r="E921" s="51">
        <v>107600</v>
      </c>
      <c r="F921" s="52" t="s">
        <v>200</v>
      </c>
      <c r="G921" s="54">
        <v>21832700</v>
      </c>
      <c r="H921" s="54">
        <v>28183270</v>
      </c>
      <c r="I921" s="54" t="s">
        <v>139</v>
      </c>
      <c r="J921" s="52" t="s">
        <v>1840</v>
      </c>
      <c r="K921" s="55">
        <v>40543</v>
      </c>
      <c r="L921" s="56">
        <f t="shared" si="84"/>
        <v>792.14</v>
      </c>
      <c r="M921" s="56">
        <f t="shared" si="85"/>
        <v>792.14</v>
      </c>
      <c r="N921" s="56">
        <f t="shared" si="88"/>
        <v>0</v>
      </c>
      <c r="O921" s="56" t="e">
        <f t="shared" si="86"/>
        <v>#VALUE!</v>
      </c>
      <c r="P921" s="56" t="e">
        <f t="shared" si="87"/>
        <v>#VALUE!</v>
      </c>
      <c r="Q921" s="56" t="e">
        <f t="shared" si="89"/>
        <v>#VALUE!</v>
      </c>
      <c r="R921" s="57" t="s">
        <v>80</v>
      </c>
      <c r="S921" s="58">
        <v>43649</v>
      </c>
      <c r="T921" s="59">
        <f>INDEX('[2]Remontée chiffres écritures'!K:K,MATCH(C:C,'[2]Remontée chiffres écritures'!I:I,0))</f>
        <v>-792.14</v>
      </c>
      <c r="U921" s="59">
        <f>INDEX('[2]Remontée chiffres écritures'!O:O,MATCH(C:C,'[2]Remontée chiffres écritures'!M:M,0))</f>
        <v>792.14</v>
      </c>
      <c r="V921" s="59" t="e">
        <f>SUMIFS('[2]Remontée chiffres écritures'!C:C,'[2]Remontée chiffres écritures'!A:A,'Liste détaillée sorties IT'!C:C)</f>
        <v>#VALUE!</v>
      </c>
      <c r="W921" s="59" t="e">
        <f>SUMIFS('[2]Remontée chiffres écritures'!G:G,'[2]Remontée chiffres écritures'!E:E,'Liste détaillée sorties IT'!C:C)</f>
        <v>#VALUE!</v>
      </c>
    </row>
    <row r="922" spans="1:23" ht="15" customHeight="1" x14ac:dyDescent="0.2">
      <c r="A922" s="3" t="s">
        <v>1841</v>
      </c>
      <c r="B922" s="50">
        <v>1010</v>
      </c>
      <c r="C922" s="50">
        <v>102863</v>
      </c>
      <c r="D922" s="51" t="s">
        <v>59</v>
      </c>
      <c r="E922" s="51">
        <v>107607</v>
      </c>
      <c r="F922" s="52" t="s">
        <v>200</v>
      </c>
      <c r="G922" s="54">
        <v>21832700</v>
      </c>
      <c r="H922" s="54">
        <v>28183270</v>
      </c>
      <c r="I922" s="54" t="s">
        <v>139</v>
      </c>
      <c r="J922" s="52" t="s">
        <v>1840</v>
      </c>
      <c r="K922" s="55">
        <v>40543</v>
      </c>
      <c r="L922" s="56">
        <f t="shared" si="84"/>
        <v>792.14</v>
      </c>
      <c r="M922" s="56">
        <f t="shared" si="85"/>
        <v>792.14</v>
      </c>
      <c r="N922" s="56">
        <f t="shared" si="88"/>
        <v>0</v>
      </c>
      <c r="O922" s="56" t="e">
        <f t="shared" si="86"/>
        <v>#VALUE!</v>
      </c>
      <c r="P922" s="56" t="e">
        <f t="shared" si="87"/>
        <v>#VALUE!</v>
      </c>
      <c r="Q922" s="56" t="e">
        <f t="shared" si="89"/>
        <v>#VALUE!</v>
      </c>
      <c r="R922" s="57" t="s">
        <v>72</v>
      </c>
      <c r="S922" s="58">
        <v>43649</v>
      </c>
      <c r="T922" s="59">
        <f>INDEX('[2]Remontée chiffres écritures'!K:K,MATCH(C:C,'[2]Remontée chiffres écritures'!I:I,0))</f>
        <v>-792.14</v>
      </c>
      <c r="U922" s="59">
        <f>INDEX('[2]Remontée chiffres écritures'!O:O,MATCH(C:C,'[2]Remontée chiffres écritures'!M:M,0))</f>
        <v>792.14</v>
      </c>
      <c r="V922" s="59" t="e">
        <f>SUMIFS('[2]Remontée chiffres écritures'!C:C,'[2]Remontée chiffres écritures'!A:A,'Liste détaillée sorties IT'!C:C)</f>
        <v>#VALUE!</v>
      </c>
      <c r="W922" s="59" t="e">
        <f>SUMIFS('[2]Remontée chiffres écritures'!G:G,'[2]Remontée chiffres écritures'!E:E,'Liste détaillée sorties IT'!C:C)</f>
        <v>#VALUE!</v>
      </c>
    </row>
    <row r="923" spans="1:23" ht="15" customHeight="1" x14ac:dyDescent="0.2">
      <c r="A923" s="3" t="s">
        <v>1842</v>
      </c>
      <c r="B923" s="50">
        <v>1010</v>
      </c>
      <c r="C923" s="50">
        <v>102864</v>
      </c>
      <c r="D923" s="51" t="s">
        <v>59</v>
      </c>
      <c r="E923" s="51">
        <v>107146</v>
      </c>
      <c r="F923" s="52" t="s">
        <v>200</v>
      </c>
      <c r="G923" s="54">
        <v>21832700</v>
      </c>
      <c r="H923" s="54">
        <v>28183270</v>
      </c>
      <c r="I923" s="54" t="s">
        <v>139</v>
      </c>
      <c r="J923" s="52" t="s">
        <v>1840</v>
      </c>
      <c r="K923" s="55">
        <v>40543</v>
      </c>
      <c r="L923" s="56">
        <f t="shared" si="84"/>
        <v>792.14</v>
      </c>
      <c r="M923" s="56">
        <f t="shared" si="85"/>
        <v>792.14</v>
      </c>
      <c r="N923" s="56">
        <f t="shared" si="88"/>
        <v>0</v>
      </c>
      <c r="O923" s="56" t="e">
        <f t="shared" si="86"/>
        <v>#VALUE!</v>
      </c>
      <c r="P923" s="56" t="e">
        <f t="shared" si="87"/>
        <v>#VALUE!</v>
      </c>
      <c r="Q923" s="56" t="e">
        <f t="shared" si="89"/>
        <v>#VALUE!</v>
      </c>
      <c r="R923" s="57" t="s">
        <v>72</v>
      </c>
      <c r="S923" s="58">
        <v>43649</v>
      </c>
      <c r="T923" s="59">
        <f>INDEX('[2]Remontée chiffres écritures'!K:K,MATCH(C:C,'[2]Remontée chiffres écritures'!I:I,0))</f>
        <v>-792.14</v>
      </c>
      <c r="U923" s="59">
        <f>INDEX('[2]Remontée chiffres écritures'!O:O,MATCH(C:C,'[2]Remontée chiffres écritures'!M:M,0))</f>
        <v>792.14</v>
      </c>
      <c r="V923" s="59" t="e">
        <f>SUMIFS('[2]Remontée chiffres écritures'!C:C,'[2]Remontée chiffres écritures'!A:A,'Liste détaillée sorties IT'!C:C)</f>
        <v>#VALUE!</v>
      </c>
      <c r="W923" s="59" t="e">
        <f>SUMIFS('[2]Remontée chiffres écritures'!G:G,'[2]Remontée chiffres écritures'!E:E,'Liste détaillée sorties IT'!C:C)</f>
        <v>#VALUE!</v>
      </c>
    </row>
    <row r="924" spans="1:23" ht="15" customHeight="1" x14ac:dyDescent="0.2">
      <c r="A924" s="3" t="s">
        <v>1843</v>
      </c>
      <c r="B924" s="50">
        <v>1010</v>
      </c>
      <c r="C924" s="50">
        <v>102865</v>
      </c>
      <c r="D924" s="51" t="s">
        <v>59</v>
      </c>
      <c r="E924" s="51">
        <v>107149</v>
      </c>
      <c r="F924" s="52" t="s">
        <v>200</v>
      </c>
      <c r="G924" s="54">
        <v>21832700</v>
      </c>
      <c r="H924" s="54">
        <v>28183270</v>
      </c>
      <c r="I924" s="54" t="s">
        <v>139</v>
      </c>
      <c r="J924" s="52" t="s">
        <v>1840</v>
      </c>
      <c r="K924" s="55">
        <v>40543</v>
      </c>
      <c r="L924" s="56">
        <f t="shared" si="84"/>
        <v>792.14</v>
      </c>
      <c r="M924" s="56">
        <f t="shared" si="85"/>
        <v>792.14</v>
      </c>
      <c r="N924" s="56">
        <f t="shared" si="88"/>
        <v>0</v>
      </c>
      <c r="O924" s="56" t="e">
        <f t="shared" si="86"/>
        <v>#VALUE!</v>
      </c>
      <c r="P924" s="56" t="e">
        <f t="shared" si="87"/>
        <v>#VALUE!</v>
      </c>
      <c r="Q924" s="56" t="e">
        <f t="shared" si="89"/>
        <v>#VALUE!</v>
      </c>
      <c r="R924" s="57" t="s">
        <v>72</v>
      </c>
      <c r="S924" s="58">
        <v>43649</v>
      </c>
      <c r="T924" s="59">
        <f>INDEX('[2]Remontée chiffres écritures'!K:K,MATCH(C:C,'[2]Remontée chiffres écritures'!I:I,0))</f>
        <v>-792.14</v>
      </c>
      <c r="U924" s="59">
        <f>INDEX('[2]Remontée chiffres écritures'!O:O,MATCH(C:C,'[2]Remontée chiffres écritures'!M:M,0))</f>
        <v>792.14</v>
      </c>
      <c r="V924" s="59" t="e">
        <f>SUMIFS('[2]Remontée chiffres écritures'!C:C,'[2]Remontée chiffres écritures'!A:A,'Liste détaillée sorties IT'!C:C)</f>
        <v>#VALUE!</v>
      </c>
      <c r="W924" s="59" t="e">
        <f>SUMIFS('[2]Remontée chiffres écritures'!G:G,'[2]Remontée chiffres écritures'!E:E,'Liste détaillée sorties IT'!C:C)</f>
        <v>#VALUE!</v>
      </c>
    </row>
    <row r="925" spans="1:23" ht="15" customHeight="1" x14ac:dyDescent="0.2">
      <c r="A925" s="3" t="s">
        <v>1844</v>
      </c>
      <c r="B925" s="51">
        <v>1010</v>
      </c>
      <c r="C925" s="50">
        <v>106230</v>
      </c>
      <c r="D925" s="51" t="s">
        <v>59</v>
      </c>
      <c r="E925" s="51" t="s">
        <v>1845</v>
      </c>
      <c r="F925" s="52" t="s">
        <v>60</v>
      </c>
      <c r="G925" s="54">
        <v>21847000</v>
      </c>
      <c r="H925" s="54">
        <v>28184700</v>
      </c>
      <c r="I925" s="54" t="s">
        <v>386</v>
      </c>
      <c r="J925" s="52" t="s">
        <v>1846</v>
      </c>
      <c r="K925" s="55">
        <v>39057</v>
      </c>
      <c r="L925" s="56">
        <f t="shared" si="84"/>
        <v>330.55</v>
      </c>
      <c r="M925" s="56">
        <f t="shared" si="85"/>
        <v>330.55</v>
      </c>
      <c r="N925" s="56">
        <f t="shared" si="88"/>
        <v>0</v>
      </c>
      <c r="O925" s="56" t="e">
        <f t="shared" si="86"/>
        <v>#VALUE!</v>
      </c>
      <c r="P925" s="56" t="e">
        <f t="shared" si="87"/>
        <v>#VALUE!</v>
      </c>
      <c r="Q925" s="56" t="e">
        <f t="shared" si="89"/>
        <v>#VALUE!</v>
      </c>
      <c r="R925" s="57" t="s">
        <v>306</v>
      </c>
      <c r="S925" s="58">
        <v>43649</v>
      </c>
      <c r="T925" s="59">
        <f>INDEX('[2]Remontée chiffres écritures'!K:K,MATCH(C:C,'[2]Remontée chiffres écritures'!I:I,0))</f>
        <v>-330.55</v>
      </c>
      <c r="U925" s="59">
        <f>INDEX('[2]Remontée chiffres écritures'!O:O,MATCH(C:C,'[2]Remontée chiffres écritures'!M:M,0))</f>
        <v>330.55</v>
      </c>
      <c r="V925" s="59" t="e">
        <f>SUMIFS('[2]Remontée chiffres écritures'!C:C,'[2]Remontée chiffres écritures'!A:A,'Liste détaillée sorties IT'!C:C)</f>
        <v>#VALUE!</v>
      </c>
      <c r="W925" s="59" t="e">
        <f>SUMIFS('[2]Remontée chiffres écritures'!G:G,'[2]Remontée chiffres écritures'!E:E,'Liste détaillée sorties IT'!C:C)</f>
        <v>#VALUE!</v>
      </c>
    </row>
    <row r="926" spans="1:23" ht="15" customHeight="1" x14ac:dyDescent="0.2">
      <c r="A926" s="3" t="s">
        <v>1847</v>
      </c>
      <c r="B926" s="50">
        <v>1010</v>
      </c>
      <c r="C926" s="50">
        <v>100762</v>
      </c>
      <c r="D926" s="51" t="s">
        <v>59</v>
      </c>
      <c r="E926" s="51">
        <v>106691</v>
      </c>
      <c r="F926" s="52" t="s">
        <v>200</v>
      </c>
      <c r="G926" s="54">
        <v>21547000</v>
      </c>
      <c r="H926" s="54">
        <v>28154700</v>
      </c>
      <c r="I926" s="54" t="s">
        <v>78</v>
      </c>
      <c r="J926" s="52" t="s">
        <v>1848</v>
      </c>
      <c r="K926" s="55">
        <v>39814</v>
      </c>
      <c r="L926" s="56">
        <f t="shared" si="84"/>
        <v>1845</v>
      </c>
      <c r="M926" s="56">
        <f t="shared" si="85"/>
        <v>1845</v>
      </c>
      <c r="N926" s="56">
        <f t="shared" si="88"/>
        <v>0</v>
      </c>
      <c r="O926" s="56" t="e">
        <f t="shared" si="86"/>
        <v>#VALUE!</v>
      </c>
      <c r="P926" s="56" t="e">
        <f t="shared" si="87"/>
        <v>#VALUE!</v>
      </c>
      <c r="Q926" s="56" t="e">
        <f t="shared" si="89"/>
        <v>#VALUE!</v>
      </c>
      <c r="R926" s="57" t="s">
        <v>72</v>
      </c>
      <c r="S926" s="58">
        <v>43649</v>
      </c>
      <c r="T926" s="59">
        <f>INDEX('[2]Remontée chiffres écritures'!K:K,MATCH(C:C,'[2]Remontée chiffres écritures'!I:I,0))</f>
        <v>-1845</v>
      </c>
      <c r="U926" s="59">
        <f>INDEX('[2]Remontée chiffres écritures'!O:O,MATCH(C:C,'[2]Remontée chiffres écritures'!M:M,0))</f>
        <v>1845</v>
      </c>
      <c r="V926" s="59" t="e">
        <f>SUMIFS('[2]Remontée chiffres écritures'!C:C,'[2]Remontée chiffres écritures'!A:A,'Liste détaillée sorties IT'!C:C)</f>
        <v>#VALUE!</v>
      </c>
      <c r="W926" s="59" t="e">
        <f>SUMIFS('[2]Remontée chiffres écritures'!G:G,'[2]Remontée chiffres écritures'!E:E,'Liste détaillée sorties IT'!C:C)</f>
        <v>#VALUE!</v>
      </c>
    </row>
    <row r="927" spans="1:23" ht="15" customHeight="1" x14ac:dyDescent="0.2">
      <c r="A927" s="3" t="s">
        <v>1849</v>
      </c>
      <c r="B927" s="50">
        <v>1010</v>
      </c>
      <c r="C927" s="50">
        <v>101832</v>
      </c>
      <c r="D927" s="51" t="s">
        <v>59</v>
      </c>
      <c r="E927" s="51" t="s">
        <v>1850</v>
      </c>
      <c r="F927" s="52" t="s">
        <v>289</v>
      </c>
      <c r="G927" s="54">
        <v>21567000</v>
      </c>
      <c r="H927" s="54">
        <v>28156700</v>
      </c>
      <c r="I927" s="54" t="s">
        <v>97</v>
      </c>
      <c r="J927" s="52" t="s">
        <v>1851</v>
      </c>
      <c r="K927" s="55">
        <v>40144</v>
      </c>
      <c r="L927" s="56">
        <f t="shared" si="84"/>
        <v>1076.4000000000001</v>
      </c>
      <c r="M927" s="56">
        <f t="shared" si="85"/>
        <v>1076.4000000000001</v>
      </c>
      <c r="N927" s="56">
        <f t="shared" si="88"/>
        <v>0</v>
      </c>
      <c r="O927" s="56" t="e">
        <f t="shared" si="86"/>
        <v>#VALUE!</v>
      </c>
      <c r="P927" s="56" t="e">
        <f t="shared" si="87"/>
        <v>#VALUE!</v>
      </c>
      <c r="Q927" s="56" t="e">
        <f t="shared" si="89"/>
        <v>#VALUE!</v>
      </c>
      <c r="R927" s="57" t="s">
        <v>68</v>
      </c>
      <c r="S927" s="58">
        <v>43649</v>
      </c>
      <c r="T927" s="59">
        <f>INDEX('[2]Remontée chiffres écritures'!K:K,MATCH(C:C,'[2]Remontée chiffres écritures'!I:I,0))</f>
        <v>-1076.4000000000001</v>
      </c>
      <c r="U927" s="59">
        <f>INDEX('[2]Remontée chiffres écritures'!O:O,MATCH(C:C,'[2]Remontée chiffres écritures'!M:M,0))</f>
        <v>1076.4000000000001</v>
      </c>
      <c r="V927" s="59" t="e">
        <f>SUMIFS('[2]Remontée chiffres écritures'!C:C,'[2]Remontée chiffres écritures'!A:A,'Liste détaillée sorties IT'!C:C)</f>
        <v>#VALUE!</v>
      </c>
      <c r="W927" s="59" t="e">
        <f>SUMIFS('[2]Remontée chiffres écritures'!G:G,'[2]Remontée chiffres écritures'!E:E,'Liste détaillée sorties IT'!C:C)</f>
        <v>#VALUE!</v>
      </c>
    </row>
    <row r="928" spans="1:23" ht="15" customHeight="1" x14ac:dyDescent="0.2">
      <c r="A928" s="3" t="s">
        <v>1852</v>
      </c>
      <c r="B928" s="50">
        <v>1010</v>
      </c>
      <c r="C928" s="50">
        <v>101370</v>
      </c>
      <c r="D928" s="51" t="s">
        <v>59</v>
      </c>
      <c r="E928" s="51" t="s">
        <v>1853</v>
      </c>
      <c r="F928" s="52" t="s">
        <v>269</v>
      </c>
      <c r="G928" s="54">
        <v>21547000</v>
      </c>
      <c r="H928" s="54">
        <v>28154700</v>
      </c>
      <c r="I928" s="54" t="s">
        <v>78</v>
      </c>
      <c r="J928" s="52" t="s">
        <v>1854</v>
      </c>
      <c r="K928" s="55">
        <v>40051</v>
      </c>
      <c r="L928" s="56">
        <f t="shared" si="84"/>
        <v>1800.06</v>
      </c>
      <c r="M928" s="56">
        <f t="shared" si="85"/>
        <v>1800.06</v>
      </c>
      <c r="N928" s="56">
        <f t="shared" si="88"/>
        <v>0</v>
      </c>
      <c r="O928" s="56" t="e">
        <f t="shared" si="86"/>
        <v>#VALUE!</v>
      </c>
      <c r="P928" s="56" t="e">
        <f t="shared" si="87"/>
        <v>#VALUE!</v>
      </c>
      <c r="Q928" s="56" t="e">
        <f t="shared" si="89"/>
        <v>#VALUE!</v>
      </c>
      <c r="R928" s="57" t="s">
        <v>109</v>
      </c>
      <c r="S928" s="58">
        <v>43649</v>
      </c>
      <c r="T928" s="59">
        <f>INDEX('[2]Remontée chiffres écritures'!K:K,MATCH(C:C,'[2]Remontée chiffres écritures'!I:I,0))</f>
        <v>-1800.06</v>
      </c>
      <c r="U928" s="59">
        <f>INDEX('[2]Remontée chiffres écritures'!O:O,MATCH(C:C,'[2]Remontée chiffres écritures'!M:M,0))</f>
        <v>1800.06</v>
      </c>
      <c r="V928" s="59" t="e">
        <f>SUMIFS('[2]Remontée chiffres écritures'!C:C,'[2]Remontée chiffres écritures'!A:A,'Liste détaillée sorties IT'!C:C)</f>
        <v>#VALUE!</v>
      </c>
      <c r="W928" s="59" t="e">
        <f>SUMIFS('[2]Remontée chiffres écritures'!G:G,'[2]Remontée chiffres écritures'!E:E,'Liste détaillée sorties IT'!C:C)</f>
        <v>#VALUE!</v>
      </c>
    </row>
    <row r="929" spans="1:23" ht="15" customHeight="1" x14ac:dyDescent="0.2">
      <c r="A929" s="3" t="s">
        <v>1855</v>
      </c>
      <c r="B929" s="51">
        <v>1010</v>
      </c>
      <c r="C929" s="50">
        <v>106176</v>
      </c>
      <c r="D929" s="51" t="s">
        <v>59</v>
      </c>
      <c r="E929" s="51" t="s">
        <v>1856</v>
      </c>
      <c r="F929" s="52" t="s">
        <v>263</v>
      </c>
      <c r="G929" s="54">
        <v>21847000</v>
      </c>
      <c r="H929" s="54">
        <v>28184700</v>
      </c>
      <c r="I929" s="54" t="s">
        <v>386</v>
      </c>
      <c r="J929" s="52" t="s">
        <v>1857</v>
      </c>
      <c r="K929" s="55">
        <v>39394</v>
      </c>
      <c r="L929" s="56">
        <f t="shared" si="84"/>
        <v>320.52999999999997</v>
      </c>
      <c r="M929" s="56">
        <f t="shared" si="85"/>
        <v>320.52999999999997</v>
      </c>
      <c r="N929" s="56">
        <f t="shared" si="88"/>
        <v>0</v>
      </c>
      <c r="O929" s="56" t="e">
        <f t="shared" si="86"/>
        <v>#VALUE!</v>
      </c>
      <c r="P929" s="56" t="e">
        <f t="shared" si="87"/>
        <v>#VALUE!</v>
      </c>
      <c r="Q929" s="56" t="e">
        <f t="shared" si="89"/>
        <v>#VALUE!</v>
      </c>
      <c r="R929" s="57" t="s">
        <v>306</v>
      </c>
      <c r="S929" s="58">
        <v>43649</v>
      </c>
      <c r="T929" s="59">
        <f>INDEX('[2]Remontée chiffres écritures'!K:K,MATCH(C:C,'[2]Remontée chiffres écritures'!I:I,0))</f>
        <v>-320.52999999999997</v>
      </c>
      <c r="U929" s="59">
        <f>INDEX('[2]Remontée chiffres écritures'!O:O,MATCH(C:C,'[2]Remontée chiffres écritures'!M:M,0))</f>
        <v>320.52999999999997</v>
      </c>
      <c r="V929" s="59" t="e">
        <f>SUMIFS('[2]Remontée chiffres écritures'!C:C,'[2]Remontée chiffres écritures'!A:A,'Liste détaillée sorties IT'!C:C)</f>
        <v>#VALUE!</v>
      </c>
      <c r="W929" s="59" t="e">
        <f>SUMIFS('[2]Remontée chiffres écritures'!G:G,'[2]Remontée chiffres écritures'!E:E,'Liste détaillée sorties IT'!C:C)</f>
        <v>#VALUE!</v>
      </c>
    </row>
    <row r="930" spans="1:23" ht="15" customHeight="1" x14ac:dyDescent="0.2">
      <c r="A930" s="3" t="s">
        <v>1858</v>
      </c>
      <c r="B930" s="50">
        <v>1010</v>
      </c>
      <c r="C930" s="50">
        <v>101109</v>
      </c>
      <c r="D930" s="51" t="s">
        <v>59</v>
      </c>
      <c r="E930" s="51" t="s">
        <v>1859</v>
      </c>
      <c r="F930" s="52" t="s">
        <v>149</v>
      </c>
      <c r="G930" s="54">
        <v>21547000</v>
      </c>
      <c r="H930" s="54">
        <v>28154700</v>
      </c>
      <c r="I930" s="54" t="s">
        <v>78</v>
      </c>
      <c r="J930" s="52" t="s">
        <v>1860</v>
      </c>
      <c r="K930" s="55">
        <v>40191</v>
      </c>
      <c r="L930" s="56">
        <f t="shared" si="84"/>
        <v>1786.27</v>
      </c>
      <c r="M930" s="56">
        <f t="shared" si="85"/>
        <v>1786.27</v>
      </c>
      <c r="N930" s="56">
        <f t="shared" si="88"/>
        <v>0</v>
      </c>
      <c r="O930" s="56" t="e">
        <f t="shared" si="86"/>
        <v>#VALUE!</v>
      </c>
      <c r="P930" s="56" t="e">
        <f t="shared" si="87"/>
        <v>#VALUE!</v>
      </c>
      <c r="Q930" s="56" t="e">
        <f t="shared" si="89"/>
        <v>#VALUE!</v>
      </c>
      <c r="R930" s="57" t="s">
        <v>64</v>
      </c>
      <c r="S930" s="58">
        <v>43649</v>
      </c>
      <c r="T930" s="59">
        <f>INDEX('[2]Remontée chiffres écritures'!K:K,MATCH(C:C,'[2]Remontée chiffres écritures'!I:I,0))</f>
        <v>-1786.27</v>
      </c>
      <c r="U930" s="59">
        <f>INDEX('[2]Remontée chiffres écritures'!O:O,MATCH(C:C,'[2]Remontée chiffres écritures'!M:M,0))</f>
        <v>1786.27</v>
      </c>
      <c r="V930" s="59" t="e">
        <f>SUMIFS('[2]Remontée chiffres écritures'!C:C,'[2]Remontée chiffres écritures'!A:A,'Liste détaillée sorties IT'!C:C)</f>
        <v>#VALUE!</v>
      </c>
      <c r="W930" s="59" t="e">
        <f>SUMIFS('[2]Remontée chiffres écritures'!G:G,'[2]Remontée chiffres écritures'!E:E,'Liste détaillée sorties IT'!C:C)</f>
        <v>#VALUE!</v>
      </c>
    </row>
    <row r="931" spans="1:23" ht="15" customHeight="1" x14ac:dyDescent="0.2">
      <c r="A931" s="3" t="s">
        <v>1861</v>
      </c>
      <c r="B931" s="50">
        <v>1010</v>
      </c>
      <c r="C931" s="50">
        <v>100869</v>
      </c>
      <c r="D931" s="51" t="s">
        <v>59</v>
      </c>
      <c r="E931" s="51" t="s">
        <v>1862</v>
      </c>
      <c r="F931" s="52" t="s">
        <v>149</v>
      </c>
      <c r="G931" s="54">
        <v>21547000</v>
      </c>
      <c r="H931" s="54">
        <v>28154700</v>
      </c>
      <c r="I931" s="54" t="s">
        <v>78</v>
      </c>
      <c r="J931" s="52" t="s">
        <v>1863</v>
      </c>
      <c r="K931" s="55">
        <v>40113</v>
      </c>
      <c r="L931" s="56">
        <f t="shared" si="84"/>
        <v>1780.2</v>
      </c>
      <c r="M931" s="56">
        <f t="shared" si="85"/>
        <v>1780.2</v>
      </c>
      <c r="N931" s="56">
        <f t="shared" si="88"/>
        <v>0</v>
      </c>
      <c r="O931" s="56" t="e">
        <f t="shared" si="86"/>
        <v>#VALUE!</v>
      </c>
      <c r="P931" s="56" t="e">
        <f t="shared" si="87"/>
        <v>#VALUE!</v>
      </c>
      <c r="Q931" s="56" t="e">
        <f t="shared" si="89"/>
        <v>#VALUE!</v>
      </c>
      <c r="R931" s="57" t="s">
        <v>64</v>
      </c>
      <c r="S931" s="58">
        <v>43649</v>
      </c>
      <c r="T931" s="59">
        <f>INDEX('[2]Remontée chiffres écritures'!K:K,MATCH(C:C,'[2]Remontée chiffres écritures'!I:I,0))</f>
        <v>-1780.2</v>
      </c>
      <c r="U931" s="59">
        <f>INDEX('[2]Remontée chiffres écritures'!O:O,MATCH(C:C,'[2]Remontée chiffres écritures'!M:M,0))</f>
        <v>1780.2</v>
      </c>
      <c r="V931" s="59" t="e">
        <f>SUMIFS('[2]Remontée chiffres écritures'!C:C,'[2]Remontée chiffres écritures'!A:A,'Liste détaillée sorties IT'!C:C)</f>
        <v>#VALUE!</v>
      </c>
      <c r="W931" s="59" t="e">
        <f>SUMIFS('[2]Remontée chiffres écritures'!G:G,'[2]Remontée chiffres écritures'!E:E,'Liste détaillée sorties IT'!C:C)</f>
        <v>#VALUE!</v>
      </c>
    </row>
    <row r="932" spans="1:23" ht="15" customHeight="1" x14ac:dyDescent="0.2">
      <c r="A932" s="3" t="s">
        <v>1864</v>
      </c>
      <c r="B932" s="50">
        <v>1010</v>
      </c>
      <c r="C932" s="50">
        <v>102867</v>
      </c>
      <c r="D932" s="51" t="s">
        <v>59</v>
      </c>
      <c r="E932" s="51">
        <v>107144</v>
      </c>
      <c r="F932" s="52" t="s">
        <v>200</v>
      </c>
      <c r="G932" s="54">
        <v>21832700</v>
      </c>
      <c r="H932" s="54">
        <v>28183270</v>
      </c>
      <c r="I932" s="54" t="s">
        <v>139</v>
      </c>
      <c r="J932" s="52" t="s">
        <v>1840</v>
      </c>
      <c r="K932" s="55">
        <v>40543</v>
      </c>
      <c r="L932" s="56">
        <f t="shared" si="84"/>
        <v>792.14</v>
      </c>
      <c r="M932" s="56">
        <f t="shared" si="85"/>
        <v>792.14</v>
      </c>
      <c r="N932" s="56">
        <f t="shared" si="88"/>
        <v>0</v>
      </c>
      <c r="O932" s="56" t="e">
        <f t="shared" si="86"/>
        <v>#VALUE!</v>
      </c>
      <c r="P932" s="56" t="e">
        <f t="shared" si="87"/>
        <v>#VALUE!</v>
      </c>
      <c r="Q932" s="56" t="e">
        <f t="shared" si="89"/>
        <v>#VALUE!</v>
      </c>
      <c r="R932" s="57" t="s">
        <v>80</v>
      </c>
      <c r="S932" s="58">
        <v>43649</v>
      </c>
      <c r="T932" s="59">
        <f>INDEX('[2]Remontée chiffres écritures'!K:K,MATCH(C:C,'[2]Remontée chiffres écritures'!I:I,0))</f>
        <v>-792.14</v>
      </c>
      <c r="U932" s="59">
        <f>INDEX('[2]Remontée chiffres écritures'!O:O,MATCH(C:C,'[2]Remontée chiffres écritures'!M:M,0))</f>
        <v>792.14</v>
      </c>
      <c r="V932" s="59" t="e">
        <f>SUMIFS('[2]Remontée chiffres écritures'!C:C,'[2]Remontée chiffres écritures'!A:A,'Liste détaillée sorties IT'!C:C)</f>
        <v>#VALUE!</v>
      </c>
      <c r="W932" s="59" t="e">
        <f>SUMIFS('[2]Remontée chiffres écritures'!G:G,'[2]Remontée chiffres écritures'!E:E,'Liste détaillée sorties IT'!C:C)</f>
        <v>#VALUE!</v>
      </c>
    </row>
    <row r="933" spans="1:23" ht="15" customHeight="1" x14ac:dyDescent="0.2">
      <c r="A933" s="3" t="s">
        <v>1865</v>
      </c>
      <c r="B933" s="51">
        <v>1010</v>
      </c>
      <c r="C933" s="50">
        <v>106180</v>
      </c>
      <c r="D933" s="51" t="s">
        <v>59</v>
      </c>
      <c r="E933" s="51" t="s">
        <v>1866</v>
      </c>
      <c r="F933" s="52" t="s">
        <v>263</v>
      </c>
      <c r="G933" s="54">
        <v>21847000</v>
      </c>
      <c r="H933" s="54">
        <v>28184700</v>
      </c>
      <c r="I933" s="54" t="s">
        <v>386</v>
      </c>
      <c r="J933" s="52" t="s">
        <v>1867</v>
      </c>
      <c r="K933" s="55">
        <v>39437</v>
      </c>
      <c r="L933" s="56">
        <f t="shared" si="84"/>
        <v>311.7</v>
      </c>
      <c r="M933" s="56">
        <f t="shared" si="85"/>
        <v>311.7</v>
      </c>
      <c r="N933" s="56">
        <f t="shared" si="88"/>
        <v>0</v>
      </c>
      <c r="O933" s="56" t="e">
        <f t="shared" si="86"/>
        <v>#VALUE!</v>
      </c>
      <c r="P933" s="56" t="e">
        <f t="shared" si="87"/>
        <v>#VALUE!</v>
      </c>
      <c r="Q933" s="56" t="e">
        <f t="shared" si="89"/>
        <v>#VALUE!</v>
      </c>
      <c r="R933" s="57" t="s">
        <v>306</v>
      </c>
      <c r="S933" s="58">
        <v>43649</v>
      </c>
      <c r="T933" s="59">
        <f>INDEX('[2]Remontée chiffres écritures'!K:K,MATCH(C:C,'[2]Remontée chiffres écritures'!I:I,0))</f>
        <v>-311.7</v>
      </c>
      <c r="U933" s="59">
        <f>INDEX('[2]Remontée chiffres écritures'!O:O,MATCH(C:C,'[2]Remontée chiffres écritures'!M:M,0))</f>
        <v>311.7</v>
      </c>
      <c r="V933" s="59" t="e">
        <f>SUMIFS('[2]Remontée chiffres écritures'!C:C,'[2]Remontée chiffres écritures'!A:A,'Liste détaillée sorties IT'!C:C)</f>
        <v>#VALUE!</v>
      </c>
      <c r="W933" s="59" t="e">
        <f>SUMIFS('[2]Remontée chiffres écritures'!G:G,'[2]Remontée chiffres écritures'!E:E,'Liste détaillée sorties IT'!C:C)</f>
        <v>#VALUE!</v>
      </c>
    </row>
    <row r="934" spans="1:23" ht="15" customHeight="1" x14ac:dyDescent="0.2">
      <c r="A934" s="3" t="s">
        <v>1868</v>
      </c>
      <c r="B934" s="50">
        <v>1010</v>
      </c>
      <c r="C934" s="50">
        <v>102868</v>
      </c>
      <c r="D934" s="51" t="s">
        <v>59</v>
      </c>
      <c r="E934" s="51">
        <v>107142</v>
      </c>
      <c r="F934" s="52" t="s">
        <v>200</v>
      </c>
      <c r="G934" s="54">
        <v>21832700</v>
      </c>
      <c r="H934" s="54">
        <v>28183270</v>
      </c>
      <c r="I934" s="54" t="s">
        <v>139</v>
      </c>
      <c r="J934" s="52" t="s">
        <v>1840</v>
      </c>
      <c r="K934" s="55">
        <v>40543</v>
      </c>
      <c r="L934" s="56">
        <f t="shared" si="84"/>
        <v>792.13</v>
      </c>
      <c r="M934" s="56">
        <f t="shared" si="85"/>
        <v>792.13</v>
      </c>
      <c r="N934" s="56">
        <f t="shared" si="88"/>
        <v>0</v>
      </c>
      <c r="O934" s="56" t="e">
        <f t="shared" si="86"/>
        <v>#VALUE!</v>
      </c>
      <c r="P934" s="56" t="e">
        <f t="shared" si="87"/>
        <v>#VALUE!</v>
      </c>
      <c r="Q934" s="56" t="e">
        <f t="shared" si="89"/>
        <v>#VALUE!</v>
      </c>
      <c r="R934" s="57" t="s">
        <v>80</v>
      </c>
      <c r="S934" s="58">
        <v>43649</v>
      </c>
      <c r="T934" s="59">
        <f>INDEX('[2]Remontée chiffres écritures'!K:K,MATCH(C:C,'[2]Remontée chiffres écritures'!I:I,0))</f>
        <v>-792.13</v>
      </c>
      <c r="U934" s="59">
        <f>INDEX('[2]Remontée chiffres écritures'!O:O,MATCH(C:C,'[2]Remontée chiffres écritures'!M:M,0))</f>
        <v>792.13</v>
      </c>
      <c r="V934" s="59" t="e">
        <f>SUMIFS('[2]Remontée chiffres écritures'!C:C,'[2]Remontée chiffres écritures'!A:A,'Liste détaillée sorties IT'!C:C)</f>
        <v>#VALUE!</v>
      </c>
      <c r="W934" s="59" t="e">
        <f>SUMIFS('[2]Remontée chiffres écritures'!G:G,'[2]Remontée chiffres écritures'!E:E,'Liste détaillée sorties IT'!C:C)</f>
        <v>#VALUE!</v>
      </c>
    </row>
    <row r="935" spans="1:23" ht="15" customHeight="1" x14ac:dyDescent="0.2">
      <c r="A935" s="3" t="s">
        <v>1869</v>
      </c>
      <c r="B935" s="50">
        <v>1010</v>
      </c>
      <c r="C935" s="50">
        <v>102871</v>
      </c>
      <c r="D935" s="51" t="s">
        <v>59</v>
      </c>
      <c r="E935" s="51">
        <v>107612</v>
      </c>
      <c r="F935" s="52" t="s">
        <v>200</v>
      </c>
      <c r="G935" s="54">
        <v>21832700</v>
      </c>
      <c r="H935" s="54">
        <v>28183270</v>
      </c>
      <c r="I935" s="54" t="s">
        <v>139</v>
      </c>
      <c r="J935" s="52" t="s">
        <v>1840</v>
      </c>
      <c r="K935" s="55">
        <v>40543</v>
      </c>
      <c r="L935" s="56">
        <f t="shared" si="84"/>
        <v>792.13</v>
      </c>
      <c r="M935" s="56">
        <f t="shared" si="85"/>
        <v>792.13</v>
      </c>
      <c r="N935" s="56">
        <f t="shared" si="88"/>
        <v>0</v>
      </c>
      <c r="O935" s="56" t="e">
        <f t="shared" si="86"/>
        <v>#VALUE!</v>
      </c>
      <c r="P935" s="56" t="e">
        <f t="shared" si="87"/>
        <v>#VALUE!</v>
      </c>
      <c r="Q935" s="56" t="e">
        <f t="shared" si="89"/>
        <v>#VALUE!</v>
      </c>
      <c r="R935" s="57" t="s">
        <v>72</v>
      </c>
      <c r="S935" s="58">
        <v>43649</v>
      </c>
      <c r="T935" s="59">
        <f>INDEX('[2]Remontée chiffres écritures'!K:K,MATCH(C:C,'[2]Remontée chiffres écritures'!I:I,0))</f>
        <v>-792.13</v>
      </c>
      <c r="U935" s="59">
        <f>INDEX('[2]Remontée chiffres écritures'!O:O,MATCH(C:C,'[2]Remontée chiffres écritures'!M:M,0))</f>
        <v>792.13</v>
      </c>
      <c r="V935" s="59" t="e">
        <f>SUMIFS('[2]Remontée chiffres écritures'!C:C,'[2]Remontée chiffres écritures'!A:A,'Liste détaillée sorties IT'!C:C)</f>
        <v>#VALUE!</v>
      </c>
      <c r="W935" s="59" t="e">
        <f>SUMIFS('[2]Remontée chiffres écritures'!G:G,'[2]Remontée chiffres écritures'!E:E,'Liste détaillée sorties IT'!C:C)</f>
        <v>#VALUE!</v>
      </c>
    </row>
    <row r="936" spans="1:23" ht="15" customHeight="1" x14ac:dyDescent="0.2">
      <c r="A936" s="3" t="s">
        <v>1870</v>
      </c>
      <c r="B936" s="51">
        <v>1010</v>
      </c>
      <c r="C936" s="50">
        <v>106177</v>
      </c>
      <c r="D936" s="51" t="s">
        <v>59</v>
      </c>
      <c r="E936" s="51" t="s">
        <v>1871</v>
      </c>
      <c r="F936" s="52" t="s">
        <v>263</v>
      </c>
      <c r="G936" s="54">
        <v>21847000</v>
      </c>
      <c r="H936" s="54">
        <v>28184700</v>
      </c>
      <c r="I936" s="54" t="s">
        <v>386</v>
      </c>
      <c r="J936" s="52" t="s">
        <v>1872</v>
      </c>
      <c r="K936" s="55">
        <v>39399</v>
      </c>
      <c r="L936" s="56">
        <f t="shared" si="84"/>
        <v>279.94</v>
      </c>
      <c r="M936" s="56">
        <f t="shared" si="85"/>
        <v>279.94</v>
      </c>
      <c r="N936" s="56">
        <f t="shared" si="88"/>
        <v>0</v>
      </c>
      <c r="O936" s="56" t="e">
        <f t="shared" si="86"/>
        <v>#VALUE!</v>
      </c>
      <c r="P936" s="56" t="e">
        <f t="shared" si="87"/>
        <v>#VALUE!</v>
      </c>
      <c r="Q936" s="56" t="e">
        <f t="shared" si="89"/>
        <v>#VALUE!</v>
      </c>
      <c r="R936" s="57" t="s">
        <v>306</v>
      </c>
      <c r="S936" s="58">
        <v>43649</v>
      </c>
      <c r="T936" s="59">
        <f>INDEX('[2]Remontée chiffres écritures'!K:K,MATCH(C:C,'[2]Remontée chiffres écritures'!I:I,0))</f>
        <v>-279.94</v>
      </c>
      <c r="U936" s="59">
        <f>INDEX('[2]Remontée chiffres écritures'!O:O,MATCH(C:C,'[2]Remontée chiffres écritures'!M:M,0))</f>
        <v>279.94</v>
      </c>
      <c r="V936" s="59" t="e">
        <f>SUMIFS('[2]Remontée chiffres écritures'!C:C,'[2]Remontée chiffres écritures'!A:A,'Liste détaillée sorties IT'!C:C)</f>
        <v>#VALUE!</v>
      </c>
      <c r="W936" s="59" t="e">
        <f>SUMIFS('[2]Remontée chiffres écritures'!G:G,'[2]Remontée chiffres écritures'!E:E,'Liste détaillée sorties IT'!C:C)</f>
        <v>#VALUE!</v>
      </c>
    </row>
    <row r="937" spans="1:23" ht="15" customHeight="1" x14ac:dyDescent="0.2">
      <c r="A937" s="3" t="s">
        <v>1873</v>
      </c>
      <c r="B937" s="50">
        <v>1010</v>
      </c>
      <c r="C937" s="50">
        <v>101053</v>
      </c>
      <c r="D937" s="51" t="s">
        <v>59</v>
      </c>
      <c r="E937" s="51">
        <v>106186</v>
      </c>
      <c r="F937" s="52" t="s">
        <v>60</v>
      </c>
      <c r="G937" s="54">
        <v>21547000</v>
      </c>
      <c r="H937" s="54">
        <v>28154700</v>
      </c>
      <c r="I937" s="54" t="s">
        <v>78</v>
      </c>
      <c r="J937" s="52" t="s">
        <v>1874</v>
      </c>
      <c r="K937" s="55">
        <v>38328</v>
      </c>
      <c r="L937" s="56">
        <f t="shared" si="84"/>
        <v>1718.6</v>
      </c>
      <c r="M937" s="56">
        <f t="shared" si="85"/>
        <v>1718.6</v>
      </c>
      <c r="N937" s="56">
        <f t="shared" si="88"/>
        <v>0</v>
      </c>
      <c r="O937" s="56" t="e">
        <f t="shared" si="86"/>
        <v>#VALUE!</v>
      </c>
      <c r="P937" s="56" t="e">
        <f t="shared" si="87"/>
        <v>#VALUE!</v>
      </c>
      <c r="Q937" s="56" t="e">
        <f t="shared" si="89"/>
        <v>#VALUE!</v>
      </c>
      <c r="R937" s="57" t="s">
        <v>72</v>
      </c>
      <c r="S937" s="58">
        <v>43649</v>
      </c>
      <c r="T937" s="59">
        <f>INDEX('[2]Remontée chiffres écritures'!K:K,MATCH(C:C,'[2]Remontée chiffres écritures'!I:I,0))</f>
        <v>-1718.6</v>
      </c>
      <c r="U937" s="59">
        <f>INDEX('[2]Remontée chiffres écritures'!O:O,MATCH(C:C,'[2]Remontée chiffres écritures'!M:M,0))</f>
        <v>1718.6</v>
      </c>
      <c r="V937" s="59" t="e">
        <f>SUMIFS('[2]Remontée chiffres écritures'!C:C,'[2]Remontée chiffres écritures'!A:A,'Liste détaillée sorties IT'!C:C)</f>
        <v>#VALUE!</v>
      </c>
      <c r="W937" s="59" t="e">
        <f>SUMIFS('[2]Remontée chiffres écritures'!G:G,'[2]Remontée chiffres écritures'!E:E,'Liste détaillée sorties IT'!C:C)</f>
        <v>#VALUE!</v>
      </c>
    </row>
    <row r="938" spans="1:23" ht="15" customHeight="1" x14ac:dyDescent="0.2">
      <c r="A938" s="3" t="s">
        <v>1875</v>
      </c>
      <c r="B938" s="50">
        <v>1010</v>
      </c>
      <c r="C938" s="50">
        <v>102872</v>
      </c>
      <c r="D938" s="51" t="s">
        <v>59</v>
      </c>
      <c r="E938" s="51">
        <v>107147</v>
      </c>
      <c r="F938" s="52" t="s">
        <v>200</v>
      </c>
      <c r="G938" s="54">
        <v>21832700</v>
      </c>
      <c r="H938" s="54">
        <v>28183270</v>
      </c>
      <c r="I938" s="54" t="s">
        <v>139</v>
      </c>
      <c r="J938" s="52" t="s">
        <v>1840</v>
      </c>
      <c r="K938" s="55">
        <v>40543</v>
      </c>
      <c r="L938" s="56">
        <f t="shared" si="84"/>
        <v>792.13</v>
      </c>
      <c r="M938" s="56">
        <f t="shared" si="85"/>
        <v>792.13</v>
      </c>
      <c r="N938" s="56">
        <f t="shared" si="88"/>
        <v>0</v>
      </c>
      <c r="O938" s="56" t="e">
        <f t="shared" si="86"/>
        <v>#VALUE!</v>
      </c>
      <c r="P938" s="56" t="e">
        <f t="shared" si="87"/>
        <v>#VALUE!</v>
      </c>
      <c r="Q938" s="56" t="e">
        <f t="shared" si="89"/>
        <v>#VALUE!</v>
      </c>
      <c r="R938" s="57" t="s">
        <v>72</v>
      </c>
      <c r="S938" s="58">
        <v>43649</v>
      </c>
      <c r="T938" s="59">
        <f>INDEX('[2]Remontée chiffres écritures'!K:K,MATCH(C:C,'[2]Remontée chiffres écritures'!I:I,0))</f>
        <v>-792.13</v>
      </c>
      <c r="U938" s="59">
        <f>INDEX('[2]Remontée chiffres écritures'!O:O,MATCH(C:C,'[2]Remontée chiffres écritures'!M:M,0))</f>
        <v>792.13</v>
      </c>
      <c r="V938" s="59" t="e">
        <f>SUMIFS('[2]Remontée chiffres écritures'!C:C,'[2]Remontée chiffres écritures'!A:A,'Liste détaillée sorties IT'!C:C)</f>
        <v>#VALUE!</v>
      </c>
      <c r="W938" s="59" t="e">
        <f>SUMIFS('[2]Remontée chiffres écritures'!G:G,'[2]Remontée chiffres écritures'!E:E,'Liste détaillée sorties IT'!C:C)</f>
        <v>#VALUE!</v>
      </c>
    </row>
    <row r="939" spans="1:23" ht="15" customHeight="1" x14ac:dyDescent="0.2">
      <c r="A939" s="3" t="s">
        <v>1876</v>
      </c>
      <c r="B939" s="50">
        <v>1010</v>
      </c>
      <c r="C939" s="50">
        <v>102873</v>
      </c>
      <c r="D939" s="51" t="s">
        <v>59</v>
      </c>
      <c r="E939" s="51">
        <v>107610</v>
      </c>
      <c r="F939" s="52" t="s">
        <v>200</v>
      </c>
      <c r="G939" s="54">
        <v>21832700</v>
      </c>
      <c r="H939" s="54">
        <v>28183270</v>
      </c>
      <c r="I939" s="54" t="s">
        <v>139</v>
      </c>
      <c r="J939" s="52" t="s">
        <v>1840</v>
      </c>
      <c r="K939" s="55">
        <v>40543</v>
      </c>
      <c r="L939" s="56">
        <f t="shared" si="84"/>
        <v>792.13</v>
      </c>
      <c r="M939" s="56">
        <f t="shared" si="85"/>
        <v>792.13</v>
      </c>
      <c r="N939" s="56">
        <f t="shared" si="88"/>
        <v>0</v>
      </c>
      <c r="O939" s="56" t="e">
        <f t="shared" si="86"/>
        <v>#VALUE!</v>
      </c>
      <c r="P939" s="56" t="e">
        <f t="shared" si="87"/>
        <v>#VALUE!</v>
      </c>
      <c r="Q939" s="56" t="e">
        <f t="shared" si="89"/>
        <v>#VALUE!</v>
      </c>
      <c r="R939" s="57" t="s">
        <v>72</v>
      </c>
      <c r="S939" s="58">
        <v>43649</v>
      </c>
      <c r="T939" s="59">
        <f>INDEX('[2]Remontée chiffres écritures'!K:K,MATCH(C:C,'[2]Remontée chiffres écritures'!I:I,0))</f>
        <v>-792.13</v>
      </c>
      <c r="U939" s="59">
        <f>INDEX('[2]Remontée chiffres écritures'!O:O,MATCH(C:C,'[2]Remontée chiffres écritures'!M:M,0))</f>
        <v>792.13</v>
      </c>
      <c r="V939" s="59" t="e">
        <f>SUMIFS('[2]Remontée chiffres écritures'!C:C,'[2]Remontée chiffres écritures'!A:A,'Liste détaillée sorties IT'!C:C)</f>
        <v>#VALUE!</v>
      </c>
      <c r="W939" s="59" t="e">
        <f>SUMIFS('[2]Remontée chiffres écritures'!G:G,'[2]Remontée chiffres écritures'!E:E,'Liste détaillée sorties IT'!C:C)</f>
        <v>#VALUE!</v>
      </c>
    </row>
    <row r="940" spans="1:23" ht="15" customHeight="1" x14ac:dyDescent="0.2">
      <c r="A940" s="3" t="s">
        <v>1877</v>
      </c>
      <c r="B940" s="51">
        <v>1010</v>
      </c>
      <c r="C940" s="50">
        <v>106857</v>
      </c>
      <c r="D940" s="51" t="s">
        <v>59</v>
      </c>
      <c r="E940" s="51" t="s">
        <v>1878</v>
      </c>
      <c r="F940" s="52" t="s">
        <v>60</v>
      </c>
      <c r="G940" s="54">
        <v>21887000</v>
      </c>
      <c r="H940" s="54">
        <v>28188700</v>
      </c>
      <c r="I940" s="54" t="s">
        <v>94</v>
      </c>
      <c r="J940" s="52" t="s">
        <v>1655</v>
      </c>
      <c r="K940" s="55">
        <v>40065</v>
      </c>
      <c r="L940" s="56">
        <f t="shared" si="84"/>
        <v>858.11</v>
      </c>
      <c r="M940" s="56">
        <f t="shared" si="85"/>
        <v>842.12</v>
      </c>
      <c r="N940" s="56">
        <f t="shared" si="88"/>
        <v>15.990000000000009</v>
      </c>
      <c r="O940" s="56" t="e">
        <f t="shared" si="86"/>
        <v>#VALUE!</v>
      </c>
      <c r="P940" s="56" t="e">
        <f t="shared" si="87"/>
        <v>#VALUE!</v>
      </c>
      <c r="Q940" s="56" t="e">
        <f t="shared" si="89"/>
        <v>#VALUE!</v>
      </c>
      <c r="R940" s="57" t="s">
        <v>189</v>
      </c>
      <c r="S940" s="58">
        <v>43649</v>
      </c>
      <c r="T940" s="59">
        <f>INDEX('[2]Remontée chiffres écritures'!K:K,MATCH(C:C,'[2]Remontée chiffres écritures'!I:I,0))</f>
        <v>-858.11</v>
      </c>
      <c r="U940" s="59">
        <f>INDEX('[2]Remontée chiffres écritures'!O:O,MATCH(C:C,'[2]Remontée chiffres écritures'!M:M,0))</f>
        <v>842.12</v>
      </c>
      <c r="V940" s="59" t="e">
        <f>SUMIFS('[2]Remontée chiffres écritures'!C:C,'[2]Remontée chiffres écritures'!A:A,'Liste détaillée sorties IT'!C:C)</f>
        <v>#VALUE!</v>
      </c>
      <c r="W940" s="59" t="e">
        <f>SUMIFS('[2]Remontée chiffres écritures'!G:G,'[2]Remontée chiffres écritures'!E:E,'Liste détaillée sorties IT'!C:C)</f>
        <v>#VALUE!</v>
      </c>
    </row>
    <row r="941" spans="1:23" ht="15" customHeight="1" x14ac:dyDescent="0.2">
      <c r="A941" s="3" t="s">
        <v>1879</v>
      </c>
      <c r="B941" s="50">
        <v>1010</v>
      </c>
      <c r="C941" s="50">
        <v>102874</v>
      </c>
      <c r="D941" s="51" t="s">
        <v>59</v>
      </c>
      <c r="E941" s="51">
        <v>107614</v>
      </c>
      <c r="F941" s="52" t="s">
        <v>200</v>
      </c>
      <c r="G941" s="54">
        <v>21832700</v>
      </c>
      <c r="H941" s="54">
        <v>28183270</v>
      </c>
      <c r="I941" s="54" t="s">
        <v>139</v>
      </c>
      <c r="J941" s="52" t="s">
        <v>1840</v>
      </c>
      <c r="K941" s="55">
        <v>40543</v>
      </c>
      <c r="L941" s="56">
        <f t="shared" si="84"/>
        <v>792.13</v>
      </c>
      <c r="M941" s="56">
        <f t="shared" si="85"/>
        <v>792.13</v>
      </c>
      <c r="N941" s="56">
        <f t="shared" si="88"/>
        <v>0</v>
      </c>
      <c r="O941" s="56" t="e">
        <f t="shared" si="86"/>
        <v>#VALUE!</v>
      </c>
      <c r="P941" s="56" t="e">
        <f t="shared" si="87"/>
        <v>#VALUE!</v>
      </c>
      <c r="Q941" s="56" t="e">
        <f t="shared" si="89"/>
        <v>#VALUE!</v>
      </c>
      <c r="R941" s="57" t="s">
        <v>72</v>
      </c>
      <c r="S941" s="58">
        <v>43649</v>
      </c>
      <c r="T941" s="59">
        <f>INDEX('[2]Remontée chiffres écritures'!K:K,MATCH(C:C,'[2]Remontée chiffres écritures'!I:I,0))</f>
        <v>-792.13</v>
      </c>
      <c r="U941" s="59">
        <f>INDEX('[2]Remontée chiffres écritures'!O:O,MATCH(C:C,'[2]Remontée chiffres écritures'!M:M,0))</f>
        <v>792.13</v>
      </c>
      <c r="V941" s="59" t="e">
        <f>SUMIFS('[2]Remontée chiffres écritures'!C:C,'[2]Remontée chiffres écritures'!A:A,'Liste détaillée sorties IT'!C:C)</f>
        <v>#VALUE!</v>
      </c>
      <c r="W941" s="59" t="e">
        <f>SUMIFS('[2]Remontée chiffres écritures'!G:G,'[2]Remontée chiffres écritures'!E:E,'Liste détaillée sorties IT'!C:C)</f>
        <v>#VALUE!</v>
      </c>
    </row>
    <row r="942" spans="1:23" ht="15" customHeight="1" x14ac:dyDescent="0.2">
      <c r="A942" s="3" t="s">
        <v>1880</v>
      </c>
      <c r="B942" s="51">
        <v>1010</v>
      </c>
      <c r="C942" s="50">
        <v>105216</v>
      </c>
      <c r="D942" s="51" t="s">
        <v>59</v>
      </c>
      <c r="E942" s="51">
        <v>110092</v>
      </c>
      <c r="F942" s="52" t="s">
        <v>263</v>
      </c>
      <c r="G942" s="54">
        <v>21832700</v>
      </c>
      <c r="H942" s="54">
        <v>28183270</v>
      </c>
      <c r="I942" s="54" t="s">
        <v>139</v>
      </c>
      <c r="J942" s="52" t="s">
        <v>1760</v>
      </c>
      <c r="K942" s="55">
        <v>41801</v>
      </c>
      <c r="L942" s="56">
        <f t="shared" si="84"/>
        <v>786</v>
      </c>
      <c r="M942" s="56">
        <f t="shared" si="85"/>
        <v>786</v>
      </c>
      <c r="N942" s="56">
        <f t="shared" si="88"/>
        <v>0</v>
      </c>
      <c r="O942" s="56" t="e">
        <f t="shared" si="86"/>
        <v>#VALUE!</v>
      </c>
      <c r="P942" s="56" t="e">
        <f t="shared" si="87"/>
        <v>#VALUE!</v>
      </c>
      <c r="Q942" s="56" t="e">
        <f t="shared" si="89"/>
        <v>#VALUE!</v>
      </c>
      <c r="R942" s="57" t="s">
        <v>80</v>
      </c>
      <c r="S942" s="58">
        <v>43649</v>
      </c>
      <c r="T942" s="59">
        <f>INDEX('[2]Remontée chiffres écritures'!K:K,MATCH(C:C,'[2]Remontée chiffres écritures'!I:I,0))</f>
        <v>-786</v>
      </c>
      <c r="U942" s="59">
        <f>INDEX('[2]Remontée chiffres écritures'!O:O,MATCH(C:C,'[2]Remontée chiffres écritures'!M:M,0))</f>
        <v>786</v>
      </c>
      <c r="V942" s="59" t="e">
        <f>SUMIFS('[2]Remontée chiffres écritures'!C:C,'[2]Remontée chiffres écritures'!A:A,'Liste détaillée sorties IT'!C:C)</f>
        <v>#VALUE!</v>
      </c>
      <c r="W942" s="59" t="e">
        <f>SUMIFS('[2]Remontée chiffres écritures'!G:G,'[2]Remontée chiffres écritures'!E:E,'Liste détaillée sorties IT'!C:C)</f>
        <v>#VALUE!</v>
      </c>
    </row>
    <row r="943" spans="1:23" ht="15" customHeight="1" x14ac:dyDescent="0.2">
      <c r="A943" s="3" t="s">
        <v>1881</v>
      </c>
      <c r="B943" s="51">
        <v>1010</v>
      </c>
      <c r="C943" s="50">
        <v>105217</v>
      </c>
      <c r="D943" s="51" t="s">
        <v>59</v>
      </c>
      <c r="E943" s="51">
        <v>117126</v>
      </c>
      <c r="F943" s="52" t="s">
        <v>263</v>
      </c>
      <c r="G943" s="54">
        <v>21832700</v>
      </c>
      <c r="H943" s="54">
        <v>28183270</v>
      </c>
      <c r="I943" s="54" t="s">
        <v>139</v>
      </c>
      <c r="J943" s="52" t="s">
        <v>1760</v>
      </c>
      <c r="K943" s="55">
        <v>41801</v>
      </c>
      <c r="L943" s="56">
        <f t="shared" si="84"/>
        <v>786</v>
      </c>
      <c r="M943" s="56">
        <f t="shared" si="85"/>
        <v>786</v>
      </c>
      <c r="N943" s="56">
        <f t="shared" si="88"/>
        <v>0</v>
      </c>
      <c r="O943" s="56" t="e">
        <f t="shared" si="86"/>
        <v>#VALUE!</v>
      </c>
      <c r="P943" s="56" t="e">
        <f t="shared" si="87"/>
        <v>#VALUE!</v>
      </c>
      <c r="Q943" s="56" t="e">
        <f t="shared" si="89"/>
        <v>#VALUE!</v>
      </c>
      <c r="R943" s="57" t="s">
        <v>80</v>
      </c>
      <c r="S943" s="58">
        <v>43649</v>
      </c>
      <c r="T943" s="59">
        <f>INDEX('[2]Remontée chiffres écritures'!K:K,MATCH(C:C,'[2]Remontée chiffres écritures'!I:I,0))</f>
        <v>-786</v>
      </c>
      <c r="U943" s="59">
        <f>INDEX('[2]Remontée chiffres écritures'!O:O,MATCH(C:C,'[2]Remontée chiffres écritures'!M:M,0))</f>
        <v>786</v>
      </c>
      <c r="V943" s="59" t="e">
        <f>SUMIFS('[2]Remontée chiffres écritures'!C:C,'[2]Remontée chiffres écritures'!A:A,'Liste détaillée sorties IT'!C:C)</f>
        <v>#VALUE!</v>
      </c>
      <c r="W943" s="59" t="e">
        <f>SUMIFS('[2]Remontée chiffres écritures'!G:G,'[2]Remontée chiffres écritures'!E:E,'Liste détaillée sorties IT'!C:C)</f>
        <v>#VALUE!</v>
      </c>
    </row>
    <row r="944" spans="1:23" ht="15" customHeight="1" x14ac:dyDescent="0.2">
      <c r="A944" s="3" t="s">
        <v>1882</v>
      </c>
      <c r="B944" s="51">
        <v>1010</v>
      </c>
      <c r="C944" s="50">
        <v>105218</v>
      </c>
      <c r="D944" s="51" t="s">
        <v>59</v>
      </c>
      <c r="E944" s="51">
        <v>110094</v>
      </c>
      <c r="F944" s="52" t="s">
        <v>263</v>
      </c>
      <c r="G944" s="54">
        <v>21832700</v>
      </c>
      <c r="H944" s="54">
        <v>28183270</v>
      </c>
      <c r="I944" s="54" t="s">
        <v>139</v>
      </c>
      <c r="J944" s="52" t="s">
        <v>1760</v>
      </c>
      <c r="K944" s="55">
        <v>41801</v>
      </c>
      <c r="L944" s="56">
        <f t="shared" si="84"/>
        <v>786</v>
      </c>
      <c r="M944" s="56">
        <f t="shared" si="85"/>
        <v>786</v>
      </c>
      <c r="N944" s="56">
        <f t="shared" si="88"/>
        <v>0</v>
      </c>
      <c r="O944" s="56" t="e">
        <f t="shared" si="86"/>
        <v>#VALUE!</v>
      </c>
      <c r="P944" s="56" t="e">
        <f t="shared" si="87"/>
        <v>#VALUE!</v>
      </c>
      <c r="Q944" s="56" t="e">
        <f t="shared" si="89"/>
        <v>#VALUE!</v>
      </c>
      <c r="R944" s="57" t="s">
        <v>80</v>
      </c>
      <c r="S944" s="58">
        <v>43649</v>
      </c>
      <c r="T944" s="59">
        <f>INDEX('[2]Remontée chiffres écritures'!K:K,MATCH(C:C,'[2]Remontée chiffres écritures'!I:I,0))</f>
        <v>-786</v>
      </c>
      <c r="U944" s="59">
        <f>INDEX('[2]Remontée chiffres écritures'!O:O,MATCH(C:C,'[2]Remontée chiffres écritures'!M:M,0))</f>
        <v>786</v>
      </c>
      <c r="V944" s="59" t="e">
        <f>SUMIFS('[2]Remontée chiffres écritures'!C:C,'[2]Remontée chiffres écritures'!A:A,'Liste détaillée sorties IT'!C:C)</f>
        <v>#VALUE!</v>
      </c>
      <c r="W944" s="59" t="e">
        <f>SUMIFS('[2]Remontée chiffres écritures'!G:G,'[2]Remontée chiffres écritures'!E:E,'Liste détaillée sorties IT'!C:C)</f>
        <v>#VALUE!</v>
      </c>
    </row>
    <row r="945" spans="1:23" ht="15" customHeight="1" x14ac:dyDescent="0.2">
      <c r="A945" s="3" t="s">
        <v>1883</v>
      </c>
      <c r="B945" s="50">
        <v>1010</v>
      </c>
      <c r="C945" s="50">
        <v>101147</v>
      </c>
      <c r="D945" s="51" t="s">
        <v>59</v>
      </c>
      <c r="E945" s="51">
        <v>103806</v>
      </c>
      <c r="F945" s="52" t="s">
        <v>149</v>
      </c>
      <c r="G945" s="54">
        <v>21547000</v>
      </c>
      <c r="H945" s="54">
        <v>28154700</v>
      </c>
      <c r="I945" s="54" t="s">
        <v>78</v>
      </c>
      <c r="J945" s="52" t="s">
        <v>1225</v>
      </c>
      <c r="K945" s="55">
        <v>40487</v>
      </c>
      <c r="L945" s="56">
        <f t="shared" si="84"/>
        <v>1708.74</v>
      </c>
      <c r="M945" s="56">
        <f t="shared" si="85"/>
        <v>1708.74</v>
      </c>
      <c r="N945" s="56">
        <f t="shared" si="88"/>
        <v>0</v>
      </c>
      <c r="O945" s="56" t="e">
        <f t="shared" si="86"/>
        <v>#VALUE!</v>
      </c>
      <c r="P945" s="56" t="e">
        <f t="shared" si="87"/>
        <v>#VALUE!</v>
      </c>
      <c r="Q945" s="56" t="e">
        <f t="shared" si="89"/>
        <v>#VALUE!</v>
      </c>
      <c r="R945" s="57" t="s">
        <v>72</v>
      </c>
      <c r="S945" s="58">
        <v>43649</v>
      </c>
      <c r="T945" s="59">
        <f>INDEX('[2]Remontée chiffres écritures'!K:K,MATCH(C:C,'[2]Remontée chiffres écritures'!I:I,0))</f>
        <v>-1708.74</v>
      </c>
      <c r="U945" s="59">
        <f>INDEX('[2]Remontée chiffres écritures'!O:O,MATCH(C:C,'[2]Remontée chiffres écritures'!M:M,0))</f>
        <v>1708.74</v>
      </c>
      <c r="V945" s="59" t="e">
        <f>SUMIFS('[2]Remontée chiffres écritures'!C:C,'[2]Remontée chiffres écritures'!A:A,'Liste détaillée sorties IT'!C:C)</f>
        <v>#VALUE!</v>
      </c>
      <c r="W945" s="59" t="e">
        <f>SUMIFS('[2]Remontée chiffres écritures'!G:G,'[2]Remontée chiffres écritures'!E:E,'Liste détaillée sorties IT'!C:C)</f>
        <v>#VALUE!</v>
      </c>
    </row>
    <row r="946" spans="1:23" ht="15" customHeight="1" x14ac:dyDescent="0.2">
      <c r="A946" s="3" t="s">
        <v>1884</v>
      </c>
      <c r="B946" s="51">
        <v>1010</v>
      </c>
      <c r="C946" s="50">
        <v>105219</v>
      </c>
      <c r="D946" s="51" t="s">
        <v>59</v>
      </c>
      <c r="E946" s="51">
        <v>110095</v>
      </c>
      <c r="F946" s="52" t="s">
        <v>263</v>
      </c>
      <c r="G946" s="54">
        <v>21832700</v>
      </c>
      <c r="H946" s="54">
        <v>28183270</v>
      </c>
      <c r="I946" s="54" t="s">
        <v>139</v>
      </c>
      <c r="J946" s="52" t="s">
        <v>1760</v>
      </c>
      <c r="K946" s="55">
        <v>41801</v>
      </c>
      <c r="L946" s="56">
        <f t="shared" si="84"/>
        <v>786</v>
      </c>
      <c r="M946" s="56">
        <f t="shared" si="85"/>
        <v>786</v>
      </c>
      <c r="N946" s="56">
        <f t="shared" si="88"/>
        <v>0</v>
      </c>
      <c r="O946" s="56" t="e">
        <f t="shared" si="86"/>
        <v>#VALUE!</v>
      </c>
      <c r="P946" s="56" t="e">
        <f t="shared" si="87"/>
        <v>#VALUE!</v>
      </c>
      <c r="Q946" s="56" t="e">
        <f t="shared" si="89"/>
        <v>#VALUE!</v>
      </c>
      <c r="R946" s="57" t="s">
        <v>80</v>
      </c>
      <c r="S946" s="58">
        <v>43649</v>
      </c>
      <c r="T946" s="59">
        <f>INDEX('[2]Remontée chiffres écritures'!K:K,MATCH(C:C,'[2]Remontée chiffres écritures'!I:I,0))</f>
        <v>-786</v>
      </c>
      <c r="U946" s="59">
        <f>INDEX('[2]Remontée chiffres écritures'!O:O,MATCH(C:C,'[2]Remontée chiffres écritures'!M:M,0))</f>
        <v>786</v>
      </c>
      <c r="V946" s="59" t="e">
        <f>SUMIFS('[2]Remontée chiffres écritures'!C:C,'[2]Remontée chiffres écritures'!A:A,'Liste détaillée sorties IT'!C:C)</f>
        <v>#VALUE!</v>
      </c>
      <c r="W946" s="59" t="e">
        <f>SUMIFS('[2]Remontée chiffres écritures'!G:G,'[2]Remontée chiffres écritures'!E:E,'Liste détaillée sorties IT'!C:C)</f>
        <v>#VALUE!</v>
      </c>
    </row>
    <row r="947" spans="1:23" ht="15" customHeight="1" x14ac:dyDescent="0.2">
      <c r="A947" s="3" t="s">
        <v>1885</v>
      </c>
      <c r="B947" s="50">
        <v>1010</v>
      </c>
      <c r="C947" s="50">
        <v>107541</v>
      </c>
      <c r="D947" s="51" t="s">
        <v>59</v>
      </c>
      <c r="E947" s="51" t="s">
        <v>1886</v>
      </c>
      <c r="F947" s="52" t="s">
        <v>149</v>
      </c>
      <c r="G947" s="54">
        <v>21511700</v>
      </c>
      <c r="H947" s="54">
        <v>28151170</v>
      </c>
      <c r="I947" s="54" t="s">
        <v>275</v>
      </c>
      <c r="J947" s="52" t="s">
        <v>1887</v>
      </c>
      <c r="K947" s="55">
        <v>40161</v>
      </c>
      <c r="L947" s="56">
        <f t="shared" si="84"/>
        <v>1861.32</v>
      </c>
      <c r="M947" s="56">
        <f t="shared" si="85"/>
        <v>1861.32</v>
      </c>
      <c r="N947" s="56">
        <f t="shared" si="88"/>
        <v>0</v>
      </c>
      <c r="O947" s="56" t="e">
        <f t="shared" si="86"/>
        <v>#VALUE!</v>
      </c>
      <c r="P947" s="56" t="e">
        <f t="shared" si="87"/>
        <v>#VALUE!</v>
      </c>
      <c r="Q947" s="56" t="e">
        <f t="shared" si="89"/>
        <v>#VALUE!</v>
      </c>
      <c r="R947" s="57" t="s">
        <v>72</v>
      </c>
      <c r="S947" s="58">
        <v>43649</v>
      </c>
      <c r="T947" s="59">
        <f>INDEX('[2]Remontée chiffres écritures'!K:K,MATCH(C:C,'[2]Remontée chiffres écritures'!I:I,0))</f>
        <v>-1861.32</v>
      </c>
      <c r="U947" s="59">
        <f>INDEX('[2]Remontée chiffres écritures'!O:O,MATCH(C:C,'[2]Remontée chiffres écritures'!M:M,0))</f>
        <v>1861.32</v>
      </c>
      <c r="V947" s="59" t="e">
        <f>SUMIFS('[2]Remontée chiffres écritures'!C:C,'[2]Remontée chiffres écritures'!A:A,'Liste détaillée sorties IT'!C:C)</f>
        <v>#VALUE!</v>
      </c>
      <c r="W947" s="59" t="e">
        <f>SUMIFS('[2]Remontée chiffres écritures'!G:G,'[2]Remontée chiffres écritures'!E:E,'Liste détaillée sorties IT'!C:C)</f>
        <v>#VALUE!</v>
      </c>
    </row>
    <row r="948" spans="1:23" ht="15" customHeight="1" x14ac:dyDescent="0.2">
      <c r="A948" s="3" t="s">
        <v>1888</v>
      </c>
      <c r="B948" s="50">
        <v>1010</v>
      </c>
      <c r="C948" s="50">
        <v>101048</v>
      </c>
      <c r="D948" s="51" t="s">
        <v>59</v>
      </c>
      <c r="E948" s="51">
        <v>106690</v>
      </c>
      <c r="F948" s="52" t="s">
        <v>60</v>
      </c>
      <c r="G948" s="54">
        <v>21547000</v>
      </c>
      <c r="H948" s="54">
        <v>28154700</v>
      </c>
      <c r="I948" s="54" t="s">
        <v>78</v>
      </c>
      <c r="J948" s="52" t="s">
        <v>1889</v>
      </c>
      <c r="K948" s="55">
        <v>38300</v>
      </c>
      <c r="L948" s="56">
        <f t="shared" si="84"/>
        <v>1699.99</v>
      </c>
      <c r="M948" s="56">
        <f t="shared" si="85"/>
        <v>1699.99</v>
      </c>
      <c r="N948" s="56">
        <f t="shared" si="88"/>
        <v>0</v>
      </c>
      <c r="O948" s="56" t="e">
        <f t="shared" si="86"/>
        <v>#VALUE!</v>
      </c>
      <c r="P948" s="56" t="e">
        <f t="shared" si="87"/>
        <v>#VALUE!</v>
      </c>
      <c r="Q948" s="56" t="e">
        <f t="shared" si="89"/>
        <v>#VALUE!</v>
      </c>
      <c r="R948" s="57" t="s">
        <v>72</v>
      </c>
      <c r="S948" s="58">
        <v>43649</v>
      </c>
      <c r="T948" s="59">
        <f>INDEX('[2]Remontée chiffres écritures'!K:K,MATCH(C:C,'[2]Remontée chiffres écritures'!I:I,0))</f>
        <v>-1699.99</v>
      </c>
      <c r="U948" s="59">
        <f>INDEX('[2]Remontée chiffres écritures'!O:O,MATCH(C:C,'[2]Remontée chiffres écritures'!M:M,0))</f>
        <v>1699.99</v>
      </c>
      <c r="V948" s="59" t="e">
        <f>SUMIFS('[2]Remontée chiffres écritures'!C:C,'[2]Remontée chiffres écritures'!A:A,'Liste détaillée sorties IT'!C:C)</f>
        <v>#VALUE!</v>
      </c>
      <c r="W948" s="59" t="e">
        <f>SUMIFS('[2]Remontée chiffres écritures'!G:G,'[2]Remontée chiffres écritures'!E:E,'Liste détaillée sorties IT'!C:C)</f>
        <v>#VALUE!</v>
      </c>
    </row>
    <row r="949" spans="1:23" ht="15" customHeight="1" x14ac:dyDescent="0.2">
      <c r="A949" s="3" t="s">
        <v>1890</v>
      </c>
      <c r="B949" s="51">
        <v>1010</v>
      </c>
      <c r="C949" s="50">
        <v>100909</v>
      </c>
      <c r="D949" s="51" t="s">
        <v>59</v>
      </c>
      <c r="E949" s="51" t="s">
        <v>1891</v>
      </c>
      <c r="F949" s="52" t="s">
        <v>93</v>
      </c>
      <c r="G949" s="54">
        <v>21547000</v>
      </c>
      <c r="H949" s="54">
        <v>28154700</v>
      </c>
      <c r="I949" s="54" t="s">
        <v>78</v>
      </c>
      <c r="J949" s="52" t="s">
        <v>1892</v>
      </c>
      <c r="K949" s="55">
        <v>40162</v>
      </c>
      <c r="L949" s="56">
        <f t="shared" si="84"/>
        <v>1698.3</v>
      </c>
      <c r="M949" s="56">
        <f t="shared" si="85"/>
        <v>1698.3</v>
      </c>
      <c r="N949" s="56">
        <f t="shared" si="88"/>
        <v>0</v>
      </c>
      <c r="O949" s="56" t="e">
        <f t="shared" si="86"/>
        <v>#VALUE!</v>
      </c>
      <c r="P949" s="56" t="e">
        <f t="shared" si="87"/>
        <v>#VALUE!</v>
      </c>
      <c r="Q949" s="56" t="e">
        <f t="shared" si="89"/>
        <v>#VALUE!</v>
      </c>
      <c r="R949" s="57" t="s">
        <v>109</v>
      </c>
      <c r="S949" s="58">
        <v>43649</v>
      </c>
      <c r="T949" s="59">
        <f>INDEX('[2]Remontée chiffres écritures'!K:K,MATCH(C:C,'[2]Remontée chiffres écritures'!I:I,0))</f>
        <v>-1698.3</v>
      </c>
      <c r="U949" s="59">
        <f>INDEX('[2]Remontée chiffres écritures'!O:O,MATCH(C:C,'[2]Remontée chiffres écritures'!M:M,0))</f>
        <v>1698.3</v>
      </c>
      <c r="V949" s="59" t="e">
        <f>SUMIFS('[2]Remontée chiffres écritures'!C:C,'[2]Remontée chiffres écritures'!A:A,'Liste détaillée sorties IT'!C:C)</f>
        <v>#VALUE!</v>
      </c>
      <c r="W949" s="59" t="e">
        <f>SUMIFS('[2]Remontée chiffres écritures'!G:G,'[2]Remontée chiffres écritures'!E:E,'Liste détaillée sorties IT'!C:C)</f>
        <v>#VALUE!</v>
      </c>
    </row>
    <row r="950" spans="1:23" ht="15" customHeight="1" x14ac:dyDescent="0.2">
      <c r="A950" s="3" t="s">
        <v>1893</v>
      </c>
      <c r="B950" s="51">
        <v>1010</v>
      </c>
      <c r="C950" s="50">
        <v>105220</v>
      </c>
      <c r="D950" s="51" t="s">
        <v>59</v>
      </c>
      <c r="E950" s="51">
        <v>110096</v>
      </c>
      <c r="F950" s="52" t="s">
        <v>263</v>
      </c>
      <c r="G950" s="54">
        <v>21832700</v>
      </c>
      <c r="H950" s="54">
        <v>28183270</v>
      </c>
      <c r="I950" s="54" t="s">
        <v>139</v>
      </c>
      <c r="J950" s="52" t="s">
        <v>1760</v>
      </c>
      <c r="K950" s="55">
        <v>41801</v>
      </c>
      <c r="L950" s="56">
        <f t="shared" si="84"/>
        <v>786</v>
      </c>
      <c r="M950" s="56">
        <f t="shared" si="85"/>
        <v>786</v>
      </c>
      <c r="N950" s="56">
        <f t="shared" si="88"/>
        <v>0</v>
      </c>
      <c r="O950" s="56" t="e">
        <f t="shared" si="86"/>
        <v>#VALUE!</v>
      </c>
      <c r="P950" s="56" t="e">
        <f t="shared" si="87"/>
        <v>#VALUE!</v>
      </c>
      <c r="Q950" s="56" t="e">
        <f t="shared" si="89"/>
        <v>#VALUE!</v>
      </c>
      <c r="R950" s="57" t="s">
        <v>80</v>
      </c>
      <c r="S950" s="58">
        <v>43649</v>
      </c>
      <c r="T950" s="59">
        <f>INDEX('[2]Remontée chiffres écritures'!K:K,MATCH(C:C,'[2]Remontée chiffres écritures'!I:I,0))</f>
        <v>-786</v>
      </c>
      <c r="U950" s="59">
        <f>INDEX('[2]Remontée chiffres écritures'!O:O,MATCH(C:C,'[2]Remontée chiffres écritures'!M:M,0))</f>
        <v>786</v>
      </c>
      <c r="V950" s="59" t="e">
        <f>SUMIFS('[2]Remontée chiffres écritures'!C:C,'[2]Remontée chiffres écritures'!A:A,'Liste détaillée sorties IT'!C:C)</f>
        <v>#VALUE!</v>
      </c>
      <c r="W950" s="59" t="e">
        <f>SUMIFS('[2]Remontée chiffres écritures'!G:G,'[2]Remontée chiffres écritures'!E:E,'Liste détaillée sorties IT'!C:C)</f>
        <v>#VALUE!</v>
      </c>
    </row>
    <row r="951" spans="1:23" ht="15" customHeight="1" x14ac:dyDescent="0.2">
      <c r="A951" s="3" t="s">
        <v>1894</v>
      </c>
      <c r="B951" s="51">
        <v>1010</v>
      </c>
      <c r="C951" s="50">
        <v>105221</v>
      </c>
      <c r="D951" s="51" t="s">
        <v>59</v>
      </c>
      <c r="E951" s="51">
        <v>110097</v>
      </c>
      <c r="F951" s="52" t="s">
        <v>263</v>
      </c>
      <c r="G951" s="54">
        <v>21832700</v>
      </c>
      <c r="H951" s="54">
        <v>28183270</v>
      </c>
      <c r="I951" s="54" t="s">
        <v>139</v>
      </c>
      <c r="J951" s="52" t="s">
        <v>1760</v>
      </c>
      <c r="K951" s="55">
        <v>41801</v>
      </c>
      <c r="L951" s="56">
        <f t="shared" si="84"/>
        <v>786</v>
      </c>
      <c r="M951" s="56">
        <f t="shared" si="85"/>
        <v>786</v>
      </c>
      <c r="N951" s="56">
        <f t="shared" si="88"/>
        <v>0</v>
      </c>
      <c r="O951" s="56" t="e">
        <f t="shared" si="86"/>
        <v>#VALUE!</v>
      </c>
      <c r="P951" s="56" t="e">
        <f t="shared" si="87"/>
        <v>#VALUE!</v>
      </c>
      <c r="Q951" s="56" t="e">
        <f t="shared" si="89"/>
        <v>#VALUE!</v>
      </c>
      <c r="R951" s="57" t="s">
        <v>80</v>
      </c>
      <c r="S951" s="58">
        <v>43649</v>
      </c>
      <c r="T951" s="59">
        <f>INDEX('[2]Remontée chiffres écritures'!K:K,MATCH(C:C,'[2]Remontée chiffres écritures'!I:I,0))</f>
        <v>-786</v>
      </c>
      <c r="U951" s="59">
        <f>INDEX('[2]Remontée chiffres écritures'!O:O,MATCH(C:C,'[2]Remontée chiffres écritures'!M:M,0))</f>
        <v>786</v>
      </c>
      <c r="V951" s="59" t="e">
        <f>SUMIFS('[2]Remontée chiffres écritures'!C:C,'[2]Remontée chiffres écritures'!A:A,'Liste détaillée sorties IT'!C:C)</f>
        <v>#VALUE!</v>
      </c>
      <c r="W951" s="59" t="e">
        <f>SUMIFS('[2]Remontée chiffres écritures'!G:G,'[2]Remontée chiffres écritures'!E:E,'Liste détaillée sorties IT'!C:C)</f>
        <v>#VALUE!</v>
      </c>
    </row>
    <row r="952" spans="1:23" ht="15" customHeight="1" x14ac:dyDescent="0.2">
      <c r="A952" s="3" t="s">
        <v>1895</v>
      </c>
      <c r="B952" s="51">
        <v>1010</v>
      </c>
      <c r="C952" s="50">
        <v>105222</v>
      </c>
      <c r="D952" s="51" t="s">
        <v>59</v>
      </c>
      <c r="E952" s="51">
        <v>110098</v>
      </c>
      <c r="F952" s="52" t="s">
        <v>263</v>
      </c>
      <c r="G952" s="54">
        <v>21832700</v>
      </c>
      <c r="H952" s="54">
        <v>28183270</v>
      </c>
      <c r="I952" s="54" t="s">
        <v>139</v>
      </c>
      <c r="J952" s="52" t="s">
        <v>1760</v>
      </c>
      <c r="K952" s="55">
        <v>41801</v>
      </c>
      <c r="L952" s="56">
        <f t="shared" si="84"/>
        <v>786</v>
      </c>
      <c r="M952" s="56">
        <f t="shared" si="85"/>
        <v>786</v>
      </c>
      <c r="N952" s="56">
        <f t="shared" si="88"/>
        <v>0</v>
      </c>
      <c r="O952" s="56" t="e">
        <f t="shared" si="86"/>
        <v>#VALUE!</v>
      </c>
      <c r="P952" s="56" t="e">
        <f t="shared" si="87"/>
        <v>#VALUE!</v>
      </c>
      <c r="Q952" s="56" t="e">
        <f t="shared" si="89"/>
        <v>#VALUE!</v>
      </c>
      <c r="R952" s="57" t="s">
        <v>80</v>
      </c>
      <c r="S952" s="58">
        <v>43649</v>
      </c>
      <c r="T952" s="59">
        <f>INDEX('[2]Remontée chiffres écritures'!K:K,MATCH(C:C,'[2]Remontée chiffres écritures'!I:I,0))</f>
        <v>-786</v>
      </c>
      <c r="U952" s="59">
        <f>INDEX('[2]Remontée chiffres écritures'!O:O,MATCH(C:C,'[2]Remontée chiffres écritures'!M:M,0))</f>
        <v>786</v>
      </c>
      <c r="V952" s="59" t="e">
        <f>SUMIFS('[2]Remontée chiffres écritures'!C:C,'[2]Remontée chiffres écritures'!A:A,'Liste détaillée sorties IT'!C:C)</f>
        <v>#VALUE!</v>
      </c>
      <c r="W952" s="59" t="e">
        <f>SUMIFS('[2]Remontée chiffres écritures'!G:G,'[2]Remontée chiffres écritures'!E:E,'Liste détaillée sorties IT'!C:C)</f>
        <v>#VALUE!</v>
      </c>
    </row>
    <row r="953" spans="1:23" ht="15" customHeight="1" x14ac:dyDescent="0.2">
      <c r="A953" s="3" t="s">
        <v>1896</v>
      </c>
      <c r="B953" s="51">
        <v>1010</v>
      </c>
      <c r="C953" s="50">
        <v>105223</v>
      </c>
      <c r="D953" s="51" t="s">
        <v>59</v>
      </c>
      <c r="E953" s="51">
        <v>110099</v>
      </c>
      <c r="F953" s="52" t="s">
        <v>263</v>
      </c>
      <c r="G953" s="54">
        <v>21832700</v>
      </c>
      <c r="H953" s="54">
        <v>28183270</v>
      </c>
      <c r="I953" s="54" t="s">
        <v>139</v>
      </c>
      <c r="J953" s="52" t="s">
        <v>1760</v>
      </c>
      <c r="K953" s="55">
        <v>41801</v>
      </c>
      <c r="L953" s="56">
        <f t="shared" si="84"/>
        <v>786</v>
      </c>
      <c r="M953" s="56">
        <f t="shared" si="85"/>
        <v>786</v>
      </c>
      <c r="N953" s="56">
        <f t="shared" si="88"/>
        <v>0</v>
      </c>
      <c r="O953" s="56" t="e">
        <f t="shared" si="86"/>
        <v>#VALUE!</v>
      </c>
      <c r="P953" s="56" t="e">
        <f t="shared" si="87"/>
        <v>#VALUE!</v>
      </c>
      <c r="Q953" s="56" t="e">
        <f t="shared" si="89"/>
        <v>#VALUE!</v>
      </c>
      <c r="R953" s="57" t="s">
        <v>80</v>
      </c>
      <c r="S953" s="58">
        <v>43649</v>
      </c>
      <c r="T953" s="59">
        <f>INDEX('[2]Remontée chiffres écritures'!K:K,MATCH(C:C,'[2]Remontée chiffres écritures'!I:I,0))</f>
        <v>-786</v>
      </c>
      <c r="U953" s="59">
        <f>INDEX('[2]Remontée chiffres écritures'!O:O,MATCH(C:C,'[2]Remontée chiffres écritures'!M:M,0))</f>
        <v>786</v>
      </c>
      <c r="V953" s="59" t="e">
        <f>SUMIFS('[2]Remontée chiffres écritures'!C:C,'[2]Remontée chiffres écritures'!A:A,'Liste détaillée sorties IT'!C:C)</f>
        <v>#VALUE!</v>
      </c>
      <c r="W953" s="59" t="e">
        <f>SUMIFS('[2]Remontée chiffres écritures'!G:G,'[2]Remontée chiffres écritures'!E:E,'Liste détaillée sorties IT'!C:C)</f>
        <v>#VALUE!</v>
      </c>
    </row>
    <row r="954" spans="1:23" ht="15" customHeight="1" x14ac:dyDescent="0.2">
      <c r="A954" s="3" t="s">
        <v>1897</v>
      </c>
      <c r="B954" s="50">
        <v>1010</v>
      </c>
      <c r="C954" s="50">
        <v>100995</v>
      </c>
      <c r="D954" s="51" t="s">
        <v>59</v>
      </c>
      <c r="E954" s="51">
        <v>100039</v>
      </c>
      <c r="F954" s="52" t="s">
        <v>60</v>
      </c>
      <c r="G954" s="54">
        <v>21547000</v>
      </c>
      <c r="H954" s="54">
        <v>28154700</v>
      </c>
      <c r="I954" s="54" t="s">
        <v>78</v>
      </c>
      <c r="J954" s="52" t="s">
        <v>1486</v>
      </c>
      <c r="K954" s="55">
        <v>37746</v>
      </c>
      <c r="L954" s="56">
        <f t="shared" si="84"/>
        <v>1643.59</v>
      </c>
      <c r="M954" s="56">
        <f t="shared" si="85"/>
        <v>1643.59</v>
      </c>
      <c r="N954" s="56">
        <f t="shared" si="88"/>
        <v>0</v>
      </c>
      <c r="O954" s="56" t="e">
        <f t="shared" si="86"/>
        <v>#VALUE!</v>
      </c>
      <c r="P954" s="56" t="e">
        <f t="shared" si="87"/>
        <v>#VALUE!</v>
      </c>
      <c r="Q954" s="56" t="e">
        <f t="shared" si="89"/>
        <v>#VALUE!</v>
      </c>
      <c r="R954" s="57" t="s">
        <v>68</v>
      </c>
      <c r="S954" s="58">
        <v>43649</v>
      </c>
      <c r="T954" s="59">
        <f>INDEX('[2]Remontée chiffres écritures'!K:K,MATCH(C:C,'[2]Remontée chiffres écritures'!I:I,0))</f>
        <v>-1643.59</v>
      </c>
      <c r="U954" s="59">
        <f>INDEX('[2]Remontée chiffres écritures'!O:O,MATCH(C:C,'[2]Remontée chiffres écritures'!M:M,0))</f>
        <v>1643.59</v>
      </c>
      <c r="V954" s="59" t="e">
        <f>SUMIFS('[2]Remontée chiffres écritures'!C:C,'[2]Remontée chiffres écritures'!A:A,'Liste détaillée sorties IT'!C:C)</f>
        <v>#VALUE!</v>
      </c>
      <c r="W954" s="59" t="e">
        <f>SUMIFS('[2]Remontée chiffres écritures'!G:G,'[2]Remontée chiffres écritures'!E:E,'Liste détaillée sorties IT'!C:C)</f>
        <v>#VALUE!</v>
      </c>
    </row>
    <row r="955" spans="1:23" ht="15" customHeight="1" x14ac:dyDescent="0.2">
      <c r="A955" s="3" t="s">
        <v>1898</v>
      </c>
      <c r="B955" s="50">
        <v>1010</v>
      </c>
      <c r="C955" s="50">
        <v>101239</v>
      </c>
      <c r="D955" s="51" t="s">
        <v>59</v>
      </c>
      <c r="E955" s="51" t="s">
        <v>1899</v>
      </c>
      <c r="F955" s="52" t="s">
        <v>149</v>
      </c>
      <c r="G955" s="54">
        <v>21547000</v>
      </c>
      <c r="H955" s="54">
        <v>28154700</v>
      </c>
      <c r="I955" s="54" t="s">
        <v>78</v>
      </c>
      <c r="J955" s="52" t="s">
        <v>1900</v>
      </c>
      <c r="K955" s="55">
        <v>40854</v>
      </c>
      <c r="L955" s="56">
        <f t="shared" si="84"/>
        <v>1593.2</v>
      </c>
      <c r="M955" s="56">
        <f t="shared" si="85"/>
        <v>1523.91</v>
      </c>
      <c r="N955" s="56">
        <f t="shared" si="88"/>
        <v>69.289999999999964</v>
      </c>
      <c r="O955" s="56" t="e">
        <f t="shared" si="86"/>
        <v>#VALUE!</v>
      </c>
      <c r="P955" s="56" t="e">
        <f t="shared" si="87"/>
        <v>#VALUE!</v>
      </c>
      <c r="Q955" s="56" t="e">
        <f t="shared" si="89"/>
        <v>#VALUE!</v>
      </c>
      <c r="R955" s="57" t="s">
        <v>72</v>
      </c>
      <c r="S955" s="58">
        <v>43649</v>
      </c>
      <c r="T955" s="59">
        <f>INDEX('[2]Remontée chiffres écritures'!K:K,MATCH(C:C,'[2]Remontée chiffres écritures'!I:I,0))</f>
        <v>-1593.2</v>
      </c>
      <c r="U955" s="59">
        <f>INDEX('[2]Remontée chiffres écritures'!O:O,MATCH(C:C,'[2]Remontée chiffres écritures'!M:M,0))</f>
        <v>1523.91</v>
      </c>
      <c r="V955" s="59" t="e">
        <f>SUMIFS('[2]Remontée chiffres écritures'!C:C,'[2]Remontée chiffres écritures'!A:A,'Liste détaillée sorties IT'!C:C)</f>
        <v>#VALUE!</v>
      </c>
      <c r="W955" s="59" t="e">
        <f>SUMIFS('[2]Remontée chiffres écritures'!G:G,'[2]Remontée chiffres écritures'!E:E,'Liste détaillée sorties IT'!C:C)</f>
        <v>#VALUE!</v>
      </c>
    </row>
    <row r="956" spans="1:23" ht="15" customHeight="1" x14ac:dyDescent="0.2">
      <c r="A956" s="3" t="s">
        <v>1901</v>
      </c>
      <c r="B956" s="51">
        <v>1010</v>
      </c>
      <c r="C956" s="50">
        <v>105224</v>
      </c>
      <c r="D956" s="51" t="s">
        <v>59</v>
      </c>
      <c r="E956" s="51">
        <v>110100</v>
      </c>
      <c r="F956" s="52" t="s">
        <v>263</v>
      </c>
      <c r="G956" s="54">
        <v>21832700</v>
      </c>
      <c r="H956" s="54">
        <v>28183270</v>
      </c>
      <c r="I956" s="54" t="s">
        <v>139</v>
      </c>
      <c r="J956" s="52" t="s">
        <v>1760</v>
      </c>
      <c r="K956" s="55">
        <v>41801</v>
      </c>
      <c r="L956" s="56">
        <f t="shared" si="84"/>
        <v>786</v>
      </c>
      <c r="M956" s="56">
        <f t="shared" si="85"/>
        <v>786</v>
      </c>
      <c r="N956" s="56">
        <f t="shared" si="88"/>
        <v>0</v>
      </c>
      <c r="O956" s="56" t="e">
        <f t="shared" si="86"/>
        <v>#VALUE!</v>
      </c>
      <c r="P956" s="56" t="e">
        <f t="shared" si="87"/>
        <v>#VALUE!</v>
      </c>
      <c r="Q956" s="56" t="e">
        <f t="shared" si="89"/>
        <v>#VALUE!</v>
      </c>
      <c r="R956" s="57" t="s">
        <v>80</v>
      </c>
      <c r="S956" s="58">
        <v>43649</v>
      </c>
      <c r="T956" s="59">
        <f>INDEX('[2]Remontée chiffres écritures'!K:K,MATCH(C:C,'[2]Remontée chiffres écritures'!I:I,0))</f>
        <v>-786</v>
      </c>
      <c r="U956" s="59">
        <f>INDEX('[2]Remontée chiffres écritures'!O:O,MATCH(C:C,'[2]Remontée chiffres écritures'!M:M,0))</f>
        <v>786</v>
      </c>
      <c r="V956" s="59" t="e">
        <f>SUMIFS('[2]Remontée chiffres écritures'!C:C,'[2]Remontée chiffres écritures'!A:A,'Liste détaillée sorties IT'!C:C)</f>
        <v>#VALUE!</v>
      </c>
      <c r="W956" s="59" t="e">
        <f>SUMIFS('[2]Remontée chiffres écritures'!G:G,'[2]Remontée chiffres écritures'!E:E,'Liste détaillée sorties IT'!C:C)</f>
        <v>#VALUE!</v>
      </c>
    </row>
    <row r="957" spans="1:23" ht="15" customHeight="1" x14ac:dyDescent="0.2">
      <c r="A957" s="3" t="s">
        <v>1902</v>
      </c>
      <c r="B957" s="51">
        <v>1010</v>
      </c>
      <c r="C957" s="50">
        <v>106185</v>
      </c>
      <c r="D957" s="51" t="s">
        <v>59</v>
      </c>
      <c r="E957" s="51" t="s">
        <v>1903</v>
      </c>
      <c r="F957" s="52" t="s">
        <v>808</v>
      </c>
      <c r="G957" s="54">
        <v>21847000</v>
      </c>
      <c r="H957" s="54">
        <v>28184700</v>
      </c>
      <c r="I957" s="54" t="s">
        <v>386</v>
      </c>
      <c r="J957" s="52" t="s">
        <v>1904</v>
      </c>
      <c r="K957" s="55">
        <v>39265</v>
      </c>
      <c r="L957" s="56">
        <f t="shared" si="84"/>
        <v>170</v>
      </c>
      <c r="M957" s="56">
        <f t="shared" si="85"/>
        <v>170</v>
      </c>
      <c r="N957" s="56">
        <f t="shared" si="88"/>
        <v>0</v>
      </c>
      <c r="O957" s="56" t="e">
        <f t="shared" si="86"/>
        <v>#VALUE!</v>
      </c>
      <c r="P957" s="56" t="e">
        <f t="shared" si="87"/>
        <v>#VALUE!</v>
      </c>
      <c r="Q957" s="56" t="e">
        <f t="shared" si="89"/>
        <v>#VALUE!</v>
      </c>
      <c r="R957" s="57" t="s">
        <v>306</v>
      </c>
      <c r="S957" s="58">
        <v>43649</v>
      </c>
      <c r="T957" s="59">
        <f>INDEX('[2]Remontée chiffres écritures'!K:K,MATCH(C:C,'[2]Remontée chiffres écritures'!I:I,0))</f>
        <v>-170</v>
      </c>
      <c r="U957" s="59">
        <f>INDEX('[2]Remontée chiffres écritures'!O:O,MATCH(C:C,'[2]Remontée chiffres écritures'!M:M,0))</f>
        <v>170</v>
      </c>
      <c r="V957" s="59" t="e">
        <f>SUMIFS('[2]Remontée chiffres écritures'!C:C,'[2]Remontée chiffres écritures'!A:A,'Liste détaillée sorties IT'!C:C)</f>
        <v>#VALUE!</v>
      </c>
      <c r="W957" s="59" t="e">
        <f>SUMIFS('[2]Remontée chiffres écritures'!G:G,'[2]Remontée chiffres écritures'!E:E,'Liste détaillée sorties IT'!C:C)</f>
        <v>#VALUE!</v>
      </c>
    </row>
    <row r="958" spans="1:23" ht="15" customHeight="1" x14ac:dyDescent="0.2">
      <c r="A958" s="3" t="s">
        <v>1905</v>
      </c>
      <c r="B958" s="50">
        <v>1010</v>
      </c>
      <c r="C958" s="50">
        <v>101834</v>
      </c>
      <c r="D958" s="51" t="s">
        <v>59</v>
      </c>
      <c r="E958" s="51">
        <v>103329</v>
      </c>
      <c r="F958" s="52" t="s">
        <v>289</v>
      </c>
      <c r="G958" s="54">
        <v>21567000</v>
      </c>
      <c r="H958" s="54">
        <v>28156700</v>
      </c>
      <c r="I958" s="54" t="s">
        <v>97</v>
      </c>
      <c r="J958" s="52" t="s">
        <v>1906</v>
      </c>
      <c r="K958" s="55">
        <v>40178</v>
      </c>
      <c r="L958" s="56">
        <f t="shared" si="84"/>
        <v>9368.99</v>
      </c>
      <c r="M958" s="56">
        <f t="shared" si="85"/>
        <v>9368.99</v>
      </c>
      <c r="N958" s="56">
        <f t="shared" si="88"/>
        <v>0</v>
      </c>
      <c r="O958" s="56" t="e">
        <f t="shared" si="86"/>
        <v>#VALUE!</v>
      </c>
      <c r="P958" s="56" t="e">
        <f t="shared" si="87"/>
        <v>#VALUE!</v>
      </c>
      <c r="Q958" s="56" t="e">
        <f t="shared" si="89"/>
        <v>#VALUE!</v>
      </c>
      <c r="R958" s="57" t="s">
        <v>72</v>
      </c>
      <c r="S958" s="58">
        <v>43649</v>
      </c>
      <c r="T958" s="59">
        <f>INDEX('[2]Remontée chiffres écritures'!K:K,MATCH(C:C,'[2]Remontée chiffres écritures'!I:I,0))</f>
        <v>-9368.99</v>
      </c>
      <c r="U958" s="59">
        <f>INDEX('[2]Remontée chiffres écritures'!O:O,MATCH(C:C,'[2]Remontée chiffres écritures'!M:M,0))</f>
        <v>9368.99</v>
      </c>
      <c r="V958" s="59" t="e">
        <f>SUMIFS('[2]Remontée chiffres écritures'!C:C,'[2]Remontée chiffres écritures'!A:A,'Liste détaillée sorties IT'!C:C)</f>
        <v>#VALUE!</v>
      </c>
      <c r="W958" s="59" t="e">
        <f>SUMIFS('[2]Remontée chiffres écritures'!G:G,'[2]Remontée chiffres écritures'!E:E,'Liste détaillée sorties IT'!C:C)</f>
        <v>#VALUE!</v>
      </c>
    </row>
    <row r="959" spans="1:23" ht="15" customHeight="1" x14ac:dyDescent="0.2">
      <c r="A959" s="3" t="s">
        <v>1907</v>
      </c>
      <c r="B959" s="51">
        <v>1010</v>
      </c>
      <c r="C959" s="50">
        <v>105225</v>
      </c>
      <c r="D959" s="51" t="s">
        <v>59</v>
      </c>
      <c r="E959" s="51">
        <v>110101</v>
      </c>
      <c r="F959" s="52" t="s">
        <v>263</v>
      </c>
      <c r="G959" s="54">
        <v>21832700</v>
      </c>
      <c r="H959" s="54">
        <v>28183270</v>
      </c>
      <c r="I959" s="54" t="s">
        <v>139</v>
      </c>
      <c r="J959" s="52" t="s">
        <v>1760</v>
      </c>
      <c r="K959" s="55">
        <v>41801</v>
      </c>
      <c r="L959" s="56">
        <f t="shared" si="84"/>
        <v>786</v>
      </c>
      <c r="M959" s="56">
        <f t="shared" si="85"/>
        <v>786</v>
      </c>
      <c r="N959" s="56">
        <f t="shared" si="88"/>
        <v>0</v>
      </c>
      <c r="O959" s="56" t="e">
        <f t="shared" si="86"/>
        <v>#VALUE!</v>
      </c>
      <c r="P959" s="56" t="e">
        <f t="shared" si="87"/>
        <v>#VALUE!</v>
      </c>
      <c r="Q959" s="56" t="e">
        <f t="shared" si="89"/>
        <v>#VALUE!</v>
      </c>
      <c r="R959" s="57" t="s">
        <v>80</v>
      </c>
      <c r="S959" s="58">
        <v>43649</v>
      </c>
      <c r="T959" s="59">
        <f>INDEX('[2]Remontée chiffres écritures'!K:K,MATCH(C:C,'[2]Remontée chiffres écritures'!I:I,0))</f>
        <v>-786</v>
      </c>
      <c r="U959" s="59">
        <f>INDEX('[2]Remontée chiffres écritures'!O:O,MATCH(C:C,'[2]Remontée chiffres écritures'!M:M,0))</f>
        <v>786</v>
      </c>
      <c r="V959" s="59" t="e">
        <f>SUMIFS('[2]Remontée chiffres écritures'!C:C,'[2]Remontée chiffres écritures'!A:A,'Liste détaillée sorties IT'!C:C)</f>
        <v>#VALUE!</v>
      </c>
      <c r="W959" s="59" t="e">
        <f>SUMIFS('[2]Remontée chiffres écritures'!G:G,'[2]Remontée chiffres écritures'!E:E,'Liste détaillée sorties IT'!C:C)</f>
        <v>#VALUE!</v>
      </c>
    </row>
    <row r="960" spans="1:23" ht="15" customHeight="1" x14ac:dyDescent="0.2">
      <c r="A960" s="3" t="s">
        <v>1908</v>
      </c>
      <c r="B960" s="51">
        <v>1010</v>
      </c>
      <c r="C960" s="50">
        <v>105226</v>
      </c>
      <c r="D960" s="51" t="s">
        <v>59</v>
      </c>
      <c r="E960" s="51">
        <v>110102</v>
      </c>
      <c r="F960" s="52" t="s">
        <v>263</v>
      </c>
      <c r="G960" s="54">
        <v>21832700</v>
      </c>
      <c r="H960" s="54">
        <v>28183270</v>
      </c>
      <c r="I960" s="54" t="s">
        <v>139</v>
      </c>
      <c r="J960" s="52" t="s">
        <v>1760</v>
      </c>
      <c r="K960" s="55">
        <v>41801</v>
      </c>
      <c r="L960" s="56">
        <f t="shared" si="84"/>
        <v>786</v>
      </c>
      <c r="M960" s="56">
        <f t="shared" si="85"/>
        <v>786</v>
      </c>
      <c r="N960" s="56">
        <f t="shared" si="88"/>
        <v>0</v>
      </c>
      <c r="O960" s="56" t="e">
        <f t="shared" si="86"/>
        <v>#VALUE!</v>
      </c>
      <c r="P960" s="56" t="e">
        <f t="shared" si="87"/>
        <v>#VALUE!</v>
      </c>
      <c r="Q960" s="56" t="e">
        <f t="shared" si="89"/>
        <v>#VALUE!</v>
      </c>
      <c r="R960" s="57" t="s">
        <v>80</v>
      </c>
      <c r="S960" s="58">
        <v>43649</v>
      </c>
      <c r="T960" s="59">
        <f>INDEX('[2]Remontée chiffres écritures'!K:K,MATCH(C:C,'[2]Remontée chiffres écritures'!I:I,0))</f>
        <v>-786</v>
      </c>
      <c r="U960" s="59">
        <f>INDEX('[2]Remontée chiffres écritures'!O:O,MATCH(C:C,'[2]Remontée chiffres écritures'!M:M,0))</f>
        <v>786</v>
      </c>
      <c r="V960" s="59" t="e">
        <f>SUMIFS('[2]Remontée chiffres écritures'!C:C,'[2]Remontée chiffres écritures'!A:A,'Liste détaillée sorties IT'!C:C)</f>
        <v>#VALUE!</v>
      </c>
      <c r="W960" s="59" t="e">
        <f>SUMIFS('[2]Remontée chiffres écritures'!G:G,'[2]Remontée chiffres écritures'!E:E,'Liste détaillée sorties IT'!C:C)</f>
        <v>#VALUE!</v>
      </c>
    </row>
    <row r="961" spans="1:23" ht="15" customHeight="1" x14ac:dyDescent="0.2">
      <c r="A961" s="3" t="s">
        <v>1909</v>
      </c>
      <c r="B961" s="51">
        <v>1010</v>
      </c>
      <c r="C961" s="50">
        <v>105227</v>
      </c>
      <c r="D961" s="51" t="s">
        <v>59</v>
      </c>
      <c r="E961" s="51">
        <v>110103</v>
      </c>
      <c r="F961" s="52" t="s">
        <v>263</v>
      </c>
      <c r="G961" s="54">
        <v>21832700</v>
      </c>
      <c r="H961" s="54">
        <v>28183270</v>
      </c>
      <c r="I961" s="54" t="s">
        <v>139</v>
      </c>
      <c r="J961" s="52" t="s">
        <v>1760</v>
      </c>
      <c r="K961" s="55">
        <v>41801</v>
      </c>
      <c r="L961" s="56">
        <f t="shared" si="84"/>
        <v>786</v>
      </c>
      <c r="M961" s="56">
        <f t="shared" si="85"/>
        <v>786</v>
      </c>
      <c r="N961" s="56">
        <f t="shared" si="88"/>
        <v>0</v>
      </c>
      <c r="O961" s="56" t="e">
        <f t="shared" si="86"/>
        <v>#VALUE!</v>
      </c>
      <c r="P961" s="56" t="e">
        <f t="shared" si="87"/>
        <v>#VALUE!</v>
      </c>
      <c r="Q961" s="56" t="e">
        <f t="shared" si="89"/>
        <v>#VALUE!</v>
      </c>
      <c r="R961" s="57" t="s">
        <v>80</v>
      </c>
      <c r="S961" s="58">
        <v>43649</v>
      </c>
      <c r="T961" s="59">
        <f>INDEX('[2]Remontée chiffres écritures'!K:K,MATCH(C:C,'[2]Remontée chiffres écritures'!I:I,0))</f>
        <v>-786</v>
      </c>
      <c r="U961" s="59">
        <f>INDEX('[2]Remontée chiffres écritures'!O:O,MATCH(C:C,'[2]Remontée chiffres écritures'!M:M,0))</f>
        <v>786</v>
      </c>
      <c r="V961" s="59" t="e">
        <f>SUMIFS('[2]Remontée chiffres écritures'!C:C,'[2]Remontée chiffres écritures'!A:A,'Liste détaillée sorties IT'!C:C)</f>
        <v>#VALUE!</v>
      </c>
      <c r="W961" s="59" t="e">
        <f>SUMIFS('[2]Remontée chiffres écritures'!G:G,'[2]Remontée chiffres écritures'!E:E,'Liste détaillée sorties IT'!C:C)</f>
        <v>#VALUE!</v>
      </c>
    </row>
    <row r="962" spans="1:23" ht="15" customHeight="1" x14ac:dyDescent="0.2">
      <c r="A962" s="3" t="s">
        <v>1910</v>
      </c>
      <c r="B962" s="51">
        <v>1010</v>
      </c>
      <c r="C962" s="50">
        <v>106214</v>
      </c>
      <c r="D962" s="51" t="s">
        <v>59</v>
      </c>
      <c r="E962" s="51" t="s">
        <v>1911</v>
      </c>
      <c r="F962" s="52" t="s">
        <v>60</v>
      </c>
      <c r="G962" s="54">
        <v>21847000</v>
      </c>
      <c r="H962" s="54">
        <v>28184700</v>
      </c>
      <c r="I962" s="54" t="s">
        <v>386</v>
      </c>
      <c r="J962" s="52" t="s">
        <v>626</v>
      </c>
      <c r="K962" s="55">
        <v>38813</v>
      </c>
      <c r="L962" s="56">
        <f t="shared" si="84"/>
        <v>162.9</v>
      </c>
      <c r="M962" s="56">
        <f t="shared" si="85"/>
        <v>162.9</v>
      </c>
      <c r="N962" s="56">
        <f t="shared" si="88"/>
        <v>0</v>
      </c>
      <c r="O962" s="56" t="e">
        <f t="shared" si="86"/>
        <v>#VALUE!</v>
      </c>
      <c r="P962" s="56" t="e">
        <f t="shared" si="87"/>
        <v>#VALUE!</v>
      </c>
      <c r="Q962" s="56" t="e">
        <f t="shared" si="89"/>
        <v>#VALUE!</v>
      </c>
      <c r="R962" s="57" t="s">
        <v>306</v>
      </c>
      <c r="S962" s="58">
        <v>43649</v>
      </c>
      <c r="T962" s="59">
        <f>INDEX('[2]Remontée chiffres écritures'!K:K,MATCH(C:C,'[2]Remontée chiffres écritures'!I:I,0))</f>
        <v>-162.9</v>
      </c>
      <c r="U962" s="59">
        <f>INDEX('[2]Remontée chiffres écritures'!O:O,MATCH(C:C,'[2]Remontée chiffres écritures'!M:M,0))</f>
        <v>162.9</v>
      </c>
      <c r="V962" s="59" t="e">
        <f>SUMIFS('[2]Remontée chiffres écritures'!C:C,'[2]Remontée chiffres écritures'!A:A,'Liste détaillée sorties IT'!C:C)</f>
        <v>#VALUE!</v>
      </c>
      <c r="W962" s="59" t="e">
        <f>SUMIFS('[2]Remontée chiffres écritures'!G:G,'[2]Remontée chiffres écritures'!E:E,'Liste détaillée sorties IT'!C:C)</f>
        <v>#VALUE!</v>
      </c>
    </row>
    <row r="963" spans="1:23" ht="15" customHeight="1" x14ac:dyDescent="0.2">
      <c r="A963" s="3" t="s">
        <v>1912</v>
      </c>
      <c r="B963" s="51">
        <v>1010</v>
      </c>
      <c r="C963" s="50">
        <v>106858</v>
      </c>
      <c r="D963" s="51" t="s">
        <v>59</v>
      </c>
      <c r="E963" s="51" t="s">
        <v>1913</v>
      </c>
      <c r="F963" s="52" t="s">
        <v>60</v>
      </c>
      <c r="G963" s="54">
        <v>21887000</v>
      </c>
      <c r="H963" s="54">
        <v>28188700</v>
      </c>
      <c r="I963" s="54" t="s">
        <v>94</v>
      </c>
      <c r="J963" s="52" t="s">
        <v>1655</v>
      </c>
      <c r="K963" s="55">
        <v>40065</v>
      </c>
      <c r="L963" s="56">
        <f t="shared" si="84"/>
        <v>858.11</v>
      </c>
      <c r="M963" s="56">
        <f t="shared" si="85"/>
        <v>842.12</v>
      </c>
      <c r="N963" s="56">
        <f t="shared" si="88"/>
        <v>15.990000000000009</v>
      </c>
      <c r="O963" s="56" t="e">
        <f t="shared" si="86"/>
        <v>#VALUE!</v>
      </c>
      <c r="P963" s="56" t="e">
        <f t="shared" si="87"/>
        <v>#VALUE!</v>
      </c>
      <c r="Q963" s="56" t="e">
        <f t="shared" si="89"/>
        <v>#VALUE!</v>
      </c>
      <c r="R963" s="57" t="s">
        <v>189</v>
      </c>
      <c r="S963" s="58">
        <v>43649</v>
      </c>
      <c r="T963" s="59">
        <f>INDEX('[2]Remontée chiffres écritures'!K:K,MATCH(C:C,'[2]Remontée chiffres écritures'!I:I,0))</f>
        <v>-858.11</v>
      </c>
      <c r="U963" s="59">
        <f>INDEX('[2]Remontée chiffres écritures'!O:O,MATCH(C:C,'[2]Remontée chiffres écritures'!M:M,0))</f>
        <v>842.12</v>
      </c>
      <c r="V963" s="59" t="e">
        <f>SUMIFS('[2]Remontée chiffres écritures'!C:C,'[2]Remontée chiffres écritures'!A:A,'Liste détaillée sorties IT'!C:C)</f>
        <v>#VALUE!</v>
      </c>
      <c r="W963" s="59" t="e">
        <f>SUMIFS('[2]Remontée chiffres écritures'!G:G,'[2]Remontée chiffres écritures'!E:E,'Liste détaillée sorties IT'!C:C)</f>
        <v>#VALUE!</v>
      </c>
    </row>
    <row r="964" spans="1:23" ht="15" customHeight="1" x14ac:dyDescent="0.2">
      <c r="A964" s="3" t="s">
        <v>1914</v>
      </c>
      <c r="B964" s="51">
        <v>1010</v>
      </c>
      <c r="C964" s="50">
        <v>106859</v>
      </c>
      <c r="D964" s="51" t="s">
        <v>59</v>
      </c>
      <c r="E964" s="51" t="s">
        <v>1915</v>
      </c>
      <c r="F964" s="52" t="s">
        <v>60</v>
      </c>
      <c r="G964" s="54">
        <v>21887000</v>
      </c>
      <c r="H964" s="54">
        <v>28188700</v>
      </c>
      <c r="I964" s="54" t="s">
        <v>94</v>
      </c>
      <c r="J964" s="52" t="s">
        <v>1655</v>
      </c>
      <c r="K964" s="55">
        <v>40065</v>
      </c>
      <c r="L964" s="56">
        <f t="shared" si="84"/>
        <v>858.11</v>
      </c>
      <c r="M964" s="56">
        <f t="shared" si="85"/>
        <v>842.12</v>
      </c>
      <c r="N964" s="56">
        <f t="shared" si="88"/>
        <v>15.990000000000009</v>
      </c>
      <c r="O964" s="56" t="e">
        <f t="shared" si="86"/>
        <v>#VALUE!</v>
      </c>
      <c r="P964" s="56" t="e">
        <f t="shared" si="87"/>
        <v>#VALUE!</v>
      </c>
      <c r="Q964" s="56" t="e">
        <f t="shared" si="89"/>
        <v>#VALUE!</v>
      </c>
      <c r="R964" s="57" t="s">
        <v>189</v>
      </c>
      <c r="S964" s="58">
        <v>43649</v>
      </c>
      <c r="T964" s="59">
        <f>INDEX('[2]Remontée chiffres écritures'!K:K,MATCH(C:C,'[2]Remontée chiffres écritures'!I:I,0))</f>
        <v>-858.11</v>
      </c>
      <c r="U964" s="59">
        <f>INDEX('[2]Remontée chiffres écritures'!O:O,MATCH(C:C,'[2]Remontée chiffres écritures'!M:M,0))</f>
        <v>842.12</v>
      </c>
      <c r="V964" s="59" t="e">
        <f>SUMIFS('[2]Remontée chiffres écritures'!C:C,'[2]Remontée chiffres écritures'!A:A,'Liste détaillée sorties IT'!C:C)</f>
        <v>#VALUE!</v>
      </c>
      <c r="W964" s="59" t="e">
        <f>SUMIFS('[2]Remontée chiffres écritures'!G:G,'[2]Remontée chiffres écritures'!E:E,'Liste détaillée sorties IT'!C:C)</f>
        <v>#VALUE!</v>
      </c>
    </row>
    <row r="965" spans="1:23" ht="15" customHeight="1" x14ac:dyDescent="0.2">
      <c r="A965" s="3" t="s">
        <v>1916</v>
      </c>
      <c r="B965" s="50">
        <v>1010</v>
      </c>
      <c r="C965" s="50">
        <v>100966</v>
      </c>
      <c r="D965" s="51" t="s">
        <v>59</v>
      </c>
      <c r="E965" s="51">
        <v>100213</v>
      </c>
      <c r="F965" s="52" t="s">
        <v>60</v>
      </c>
      <c r="G965" s="54">
        <v>21547000</v>
      </c>
      <c r="H965" s="54">
        <v>28154700</v>
      </c>
      <c r="I965" s="54" t="s">
        <v>78</v>
      </c>
      <c r="J965" s="52" t="s">
        <v>1917</v>
      </c>
      <c r="K965" s="55">
        <v>37504</v>
      </c>
      <c r="L965" s="56">
        <f t="shared" si="84"/>
        <v>1532.79</v>
      </c>
      <c r="M965" s="56">
        <f t="shared" si="85"/>
        <v>1532.79</v>
      </c>
      <c r="N965" s="56">
        <f t="shared" si="88"/>
        <v>0</v>
      </c>
      <c r="O965" s="56" t="e">
        <f t="shared" si="86"/>
        <v>#VALUE!</v>
      </c>
      <c r="P965" s="56" t="e">
        <f t="shared" si="87"/>
        <v>#VALUE!</v>
      </c>
      <c r="Q965" s="56" t="e">
        <f t="shared" si="89"/>
        <v>#VALUE!</v>
      </c>
      <c r="R965" s="57" t="s">
        <v>68</v>
      </c>
      <c r="S965" s="58">
        <v>43649</v>
      </c>
      <c r="T965" s="59">
        <f>INDEX('[2]Remontée chiffres écritures'!K:K,MATCH(C:C,'[2]Remontée chiffres écritures'!I:I,0))</f>
        <v>-1532.79</v>
      </c>
      <c r="U965" s="59">
        <f>INDEX('[2]Remontée chiffres écritures'!O:O,MATCH(C:C,'[2]Remontée chiffres écritures'!M:M,0))</f>
        <v>1532.79</v>
      </c>
      <c r="V965" s="59" t="e">
        <f>SUMIFS('[2]Remontée chiffres écritures'!C:C,'[2]Remontée chiffres écritures'!A:A,'Liste détaillée sorties IT'!C:C)</f>
        <v>#VALUE!</v>
      </c>
      <c r="W965" s="59" t="e">
        <f>SUMIFS('[2]Remontée chiffres écritures'!G:G,'[2]Remontée chiffres écritures'!E:E,'Liste détaillée sorties IT'!C:C)</f>
        <v>#VALUE!</v>
      </c>
    </row>
    <row r="966" spans="1:23" ht="15" customHeight="1" x14ac:dyDescent="0.2">
      <c r="A966" s="3" t="s">
        <v>1918</v>
      </c>
      <c r="B966" s="50">
        <v>1010</v>
      </c>
      <c r="C966" s="50">
        <v>101367</v>
      </c>
      <c r="D966" s="51" t="s">
        <v>59</v>
      </c>
      <c r="E966" s="51">
        <v>105086</v>
      </c>
      <c r="F966" s="52" t="s">
        <v>60</v>
      </c>
      <c r="G966" s="54">
        <v>21547000</v>
      </c>
      <c r="H966" s="54">
        <v>28154700</v>
      </c>
      <c r="I966" s="54" t="s">
        <v>78</v>
      </c>
      <c r="J966" s="52" t="s">
        <v>1919</v>
      </c>
      <c r="K966" s="55">
        <v>36084</v>
      </c>
      <c r="L966" s="56">
        <f t="shared" ref="L966:L1029" si="90">T966*-1</f>
        <v>1503.92</v>
      </c>
      <c r="M966" s="56">
        <f t="shared" ref="M966:M1029" si="91">U966</f>
        <v>1503.92</v>
      </c>
      <c r="N966" s="56">
        <f t="shared" si="88"/>
        <v>0</v>
      </c>
      <c r="O966" s="56" t="e">
        <f t="shared" ref="O966:O1029" si="92">V966</f>
        <v>#VALUE!</v>
      </c>
      <c r="P966" s="56" t="e">
        <f t="shared" ref="P966:P1029" si="93">-1*W966</f>
        <v>#VALUE!</v>
      </c>
      <c r="Q966" s="56" t="e">
        <f t="shared" si="89"/>
        <v>#VALUE!</v>
      </c>
      <c r="R966" s="57" t="s">
        <v>68</v>
      </c>
      <c r="S966" s="58">
        <v>43649</v>
      </c>
      <c r="T966" s="59">
        <f>INDEX('[2]Remontée chiffres écritures'!K:K,MATCH(C:C,'[2]Remontée chiffres écritures'!I:I,0))</f>
        <v>-1503.92</v>
      </c>
      <c r="U966" s="59">
        <f>INDEX('[2]Remontée chiffres écritures'!O:O,MATCH(C:C,'[2]Remontée chiffres écritures'!M:M,0))</f>
        <v>1503.92</v>
      </c>
      <c r="V966" s="59" t="e">
        <f>SUMIFS('[2]Remontée chiffres écritures'!C:C,'[2]Remontée chiffres écritures'!A:A,'Liste détaillée sorties IT'!C:C)</f>
        <v>#VALUE!</v>
      </c>
      <c r="W966" s="59" t="e">
        <f>SUMIFS('[2]Remontée chiffres écritures'!G:G,'[2]Remontée chiffres écritures'!E:E,'Liste détaillée sorties IT'!C:C)</f>
        <v>#VALUE!</v>
      </c>
    </row>
    <row r="967" spans="1:23" ht="15" customHeight="1" x14ac:dyDescent="0.2">
      <c r="A967" s="3" t="s">
        <v>1920</v>
      </c>
      <c r="B967" s="51">
        <v>1010</v>
      </c>
      <c r="C967" s="50">
        <v>105228</v>
      </c>
      <c r="D967" s="51" t="s">
        <v>59</v>
      </c>
      <c r="E967" s="51">
        <v>110104</v>
      </c>
      <c r="F967" s="52" t="s">
        <v>263</v>
      </c>
      <c r="G967" s="54">
        <v>21832700</v>
      </c>
      <c r="H967" s="54">
        <v>28183270</v>
      </c>
      <c r="I967" s="54" t="s">
        <v>139</v>
      </c>
      <c r="J967" s="52" t="s">
        <v>1760</v>
      </c>
      <c r="K967" s="55">
        <v>41801</v>
      </c>
      <c r="L967" s="56">
        <f t="shared" si="90"/>
        <v>786</v>
      </c>
      <c r="M967" s="56">
        <f t="shared" si="91"/>
        <v>786</v>
      </c>
      <c r="N967" s="56">
        <f t="shared" ref="N967:N1030" si="94">L967-M967</f>
        <v>0</v>
      </c>
      <c r="O967" s="56" t="e">
        <f t="shared" si="92"/>
        <v>#VALUE!</v>
      </c>
      <c r="P967" s="56" t="e">
        <f t="shared" si="93"/>
        <v>#VALUE!</v>
      </c>
      <c r="Q967" s="56" t="e">
        <f t="shared" ref="Q967:Q1030" si="95">O967-P967</f>
        <v>#VALUE!</v>
      </c>
      <c r="R967" s="57" t="s">
        <v>80</v>
      </c>
      <c r="S967" s="58">
        <v>43649</v>
      </c>
      <c r="T967" s="59">
        <f>INDEX('[2]Remontée chiffres écritures'!K:K,MATCH(C:C,'[2]Remontée chiffres écritures'!I:I,0))</f>
        <v>-786</v>
      </c>
      <c r="U967" s="59">
        <f>INDEX('[2]Remontée chiffres écritures'!O:O,MATCH(C:C,'[2]Remontée chiffres écritures'!M:M,0))</f>
        <v>786</v>
      </c>
      <c r="V967" s="59" t="e">
        <f>SUMIFS('[2]Remontée chiffres écritures'!C:C,'[2]Remontée chiffres écritures'!A:A,'Liste détaillée sorties IT'!C:C)</f>
        <v>#VALUE!</v>
      </c>
      <c r="W967" s="59" t="e">
        <f>SUMIFS('[2]Remontée chiffres écritures'!G:G,'[2]Remontée chiffres écritures'!E:E,'Liste détaillée sorties IT'!C:C)</f>
        <v>#VALUE!</v>
      </c>
    </row>
    <row r="968" spans="1:23" ht="15" customHeight="1" x14ac:dyDescent="0.2">
      <c r="A968" s="3" t="s">
        <v>1921</v>
      </c>
      <c r="B968" s="51">
        <v>1010</v>
      </c>
      <c r="C968" s="50">
        <v>105229</v>
      </c>
      <c r="D968" s="51" t="s">
        <v>59</v>
      </c>
      <c r="E968" s="51">
        <v>110105</v>
      </c>
      <c r="F968" s="52" t="s">
        <v>263</v>
      </c>
      <c r="G968" s="54">
        <v>21832700</v>
      </c>
      <c r="H968" s="54">
        <v>28183270</v>
      </c>
      <c r="I968" s="54" t="s">
        <v>139</v>
      </c>
      <c r="J968" s="52" t="s">
        <v>1760</v>
      </c>
      <c r="K968" s="55">
        <v>41801</v>
      </c>
      <c r="L968" s="56">
        <f t="shared" si="90"/>
        <v>786</v>
      </c>
      <c r="M968" s="56">
        <f t="shared" si="91"/>
        <v>786</v>
      </c>
      <c r="N968" s="56">
        <f t="shared" si="94"/>
        <v>0</v>
      </c>
      <c r="O968" s="56" t="e">
        <f t="shared" si="92"/>
        <v>#VALUE!</v>
      </c>
      <c r="P968" s="56" t="e">
        <f t="shared" si="93"/>
        <v>#VALUE!</v>
      </c>
      <c r="Q968" s="56" t="e">
        <f t="shared" si="95"/>
        <v>#VALUE!</v>
      </c>
      <c r="R968" s="57" t="s">
        <v>80</v>
      </c>
      <c r="S968" s="58">
        <v>43649</v>
      </c>
      <c r="T968" s="59">
        <f>INDEX('[2]Remontée chiffres écritures'!K:K,MATCH(C:C,'[2]Remontée chiffres écritures'!I:I,0))</f>
        <v>-786</v>
      </c>
      <c r="U968" s="59">
        <f>INDEX('[2]Remontée chiffres écritures'!O:O,MATCH(C:C,'[2]Remontée chiffres écritures'!M:M,0))</f>
        <v>786</v>
      </c>
      <c r="V968" s="59" t="e">
        <f>SUMIFS('[2]Remontée chiffres écritures'!C:C,'[2]Remontée chiffres écritures'!A:A,'Liste détaillée sorties IT'!C:C)</f>
        <v>#VALUE!</v>
      </c>
      <c r="W968" s="59" t="e">
        <f>SUMIFS('[2]Remontée chiffres écritures'!G:G,'[2]Remontée chiffres écritures'!E:E,'Liste détaillée sorties IT'!C:C)</f>
        <v>#VALUE!</v>
      </c>
    </row>
    <row r="969" spans="1:23" ht="15" customHeight="1" x14ac:dyDescent="0.2">
      <c r="A969" s="3" t="s">
        <v>1922</v>
      </c>
      <c r="B969" s="50">
        <v>1010</v>
      </c>
      <c r="C969" s="50">
        <v>101093</v>
      </c>
      <c r="D969" s="51" t="s">
        <v>59</v>
      </c>
      <c r="E969" s="51">
        <v>103858</v>
      </c>
      <c r="F969" s="52" t="s">
        <v>60</v>
      </c>
      <c r="G969" s="54">
        <v>21547000</v>
      </c>
      <c r="H969" s="54">
        <v>28154700</v>
      </c>
      <c r="I969" s="54" t="s">
        <v>78</v>
      </c>
      <c r="J969" s="52" t="s">
        <v>1923</v>
      </c>
      <c r="K969" s="55">
        <v>39052</v>
      </c>
      <c r="L969" s="56">
        <f t="shared" si="90"/>
        <v>1490.4</v>
      </c>
      <c r="M969" s="56">
        <f t="shared" si="91"/>
        <v>1490.4</v>
      </c>
      <c r="N969" s="56">
        <f t="shared" si="94"/>
        <v>0</v>
      </c>
      <c r="O969" s="56" t="e">
        <f t="shared" si="92"/>
        <v>#VALUE!</v>
      </c>
      <c r="P969" s="56" t="e">
        <f t="shared" si="93"/>
        <v>#VALUE!</v>
      </c>
      <c r="Q969" s="56" t="e">
        <f t="shared" si="95"/>
        <v>#VALUE!</v>
      </c>
      <c r="R969" s="57" t="s">
        <v>72</v>
      </c>
      <c r="S969" s="58">
        <v>43649</v>
      </c>
      <c r="T969" s="59">
        <f>INDEX('[2]Remontée chiffres écritures'!K:K,MATCH(C:C,'[2]Remontée chiffres écritures'!I:I,0))</f>
        <v>-1490.4</v>
      </c>
      <c r="U969" s="59">
        <f>INDEX('[2]Remontée chiffres écritures'!O:O,MATCH(C:C,'[2]Remontée chiffres écritures'!M:M,0))</f>
        <v>1490.4</v>
      </c>
      <c r="V969" s="59" t="e">
        <f>SUMIFS('[2]Remontée chiffres écritures'!C:C,'[2]Remontée chiffres écritures'!A:A,'Liste détaillée sorties IT'!C:C)</f>
        <v>#VALUE!</v>
      </c>
      <c r="W969" s="59" t="e">
        <f>SUMIFS('[2]Remontée chiffres écritures'!G:G,'[2]Remontée chiffres écritures'!E:E,'Liste détaillée sorties IT'!C:C)</f>
        <v>#VALUE!</v>
      </c>
    </row>
    <row r="970" spans="1:23" ht="15" customHeight="1" x14ac:dyDescent="0.2">
      <c r="A970" s="3" t="s">
        <v>1924</v>
      </c>
      <c r="B970" s="50">
        <v>1010</v>
      </c>
      <c r="C970" s="50">
        <v>100899</v>
      </c>
      <c r="D970" s="51" t="s">
        <v>59</v>
      </c>
      <c r="E970" s="51" t="s">
        <v>1925</v>
      </c>
      <c r="F970" s="52" t="s">
        <v>60</v>
      </c>
      <c r="G970" s="54">
        <v>21547000</v>
      </c>
      <c r="H970" s="54">
        <v>28154700</v>
      </c>
      <c r="I970" s="54" t="s">
        <v>78</v>
      </c>
      <c r="J970" s="52" t="s">
        <v>1926</v>
      </c>
      <c r="K970" s="55">
        <v>40125</v>
      </c>
      <c r="L970" s="56">
        <f t="shared" si="90"/>
        <v>1438.99</v>
      </c>
      <c r="M970" s="56">
        <f t="shared" si="91"/>
        <v>1438.99</v>
      </c>
      <c r="N970" s="56">
        <f t="shared" si="94"/>
        <v>0</v>
      </c>
      <c r="O970" s="56" t="e">
        <f t="shared" si="92"/>
        <v>#VALUE!</v>
      </c>
      <c r="P970" s="56" t="e">
        <f t="shared" si="93"/>
        <v>#VALUE!</v>
      </c>
      <c r="Q970" s="56" t="e">
        <f t="shared" si="95"/>
        <v>#VALUE!</v>
      </c>
      <c r="R970" s="57" t="s">
        <v>64</v>
      </c>
      <c r="S970" s="58">
        <v>43649</v>
      </c>
      <c r="T970" s="59">
        <f>INDEX('[2]Remontée chiffres écritures'!K:K,MATCH(C:C,'[2]Remontée chiffres écritures'!I:I,0))</f>
        <v>-1438.99</v>
      </c>
      <c r="U970" s="59">
        <f>INDEX('[2]Remontée chiffres écritures'!O:O,MATCH(C:C,'[2]Remontée chiffres écritures'!M:M,0))</f>
        <v>1438.99</v>
      </c>
      <c r="V970" s="59" t="e">
        <f>SUMIFS('[2]Remontée chiffres écritures'!C:C,'[2]Remontée chiffres écritures'!A:A,'Liste détaillée sorties IT'!C:C)</f>
        <v>#VALUE!</v>
      </c>
      <c r="W970" s="59" t="e">
        <f>SUMIFS('[2]Remontée chiffres écritures'!G:G,'[2]Remontée chiffres écritures'!E:E,'Liste détaillée sorties IT'!C:C)</f>
        <v>#VALUE!</v>
      </c>
    </row>
    <row r="971" spans="1:23" ht="15" customHeight="1" x14ac:dyDescent="0.2">
      <c r="A971" s="3" t="s">
        <v>1927</v>
      </c>
      <c r="B971" s="51">
        <v>1010</v>
      </c>
      <c r="C971" s="50">
        <v>105230</v>
      </c>
      <c r="D971" s="51" t="s">
        <v>59</v>
      </c>
      <c r="E971" s="51">
        <v>110106</v>
      </c>
      <c r="F971" s="52" t="s">
        <v>263</v>
      </c>
      <c r="G971" s="54">
        <v>21832700</v>
      </c>
      <c r="H971" s="54">
        <v>28183270</v>
      </c>
      <c r="I971" s="54" t="s">
        <v>139</v>
      </c>
      <c r="J971" s="52" t="s">
        <v>1760</v>
      </c>
      <c r="K971" s="55">
        <v>41801</v>
      </c>
      <c r="L971" s="56">
        <f t="shared" si="90"/>
        <v>786</v>
      </c>
      <c r="M971" s="56">
        <f t="shared" si="91"/>
        <v>786</v>
      </c>
      <c r="N971" s="56">
        <f t="shared" si="94"/>
        <v>0</v>
      </c>
      <c r="O971" s="56" t="e">
        <f t="shared" si="92"/>
        <v>#VALUE!</v>
      </c>
      <c r="P971" s="56" t="e">
        <f t="shared" si="93"/>
        <v>#VALUE!</v>
      </c>
      <c r="Q971" s="56" t="e">
        <f t="shared" si="95"/>
        <v>#VALUE!</v>
      </c>
      <c r="R971" s="57" t="s">
        <v>80</v>
      </c>
      <c r="S971" s="58">
        <v>43649</v>
      </c>
      <c r="T971" s="59">
        <f>INDEX('[2]Remontée chiffres écritures'!K:K,MATCH(C:C,'[2]Remontée chiffres écritures'!I:I,0))</f>
        <v>-786</v>
      </c>
      <c r="U971" s="59">
        <f>INDEX('[2]Remontée chiffres écritures'!O:O,MATCH(C:C,'[2]Remontée chiffres écritures'!M:M,0))</f>
        <v>786</v>
      </c>
      <c r="V971" s="59" t="e">
        <f>SUMIFS('[2]Remontée chiffres écritures'!C:C,'[2]Remontée chiffres écritures'!A:A,'Liste détaillée sorties IT'!C:C)</f>
        <v>#VALUE!</v>
      </c>
      <c r="W971" s="59" t="e">
        <f>SUMIFS('[2]Remontée chiffres écritures'!G:G,'[2]Remontée chiffres écritures'!E:E,'Liste détaillée sorties IT'!C:C)</f>
        <v>#VALUE!</v>
      </c>
    </row>
    <row r="972" spans="1:23" ht="15" customHeight="1" x14ac:dyDescent="0.2">
      <c r="A972" s="3" t="s">
        <v>1928</v>
      </c>
      <c r="B972" s="51">
        <v>1010</v>
      </c>
      <c r="C972" s="50">
        <v>105231</v>
      </c>
      <c r="D972" s="51" t="s">
        <v>59</v>
      </c>
      <c r="E972" s="51">
        <v>110107</v>
      </c>
      <c r="F972" s="52" t="s">
        <v>263</v>
      </c>
      <c r="G972" s="54">
        <v>21832700</v>
      </c>
      <c r="H972" s="54">
        <v>28183270</v>
      </c>
      <c r="I972" s="54" t="s">
        <v>139</v>
      </c>
      <c r="J972" s="52" t="s">
        <v>1760</v>
      </c>
      <c r="K972" s="55">
        <v>41801</v>
      </c>
      <c r="L972" s="56">
        <f t="shared" si="90"/>
        <v>786</v>
      </c>
      <c r="M972" s="56">
        <f t="shared" si="91"/>
        <v>786</v>
      </c>
      <c r="N972" s="56">
        <f t="shared" si="94"/>
        <v>0</v>
      </c>
      <c r="O972" s="56" t="e">
        <f t="shared" si="92"/>
        <v>#VALUE!</v>
      </c>
      <c r="P972" s="56" t="e">
        <f t="shared" si="93"/>
        <v>#VALUE!</v>
      </c>
      <c r="Q972" s="56" t="e">
        <f t="shared" si="95"/>
        <v>#VALUE!</v>
      </c>
      <c r="R972" s="57" t="s">
        <v>80</v>
      </c>
      <c r="S972" s="58">
        <v>43649</v>
      </c>
      <c r="T972" s="59">
        <f>INDEX('[2]Remontée chiffres écritures'!K:K,MATCH(C:C,'[2]Remontée chiffres écritures'!I:I,0))</f>
        <v>-786</v>
      </c>
      <c r="U972" s="59">
        <f>INDEX('[2]Remontée chiffres écritures'!O:O,MATCH(C:C,'[2]Remontée chiffres écritures'!M:M,0))</f>
        <v>786</v>
      </c>
      <c r="V972" s="59" t="e">
        <f>SUMIFS('[2]Remontée chiffres écritures'!C:C,'[2]Remontée chiffres écritures'!A:A,'Liste détaillée sorties IT'!C:C)</f>
        <v>#VALUE!</v>
      </c>
      <c r="W972" s="59" t="e">
        <f>SUMIFS('[2]Remontée chiffres écritures'!G:G,'[2]Remontée chiffres écritures'!E:E,'Liste détaillée sorties IT'!C:C)</f>
        <v>#VALUE!</v>
      </c>
    </row>
    <row r="973" spans="1:23" ht="15" customHeight="1" x14ac:dyDescent="0.2">
      <c r="A973" s="3" t="s">
        <v>1929</v>
      </c>
      <c r="B973" s="50">
        <v>1010</v>
      </c>
      <c r="C973" s="50">
        <v>101130</v>
      </c>
      <c r="D973" s="51" t="s">
        <v>59</v>
      </c>
      <c r="E973" s="51" t="s">
        <v>1930</v>
      </c>
      <c r="F973" s="52" t="s">
        <v>149</v>
      </c>
      <c r="G973" s="54">
        <v>21547000</v>
      </c>
      <c r="H973" s="54">
        <v>28154700</v>
      </c>
      <c r="I973" s="54" t="s">
        <v>78</v>
      </c>
      <c r="J973" s="52" t="s">
        <v>1931</v>
      </c>
      <c r="K973" s="55">
        <v>40427</v>
      </c>
      <c r="L973" s="56">
        <f t="shared" si="90"/>
        <v>1418.84</v>
      </c>
      <c r="M973" s="56">
        <f t="shared" si="91"/>
        <v>1418.84</v>
      </c>
      <c r="N973" s="56">
        <f t="shared" si="94"/>
        <v>0</v>
      </c>
      <c r="O973" s="56" t="e">
        <f t="shared" si="92"/>
        <v>#VALUE!</v>
      </c>
      <c r="P973" s="56" t="e">
        <f t="shared" si="93"/>
        <v>#VALUE!</v>
      </c>
      <c r="Q973" s="56" t="e">
        <f t="shared" si="95"/>
        <v>#VALUE!</v>
      </c>
      <c r="R973" s="57" t="s">
        <v>72</v>
      </c>
      <c r="S973" s="58">
        <v>43649</v>
      </c>
      <c r="T973" s="59">
        <f>INDEX('[2]Remontée chiffres écritures'!K:K,MATCH(C:C,'[2]Remontée chiffres écritures'!I:I,0))</f>
        <v>-1418.84</v>
      </c>
      <c r="U973" s="59">
        <f>INDEX('[2]Remontée chiffres écritures'!O:O,MATCH(C:C,'[2]Remontée chiffres écritures'!M:M,0))</f>
        <v>1418.84</v>
      </c>
      <c r="V973" s="59" t="e">
        <f>SUMIFS('[2]Remontée chiffres écritures'!C:C,'[2]Remontée chiffres écritures'!A:A,'Liste détaillée sorties IT'!C:C)</f>
        <v>#VALUE!</v>
      </c>
      <c r="W973" s="59" t="e">
        <f>SUMIFS('[2]Remontée chiffres écritures'!G:G,'[2]Remontée chiffres écritures'!E:E,'Liste détaillée sorties IT'!C:C)</f>
        <v>#VALUE!</v>
      </c>
    </row>
    <row r="974" spans="1:23" ht="15" customHeight="1" x14ac:dyDescent="0.2">
      <c r="A974" s="3" t="s">
        <v>1932</v>
      </c>
      <c r="B974" s="51">
        <v>1010</v>
      </c>
      <c r="C974" s="50">
        <v>106860</v>
      </c>
      <c r="D974" s="51" t="s">
        <v>59</v>
      </c>
      <c r="E974" s="51" t="s">
        <v>1933</v>
      </c>
      <c r="F974" s="52" t="s">
        <v>60</v>
      </c>
      <c r="G974" s="54">
        <v>21887000</v>
      </c>
      <c r="H974" s="54">
        <v>28188700</v>
      </c>
      <c r="I974" s="54" t="s">
        <v>94</v>
      </c>
      <c r="J974" s="52" t="s">
        <v>1655</v>
      </c>
      <c r="K974" s="55">
        <v>40065</v>
      </c>
      <c r="L974" s="56">
        <f t="shared" si="90"/>
        <v>858.11</v>
      </c>
      <c r="M974" s="56">
        <f t="shared" si="91"/>
        <v>842.12</v>
      </c>
      <c r="N974" s="56">
        <f t="shared" si="94"/>
        <v>15.990000000000009</v>
      </c>
      <c r="O974" s="56" t="e">
        <f t="shared" si="92"/>
        <v>#VALUE!</v>
      </c>
      <c r="P974" s="56" t="e">
        <f t="shared" si="93"/>
        <v>#VALUE!</v>
      </c>
      <c r="Q974" s="56" t="e">
        <f t="shared" si="95"/>
        <v>#VALUE!</v>
      </c>
      <c r="R974" s="57" t="s">
        <v>189</v>
      </c>
      <c r="S974" s="58">
        <v>43649</v>
      </c>
      <c r="T974" s="59">
        <f>INDEX('[2]Remontée chiffres écritures'!K:K,MATCH(C:C,'[2]Remontée chiffres écritures'!I:I,0))</f>
        <v>-858.11</v>
      </c>
      <c r="U974" s="59">
        <f>INDEX('[2]Remontée chiffres écritures'!O:O,MATCH(C:C,'[2]Remontée chiffres écritures'!M:M,0))</f>
        <v>842.12</v>
      </c>
      <c r="V974" s="59" t="e">
        <f>SUMIFS('[2]Remontée chiffres écritures'!C:C,'[2]Remontée chiffres écritures'!A:A,'Liste détaillée sorties IT'!C:C)</f>
        <v>#VALUE!</v>
      </c>
      <c r="W974" s="59" t="e">
        <f>SUMIFS('[2]Remontée chiffres écritures'!G:G,'[2]Remontée chiffres écritures'!E:E,'Liste détaillée sorties IT'!C:C)</f>
        <v>#VALUE!</v>
      </c>
    </row>
    <row r="975" spans="1:23" ht="15" customHeight="1" x14ac:dyDescent="0.2">
      <c r="A975" s="3" t="s">
        <v>1934</v>
      </c>
      <c r="B975" s="51">
        <v>1010</v>
      </c>
      <c r="C975" s="50">
        <v>104494</v>
      </c>
      <c r="D975" s="51" t="s">
        <v>59</v>
      </c>
      <c r="E975" s="51">
        <v>106624</v>
      </c>
      <c r="F975" s="52" t="s">
        <v>263</v>
      </c>
      <c r="G975" s="54">
        <v>21832700</v>
      </c>
      <c r="H975" s="54">
        <v>28183270</v>
      </c>
      <c r="I975" s="54" t="s">
        <v>139</v>
      </c>
      <c r="J975" s="52" t="s">
        <v>1935</v>
      </c>
      <c r="K975" s="55">
        <v>39434</v>
      </c>
      <c r="L975" s="56">
        <f t="shared" si="90"/>
        <v>781.85</v>
      </c>
      <c r="M975" s="56">
        <f t="shared" si="91"/>
        <v>781.85</v>
      </c>
      <c r="N975" s="56">
        <f t="shared" si="94"/>
        <v>0</v>
      </c>
      <c r="O975" s="56" t="e">
        <f t="shared" si="92"/>
        <v>#VALUE!</v>
      </c>
      <c r="P975" s="56" t="e">
        <f t="shared" si="93"/>
        <v>#VALUE!</v>
      </c>
      <c r="Q975" s="56" t="e">
        <f t="shared" si="95"/>
        <v>#VALUE!</v>
      </c>
      <c r="R975" s="57" t="s">
        <v>68</v>
      </c>
      <c r="S975" s="58">
        <v>43649</v>
      </c>
      <c r="T975" s="59">
        <f>INDEX('[2]Remontée chiffres écritures'!K:K,MATCH(C:C,'[2]Remontée chiffres écritures'!I:I,0))</f>
        <v>-781.85</v>
      </c>
      <c r="U975" s="59">
        <f>INDEX('[2]Remontée chiffres écritures'!O:O,MATCH(C:C,'[2]Remontée chiffres écritures'!M:M,0))</f>
        <v>781.85</v>
      </c>
      <c r="V975" s="59" t="e">
        <f>SUMIFS('[2]Remontée chiffres écritures'!C:C,'[2]Remontée chiffres écritures'!A:A,'Liste détaillée sorties IT'!C:C)</f>
        <v>#VALUE!</v>
      </c>
      <c r="W975" s="59" t="e">
        <f>SUMIFS('[2]Remontée chiffres écritures'!G:G,'[2]Remontée chiffres écritures'!E:E,'Liste détaillée sorties IT'!C:C)</f>
        <v>#VALUE!</v>
      </c>
    </row>
    <row r="976" spans="1:23" ht="15" customHeight="1" x14ac:dyDescent="0.2">
      <c r="A976" s="3" t="s">
        <v>1936</v>
      </c>
      <c r="B976" s="51">
        <v>1010</v>
      </c>
      <c r="C976" s="50">
        <v>104495</v>
      </c>
      <c r="D976" s="51" t="s">
        <v>59</v>
      </c>
      <c r="E976" s="51">
        <v>106465</v>
      </c>
      <c r="F976" s="52" t="s">
        <v>263</v>
      </c>
      <c r="G976" s="54">
        <v>21832700</v>
      </c>
      <c r="H976" s="54">
        <v>28183270</v>
      </c>
      <c r="I976" s="54" t="s">
        <v>139</v>
      </c>
      <c r="J976" s="52" t="s">
        <v>1935</v>
      </c>
      <c r="K976" s="55">
        <v>39434</v>
      </c>
      <c r="L976" s="56">
        <f t="shared" si="90"/>
        <v>781.85</v>
      </c>
      <c r="M976" s="56">
        <f t="shared" si="91"/>
        <v>781.85</v>
      </c>
      <c r="N976" s="56">
        <f t="shared" si="94"/>
        <v>0</v>
      </c>
      <c r="O976" s="56" t="e">
        <f t="shared" si="92"/>
        <v>#VALUE!</v>
      </c>
      <c r="P976" s="56" t="e">
        <f t="shared" si="93"/>
        <v>#VALUE!</v>
      </c>
      <c r="Q976" s="56" t="e">
        <f t="shared" si="95"/>
        <v>#VALUE!</v>
      </c>
      <c r="R976" s="57" t="s">
        <v>80</v>
      </c>
      <c r="S976" s="58">
        <v>43649</v>
      </c>
      <c r="T976" s="59">
        <f>INDEX('[2]Remontée chiffres écritures'!K:K,MATCH(C:C,'[2]Remontée chiffres écritures'!I:I,0))</f>
        <v>-781.85</v>
      </c>
      <c r="U976" s="59">
        <f>INDEX('[2]Remontée chiffres écritures'!O:O,MATCH(C:C,'[2]Remontée chiffres écritures'!M:M,0))</f>
        <v>781.85</v>
      </c>
      <c r="V976" s="59" t="e">
        <f>SUMIFS('[2]Remontée chiffres écritures'!C:C,'[2]Remontée chiffres écritures'!A:A,'Liste détaillée sorties IT'!C:C)</f>
        <v>#VALUE!</v>
      </c>
      <c r="W976" s="59" t="e">
        <f>SUMIFS('[2]Remontée chiffres écritures'!G:G,'[2]Remontée chiffres écritures'!E:E,'Liste détaillée sorties IT'!C:C)</f>
        <v>#VALUE!</v>
      </c>
    </row>
    <row r="977" spans="1:23" ht="15" customHeight="1" x14ac:dyDescent="0.2">
      <c r="A977" s="3" t="s">
        <v>1937</v>
      </c>
      <c r="B977" s="51">
        <v>1010</v>
      </c>
      <c r="C977" s="50">
        <v>104496</v>
      </c>
      <c r="D977" s="51" t="s">
        <v>59</v>
      </c>
      <c r="E977" s="51">
        <v>106008</v>
      </c>
      <c r="F977" s="52" t="s">
        <v>263</v>
      </c>
      <c r="G977" s="54">
        <v>21832700</v>
      </c>
      <c r="H977" s="54">
        <v>28183270</v>
      </c>
      <c r="I977" s="54" t="s">
        <v>139</v>
      </c>
      <c r="J977" s="52" t="s">
        <v>1935</v>
      </c>
      <c r="K977" s="55">
        <v>39434</v>
      </c>
      <c r="L977" s="56">
        <f t="shared" si="90"/>
        <v>781.85</v>
      </c>
      <c r="M977" s="56">
        <f t="shared" si="91"/>
        <v>781.85</v>
      </c>
      <c r="N977" s="56">
        <f t="shared" si="94"/>
        <v>0</v>
      </c>
      <c r="O977" s="56" t="e">
        <f t="shared" si="92"/>
        <v>#VALUE!</v>
      </c>
      <c r="P977" s="56" t="e">
        <f t="shared" si="93"/>
        <v>#VALUE!</v>
      </c>
      <c r="Q977" s="56" t="e">
        <f t="shared" si="95"/>
        <v>#VALUE!</v>
      </c>
      <c r="R977" s="57" t="s">
        <v>80</v>
      </c>
      <c r="S977" s="58">
        <v>43649</v>
      </c>
      <c r="T977" s="59">
        <f>INDEX('[2]Remontée chiffres écritures'!K:K,MATCH(C:C,'[2]Remontée chiffres écritures'!I:I,0))</f>
        <v>-781.85</v>
      </c>
      <c r="U977" s="59">
        <f>INDEX('[2]Remontée chiffres écritures'!O:O,MATCH(C:C,'[2]Remontée chiffres écritures'!M:M,0))</f>
        <v>781.85</v>
      </c>
      <c r="V977" s="59" t="e">
        <f>SUMIFS('[2]Remontée chiffres écritures'!C:C,'[2]Remontée chiffres écritures'!A:A,'Liste détaillée sorties IT'!C:C)</f>
        <v>#VALUE!</v>
      </c>
      <c r="W977" s="59" t="e">
        <f>SUMIFS('[2]Remontée chiffres écritures'!G:G,'[2]Remontée chiffres écritures'!E:E,'Liste détaillée sorties IT'!C:C)</f>
        <v>#VALUE!</v>
      </c>
    </row>
    <row r="978" spans="1:23" ht="15" customHeight="1" x14ac:dyDescent="0.2">
      <c r="A978" s="3" t="s">
        <v>1938</v>
      </c>
      <c r="B978" s="51">
        <v>1010</v>
      </c>
      <c r="C978" s="50">
        <v>104497</v>
      </c>
      <c r="D978" s="51" t="s">
        <v>59</v>
      </c>
      <c r="E978" s="51">
        <v>106350</v>
      </c>
      <c r="F978" s="52" t="s">
        <v>263</v>
      </c>
      <c r="G978" s="54">
        <v>21832700</v>
      </c>
      <c r="H978" s="54">
        <v>28183270</v>
      </c>
      <c r="I978" s="54" t="s">
        <v>139</v>
      </c>
      <c r="J978" s="52" t="s">
        <v>1935</v>
      </c>
      <c r="K978" s="55">
        <v>39434</v>
      </c>
      <c r="L978" s="56">
        <f t="shared" si="90"/>
        <v>781.85</v>
      </c>
      <c r="M978" s="56">
        <f t="shared" si="91"/>
        <v>781.85</v>
      </c>
      <c r="N978" s="56">
        <f t="shared" si="94"/>
        <v>0</v>
      </c>
      <c r="O978" s="56" t="e">
        <f t="shared" si="92"/>
        <v>#VALUE!</v>
      </c>
      <c r="P978" s="56" t="e">
        <f t="shared" si="93"/>
        <v>#VALUE!</v>
      </c>
      <c r="Q978" s="56" t="e">
        <f t="shared" si="95"/>
        <v>#VALUE!</v>
      </c>
      <c r="R978" s="57" t="s">
        <v>80</v>
      </c>
      <c r="S978" s="58">
        <v>43649</v>
      </c>
      <c r="T978" s="59">
        <f>INDEX('[2]Remontée chiffres écritures'!K:K,MATCH(C:C,'[2]Remontée chiffres écritures'!I:I,0))</f>
        <v>-781.85</v>
      </c>
      <c r="U978" s="59">
        <f>INDEX('[2]Remontée chiffres écritures'!O:O,MATCH(C:C,'[2]Remontée chiffres écritures'!M:M,0))</f>
        <v>781.85</v>
      </c>
      <c r="V978" s="59" t="e">
        <f>SUMIFS('[2]Remontée chiffres écritures'!C:C,'[2]Remontée chiffres écritures'!A:A,'Liste détaillée sorties IT'!C:C)</f>
        <v>#VALUE!</v>
      </c>
      <c r="W978" s="59" t="e">
        <f>SUMIFS('[2]Remontée chiffres écritures'!G:G,'[2]Remontée chiffres écritures'!E:E,'Liste détaillée sorties IT'!C:C)</f>
        <v>#VALUE!</v>
      </c>
    </row>
    <row r="979" spans="1:23" ht="15" customHeight="1" x14ac:dyDescent="0.2">
      <c r="A979" s="3" t="s">
        <v>1939</v>
      </c>
      <c r="B979" s="50">
        <v>1010</v>
      </c>
      <c r="C979" s="50">
        <v>100789</v>
      </c>
      <c r="D979" s="51" t="s">
        <v>59</v>
      </c>
      <c r="E979" s="51" t="s">
        <v>1940</v>
      </c>
      <c r="F979" s="52" t="s">
        <v>200</v>
      </c>
      <c r="G979" s="54">
        <v>21547000</v>
      </c>
      <c r="H979" s="54">
        <v>28154700</v>
      </c>
      <c r="I979" s="54" t="s">
        <v>78</v>
      </c>
      <c r="J979" s="52" t="s">
        <v>1941</v>
      </c>
      <c r="K979" s="55">
        <v>39560</v>
      </c>
      <c r="L979" s="56">
        <f t="shared" si="90"/>
        <v>1378.75</v>
      </c>
      <c r="M979" s="56">
        <f t="shared" si="91"/>
        <v>1378.75</v>
      </c>
      <c r="N979" s="56">
        <f t="shared" si="94"/>
        <v>0</v>
      </c>
      <c r="O979" s="56" t="e">
        <f t="shared" si="92"/>
        <v>#VALUE!</v>
      </c>
      <c r="P979" s="56" t="e">
        <f t="shared" si="93"/>
        <v>#VALUE!</v>
      </c>
      <c r="Q979" s="56" t="e">
        <f t="shared" si="95"/>
        <v>#VALUE!</v>
      </c>
      <c r="R979" s="57" t="s">
        <v>109</v>
      </c>
      <c r="S979" s="58">
        <v>43649</v>
      </c>
      <c r="T979" s="59">
        <f>INDEX('[2]Remontée chiffres écritures'!K:K,MATCH(C:C,'[2]Remontée chiffres écritures'!I:I,0))</f>
        <v>-1378.75</v>
      </c>
      <c r="U979" s="59">
        <f>INDEX('[2]Remontée chiffres écritures'!O:O,MATCH(C:C,'[2]Remontée chiffres écritures'!M:M,0))</f>
        <v>1378.75</v>
      </c>
      <c r="V979" s="59" t="e">
        <f>SUMIFS('[2]Remontée chiffres écritures'!C:C,'[2]Remontée chiffres écritures'!A:A,'Liste détaillée sorties IT'!C:C)</f>
        <v>#VALUE!</v>
      </c>
      <c r="W979" s="59" t="e">
        <f>SUMIFS('[2]Remontée chiffres écritures'!G:G,'[2]Remontée chiffres écritures'!E:E,'Liste détaillée sorties IT'!C:C)</f>
        <v>#VALUE!</v>
      </c>
    </row>
    <row r="980" spans="1:23" ht="15" customHeight="1" x14ac:dyDescent="0.2">
      <c r="A980" s="3" t="s">
        <v>1942</v>
      </c>
      <c r="B980" s="51">
        <v>1010</v>
      </c>
      <c r="C980" s="50">
        <v>104499</v>
      </c>
      <c r="D980" s="51" t="s">
        <v>59</v>
      </c>
      <c r="E980" s="51">
        <v>101976</v>
      </c>
      <c r="F980" s="52" t="s">
        <v>263</v>
      </c>
      <c r="G980" s="54">
        <v>21832700</v>
      </c>
      <c r="H980" s="54">
        <v>28183270</v>
      </c>
      <c r="I980" s="54" t="s">
        <v>139</v>
      </c>
      <c r="J980" s="52" t="s">
        <v>1935</v>
      </c>
      <c r="K980" s="55">
        <v>39434</v>
      </c>
      <c r="L980" s="56">
        <f t="shared" si="90"/>
        <v>781.85</v>
      </c>
      <c r="M980" s="56">
        <f t="shared" si="91"/>
        <v>781.85</v>
      </c>
      <c r="N980" s="56">
        <f t="shared" si="94"/>
        <v>0</v>
      </c>
      <c r="O980" s="56" t="e">
        <f t="shared" si="92"/>
        <v>#VALUE!</v>
      </c>
      <c r="P980" s="56" t="e">
        <f t="shared" si="93"/>
        <v>#VALUE!</v>
      </c>
      <c r="Q980" s="56" t="e">
        <f t="shared" si="95"/>
        <v>#VALUE!</v>
      </c>
      <c r="R980" s="57" t="s">
        <v>68</v>
      </c>
      <c r="S980" s="58">
        <v>43649</v>
      </c>
      <c r="T980" s="59">
        <f>INDEX('[2]Remontée chiffres écritures'!K:K,MATCH(C:C,'[2]Remontée chiffres écritures'!I:I,0))</f>
        <v>-781.85</v>
      </c>
      <c r="U980" s="59">
        <f>INDEX('[2]Remontée chiffres écritures'!O:O,MATCH(C:C,'[2]Remontée chiffres écritures'!M:M,0))</f>
        <v>781.85</v>
      </c>
      <c r="V980" s="59" t="e">
        <f>SUMIFS('[2]Remontée chiffres écritures'!C:C,'[2]Remontée chiffres écritures'!A:A,'Liste détaillée sorties IT'!C:C)</f>
        <v>#VALUE!</v>
      </c>
      <c r="W980" s="59" t="e">
        <f>SUMIFS('[2]Remontée chiffres écritures'!G:G,'[2]Remontée chiffres écritures'!E:E,'Liste détaillée sorties IT'!C:C)</f>
        <v>#VALUE!</v>
      </c>
    </row>
    <row r="981" spans="1:23" ht="15" customHeight="1" x14ac:dyDescent="0.2">
      <c r="A981" s="3" t="s">
        <v>1943</v>
      </c>
      <c r="B981" s="51">
        <v>1010</v>
      </c>
      <c r="C981" s="50">
        <v>104500</v>
      </c>
      <c r="D981" s="51" t="s">
        <v>59</v>
      </c>
      <c r="E981" s="51">
        <v>101940</v>
      </c>
      <c r="F981" s="52" t="s">
        <v>263</v>
      </c>
      <c r="G981" s="54">
        <v>21832700</v>
      </c>
      <c r="H981" s="54">
        <v>28183270</v>
      </c>
      <c r="I981" s="54" t="s">
        <v>139</v>
      </c>
      <c r="J981" s="52" t="s">
        <v>1935</v>
      </c>
      <c r="K981" s="55">
        <v>39434</v>
      </c>
      <c r="L981" s="56">
        <f t="shared" si="90"/>
        <v>781.85</v>
      </c>
      <c r="M981" s="56">
        <f t="shared" si="91"/>
        <v>781.85</v>
      </c>
      <c r="N981" s="56">
        <f t="shared" si="94"/>
        <v>0</v>
      </c>
      <c r="O981" s="56" t="e">
        <f t="shared" si="92"/>
        <v>#VALUE!</v>
      </c>
      <c r="P981" s="56" t="e">
        <f t="shared" si="93"/>
        <v>#VALUE!</v>
      </c>
      <c r="Q981" s="56" t="e">
        <f t="shared" si="95"/>
        <v>#VALUE!</v>
      </c>
      <c r="R981" s="57" t="s">
        <v>68</v>
      </c>
      <c r="S981" s="58">
        <v>43649</v>
      </c>
      <c r="T981" s="59">
        <f>INDEX('[2]Remontée chiffres écritures'!K:K,MATCH(C:C,'[2]Remontée chiffres écritures'!I:I,0))</f>
        <v>-781.85</v>
      </c>
      <c r="U981" s="59">
        <f>INDEX('[2]Remontée chiffres écritures'!O:O,MATCH(C:C,'[2]Remontée chiffres écritures'!M:M,0))</f>
        <v>781.85</v>
      </c>
      <c r="V981" s="59" t="e">
        <f>SUMIFS('[2]Remontée chiffres écritures'!C:C,'[2]Remontée chiffres écritures'!A:A,'Liste détaillée sorties IT'!C:C)</f>
        <v>#VALUE!</v>
      </c>
      <c r="W981" s="59" t="e">
        <f>SUMIFS('[2]Remontée chiffres écritures'!G:G,'[2]Remontée chiffres écritures'!E:E,'Liste détaillée sorties IT'!C:C)</f>
        <v>#VALUE!</v>
      </c>
    </row>
    <row r="982" spans="1:23" ht="15" customHeight="1" x14ac:dyDescent="0.2">
      <c r="A982" s="3" t="s">
        <v>1944</v>
      </c>
      <c r="B982" s="50">
        <v>1010</v>
      </c>
      <c r="C982" s="50">
        <v>100782</v>
      </c>
      <c r="D982" s="51" t="s">
        <v>59</v>
      </c>
      <c r="E982" s="51" t="s">
        <v>1945</v>
      </c>
      <c r="F982" s="52" t="s">
        <v>200</v>
      </c>
      <c r="G982" s="54">
        <v>21547000</v>
      </c>
      <c r="H982" s="54">
        <v>28154700</v>
      </c>
      <c r="I982" s="54" t="s">
        <v>78</v>
      </c>
      <c r="J982" s="52" t="s">
        <v>1946</v>
      </c>
      <c r="K982" s="55">
        <v>39527</v>
      </c>
      <c r="L982" s="56">
        <f t="shared" si="90"/>
        <v>1357.61</v>
      </c>
      <c r="M982" s="56">
        <f t="shared" si="91"/>
        <v>1357.61</v>
      </c>
      <c r="N982" s="56">
        <f t="shared" si="94"/>
        <v>0</v>
      </c>
      <c r="O982" s="56" t="e">
        <f t="shared" si="92"/>
        <v>#VALUE!</v>
      </c>
      <c r="P982" s="56" t="e">
        <f t="shared" si="93"/>
        <v>#VALUE!</v>
      </c>
      <c r="Q982" s="56" t="e">
        <f t="shared" si="95"/>
        <v>#VALUE!</v>
      </c>
      <c r="R982" s="57" t="s">
        <v>64</v>
      </c>
      <c r="S982" s="58">
        <v>43649</v>
      </c>
      <c r="T982" s="59">
        <f>INDEX('[2]Remontée chiffres écritures'!K:K,MATCH(C:C,'[2]Remontée chiffres écritures'!I:I,0))</f>
        <v>-1357.61</v>
      </c>
      <c r="U982" s="59">
        <f>INDEX('[2]Remontée chiffres écritures'!O:O,MATCH(C:C,'[2]Remontée chiffres écritures'!M:M,0))</f>
        <v>1357.61</v>
      </c>
      <c r="V982" s="59" t="e">
        <f>SUMIFS('[2]Remontée chiffres écritures'!C:C,'[2]Remontée chiffres écritures'!A:A,'Liste détaillée sorties IT'!C:C)</f>
        <v>#VALUE!</v>
      </c>
      <c r="W982" s="59" t="e">
        <f>SUMIFS('[2]Remontée chiffres écritures'!G:G,'[2]Remontée chiffres écritures'!E:E,'Liste détaillée sorties IT'!C:C)</f>
        <v>#VALUE!</v>
      </c>
    </row>
    <row r="983" spans="1:23" ht="15" customHeight="1" x14ac:dyDescent="0.2">
      <c r="A983" s="3" t="s">
        <v>1947</v>
      </c>
      <c r="B983" s="51">
        <v>1010</v>
      </c>
      <c r="C983" s="50">
        <v>100962</v>
      </c>
      <c r="D983" s="51" t="s">
        <v>59</v>
      </c>
      <c r="E983" s="51">
        <v>100333</v>
      </c>
      <c r="F983" s="52" t="s">
        <v>60</v>
      </c>
      <c r="G983" s="54">
        <v>21547000</v>
      </c>
      <c r="H983" s="54">
        <v>28154700</v>
      </c>
      <c r="I983" s="54" t="s">
        <v>78</v>
      </c>
      <c r="J983" s="52" t="s">
        <v>1948</v>
      </c>
      <c r="K983" s="55">
        <v>37621</v>
      </c>
      <c r="L983" s="56">
        <f t="shared" si="90"/>
        <v>1345.5</v>
      </c>
      <c r="M983" s="56">
        <f t="shared" si="91"/>
        <v>1345.5</v>
      </c>
      <c r="N983" s="56">
        <f t="shared" si="94"/>
        <v>0</v>
      </c>
      <c r="O983" s="56" t="e">
        <f t="shared" si="92"/>
        <v>#VALUE!</v>
      </c>
      <c r="P983" s="56" t="e">
        <f t="shared" si="93"/>
        <v>#VALUE!</v>
      </c>
      <c r="Q983" s="56" t="e">
        <f t="shared" si="95"/>
        <v>#VALUE!</v>
      </c>
      <c r="R983" s="57" t="s">
        <v>68</v>
      </c>
      <c r="S983" s="58">
        <v>43649</v>
      </c>
      <c r="T983" s="59">
        <f>INDEX('[2]Remontée chiffres écritures'!K:K,MATCH(C:C,'[2]Remontée chiffres écritures'!I:I,0))</f>
        <v>-1345.5</v>
      </c>
      <c r="U983" s="59">
        <f>INDEX('[2]Remontée chiffres écritures'!O:O,MATCH(C:C,'[2]Remontée chiffres écritures'!M:M,0))</f>
        <v>1345.5</v>
      </c>
      <c r="V983" s="59" t="e">
        <f>SUMIFS('[2]Remontée chiffres écritures'!C:C,'[2]Remontée chiffres écritures'!A:A,'Liste détaillée sorties IT'!C:C)</f>
        <v>#VALUE!</v>
      </c>
      <c r="W983" s="59" t="e">
        <f>SUMIFS('[2]Remontée chiffres écritures'!G:G,'[2]Remontée chiffres écritures'!E:E,'Liste détaillée sorties IT'!C:C)</f>
        <v>#VALUE!</v>
      </c>
    </row>
    <row r="984" spans="1:23" ht="15" customHeight="1" x14ac:dyDescent="0.2">
      <c r="A984" s="3" t="s">
        <v>1949</v>
      </c>
      <c r="B984" s="51">
        <v>1010</v>
      </c>
      <c r="C984" s="50">
        <v>104501</v>
      </c>
      <c r="D984" s="51" t="s">
        <v>59</v>
      </c>
      <c r="E984" s="51">
        <v>101939</v>
      </c>
      <c r="F984" s="52" t="s">
        <v>263</v>
      </c>
      <c r="G984" s="54">
        <v>21832700</v>
      </c>
      <c r="H984" s="54">
        <v>28183270</v>
      </c>
      <c r="I984" s="54" t="s">
        <v>139</v>
      </c>
      <c r="J984" s="52" t="s">
        <v>1935</v>
      </c>
      <c r="K984" s="55">
        <v>39434</v>
      </c>
      <c r="L984" s="56">
        <f t="shared" si="90"/>
        <v>781.85</v>
      </c>
      <c r="M984" s="56">
        <f t="shared" si="91"/>
        <v>781.85</v>
      </c>
      <c r="N984" s="56">
        <f t="shared" si="94"/>
        <v>0</v>
      </c>
      <c r="O984" s="56" t="e">
        <f t="shared" si="92"/>
        <v>#VALUE!</v>
      </c>
      <c r="P984" s="56" t="e">
        <f t="shared" si="93"/>
        <v>#VALUE!</v>
      </c>
      <c r="Q984" s="56" t="e">
        <f t="shared" si="95"/>
        <v>#VALUE!</v>
      </c>
      <c r="R984" s="57" t="s">
        <v>68</v>
      </c>
      <c r="S984" s="58">
        <v>43649</v>
      </c>
      <c r="T984" s="59">
        <f>INDEX('[2]Remontée chiffres écritures'!K:K,MATCH(C:C,'[2]Remontée chiffres écritures'!I:I,0))</f>
        <v>-781.85</v>
      </c>
      <c r="U984" s="59">
        <f>INDEX('[2]Remontée chiffres écritures'!O:O,MATCH(C:C,'[2]Remontée chiffres écritures'!M:M,0))</f>
        <v>781.85</v>
      </c>
      <c r="V984" s="59" t="e">
        <f>SUMIFS('[2]Remontée chiffres écritures'!C:C,'[2]Remontée chiffres écritures'!A:A,'Liste détaillée sorties IT'!C:C)</f>
        <v>#VALUE!</v>
      </c>
      <c r="W984" s="59" t="e">
        <f>SUMIFS('[2]Remontée chiffres écritures'!G:G,'[2]Remontée chiffres écritures'!E:E,'Liste détaillée sorties IT'!C:C)</f>
        <v>#VALUE!</v>
      </c>
    </row>
    <row r="985" spans="1:23" ht="15" customHeight="1" x14ac:dyDescent="0.2">
      <c r="A985" s="3" t="s">
        <v>1950</v>
      </c>
      <c r="B985" s="50">
        <v>1010</v>
      </c>
      <c r="C985" s="50">
        <v>100829</v>
      </c>
      <c r="D985" s="51" t="s">
        <v>59</v>
      </c>
      <c r="E985" s="51">
        <v>107199</v>
      </c>
      <c r="F985" s="52" t="s">
        <v>269</v>
      </c>
      <c r="G985" s="54">
        <v>21547000</v>
      </c>
      <c r="H985" s="54">
        <v>28154700</v>
      </c>
      <c r="I985" s="54" t="s">
        <v>78</v>
      </c>
      <c r="J985" s="52" t="s">
        <v>1951</v>
      </c>
      <c r="K985" s="55">
        <v>40058</v>
      </c>
      <c r="L985" s="56">
        <f t="shared" si="90"/>
        <v>1333.66</v>
      </c>
      <c r="M985" s="56">
        <f t="shared" si="91"/>
        <v>1333.66</v>
      </c>
      <c r="N985" s="56">
        <f t="shared" si="94"/>
        <v>0</v>
      </c>
      <c r="O985" s="56" t="e">
        <f t="shared" si="92"/>
        <v>#VALUE!</v>
      </c>
      <c r="P985" s="56" t="e">
        <f t="shared" si="93"/>
        <v>#VALUE!</v>
      </c>
      <c r="Q985" s="56" t="e">
        <f t="shared" si="95"/>
        <v>#VALUE!</v>
      </c>
      <c r="R985" s="57" t="s">
        <v>72</v>
      </c>
      <c r="S985" s="58">
        <v>43649</v>
      </c>
      <c r="T985" s="59">
        <f>INDEX('[2]Remontée chiffres écritures'!K:K,MATCH(C:C,'[2]Remontée chiffres écritures'!I:I,0))</f>
        <v>-1333.66</v>
      </c>
      <c r="U985" s="59">
        <f>INDEX('[2]Remontée chiffres écritures'!O:O,MATCH(C:C,'[2]Remontée chiffres écritures'!M:M,0))</f>
        <v>1333.66</v>
      </c>
      <c r="V985" s="59" t="e">
        <f>SUMIFS('[2]Remontée chiffres écritures'!C:C,'[2]Remontée chiffres écritures'!A:A,'Liste détaillée sorties IT'!C:C)</f>
        <v>#VALUE!</v>
      </c>
      <c r="W985" s="59" t="e">
        <f>SUMIFS('[2]Remontée chiffres écritures'!G:G,'[2]Remontée chiffres écritures'!E:E,'Liste détaillée sorties IT'!C:C)</f>
        <v>#VALUE!</v>
      </c>
    </row>
    <row r="986" spans="1:23" ht="15" customHeight="1" x14ac:dyDescent="0.2">
      <c r="A986" s="3" t="s">
        <v>1952</v>
      </c>
      <c r="B986" s="50">
        <v>1010</v>
      </c>
      <c r="C986" s="50">
        <v>107562</v>
      </c>
      <c r="D986" s="51" t="s">
        <v>59</v>
      </c>
      <c r="E986" s="51" t="s">
        <v>1953</v>
      </c>
      <c r="F986" s="52" t="s">
        <v>60</v>
      </c>
      <c r="G986" s="54">
        <v>21511700</v>
      </c>
      <c r="H986" s="54">
        <v>28151170</v>
      </c>
      <c r="I986" s="54" t="s">
        <v>275</v>
      </c>
      <c r="J986" s="52" t="s">
        <v>1954</v>
      </c>
      <c r="K986" s="55">
        <v>40459</v>
      </c>
      <c r="L986" s="56">
        <f t="shared" si="90"/>
        <v>2523.56</v>
      </c>
      <c r="M986" s="56">
        <f t="shared" si="91"/>
        <v>2523.56</v>
      </c>
      <c r="N986" s="56">
        <f t="shared" si="94"/>
        <v>0</v>
      </c>
      <c r="O986" s="56" t="e">
        <f t="shared" si="92"/>
        <v>#VALUE!</v>
      </c>
      <c r="P986" s="56" t="e">
        <f t="shared" si="93"/>
        <v>#VALUE!</v>
      </c>
      <c r="Q986" s="56" t="e">
        <f t="shared" si="95"/>
        <v>#VALUE!</v>
      </c>
      <c r="R986" s="57" t="s">
        <v>306</v>
      </c>
      <c r="S986" s="58">
        <v>43649</v>
      </c>
      <c r="T986" s="59">
        <f>INDEX('[2]Remontée chiffres écritures'!K:K,MATCH(C:C,'[2]Remontée chiffres écritures'!I:I,0))</f>
        <v>-2523.56</v>
      </c>
      <c r="U986" s="59">
        <f>INDEX('[2]Remontée chiffres écritures'!O:O,MATCH(C:C,'[2]Remontée chiffres écritures'!M:M,0))</f>
        <v>2523.56</v>
      </c>
      <c r="V986" s="59" t="e">
        <f>SUMIFS('[2]Remontée chiffres écritures'!C:C,'[2]Remontée chiffres écritures'!A:A,'Liste détaillée sorties IT'!C:C)</f>
        <v>#VALUE!</v>
      </c>
      <c r="W986" s="59" t="e">
        <f>SUMIFS('[2]Remontée chiffres écritures'!G:G,'[2]Remontée chiffres écritures'!E:E,'Liste détaillée sorties IT'!C:C)</f>
        <v>#VALUE!</v>
      </c>
    </row>
    <row r="987" spans="1:23" ht="15" customHeight="1" x14ac:dyDescent="0.2">
      <c r="A987" s="3" t="s">
        <v>1955</v>
      </c>
      <c r="B987" s="51">
        <v>1010</v>
      </c>
      <c r="C987" s="50">
        <v>106631</v>
      </c>
      <c r="D987" s="51" t="s">
        <v>59</v>
      </c>
      <c r="E987" s="51" t="s">
        <v>1956</v>
      </c>
      <c r="F987" s="52" t="s">
        <v>263</v>
      </c>
      <c r="G987" s="54">
        <v>21887000</v>
      </c>
      <c r="H987" s="54">
        <v>28188700</v>
      </c>
      <c r="I987" s="54" t="s">
        <v>94</v>
      </c>
      <c r="J987" s="52" t="s">
        <v>1957</v>
      </c>
      <c r="K987" s="55">
        <v>39428</v>
      </c>
      <c r="L987" s="56">
        <f t="shared" si="90"/>
        <v>745.59</v>
      </c>
      <c r="M987" s="56">
        <f t="shared" si="91"/>
        <v>745.59</v>
      </c>
      <c r="N987" s="56">
        <f t="shared" si="94"/>
        <v>0</v>
      </c>
      <c r="O987" s="56" t="e">
        <f t="shared" si="92"/>
        <v>#VALUE!</v>
      </c>
      <c r="P987" s="56" t="e">
        <f t="shared" si="93"/>
        <v>#VALUE!</v>
      </c>
      <c r="Q987" s="56" t="e">
        <f t="shared" si="95"/>
        <v>#VALUE!</v>
      </c>
      <c r="R987" s="57" t="s">
        <v>109</v>
      </c>
      <c r="S987" s="58">
        <v>43649</v>
      </c>
      <c r="T987" s="59">
        <f>INDEX('[2]Remontée chiffres écritures'!K:K,MATCH(C:C,'[2]Remontée chiffres écritures'!I:I,0))</f>
        <v>-745.59</v>
      </c>
      <c r="U987" s="59">
        <f>INDEX('[2]Remontée chiffres écritures'!O:O,MATCH(C:C,'[2]Remontée chiffres écritures'!M:M,0))</f>
        <v>745.59</v>
      </c>
      <c r="V987" s="59" t="e">
        <f>SUMIFS('[2]Remontée chiffres écritures'!C:C,'[2]Remontée chiffres écritures'!A:A,'Liste détaillée sorties IT'!C:C)</f>
        <v>#VALUE!</v>
      </c>
      <c r="W987" s="59" t="e">
        <f>SUMIFS('[2]Remontée chiffres écritures'!G:G,'[2]Remontée chiffres écritures'!E:E,'Liste détaillée sorties IT'!C:C)</f>
        <v>#VALUE!</v>
      </c>
    </row>
    <row r="988" spans="1:23" ht="15" customHeight="1" x14ac:dyDescent="0.2">
      <c r="A988" s="3" t="s">
        <v>1958</v>
      </c>
      <c r="B988" s="51">
        <v>1010</v>
      </c>
      <c r="C988" s="50">
        <v>104502</v>
      </c>
      <c r="D988" s="51" t="s">
        <v>59</v>
      </c>
      <c r="E988" s="51">
        <v>101937</v>
      </c>
      <c r="F988" s="52" t="s">
        <v>263</v>
      </c>
      <c r="G988" s="54">
        <v>21832700</v>
      </c>
      <c r="H988" s="54">
        <v>28183270</v>
      </c>
      <c r="I988" s="54" t="s">
        <v>139</v>
      </c>
      <c r="J988" s="52" t="s">
        <v>1935</v>
      </c>
      <c r="K988" s="55">
        <v>39434</v>
      </c>
      <c r="L988" s="56">
        <f t="shared" si="90"/>
        <v>781.85</v>
      </c>
      <c r="M988" s="56">
        <f t="shared" si="91"/>
        <v>781.85</v>
      </c>
      <c r="N988" s="56">
        <f t="shared" si="94"/>
        <v>0</v>
      </c>
      <c r="O988" s="56" t="e">
        <f t="shared" si="92"/>
        <v>#VALUE!</v>
      </c>
      <c r="P988" s="56" t="e">
        <f t="shared" si="93"/>
        <v>#VALUE!</v>
      </c>
      <c r="Q988" s="56" t="e">
        <f t="shared" si="95"/>
        <v>#VALUE!</v>
      </c>
      <c r="R988" s="57" t="s">
        <v>68</v>
      </c>
      <c r="S988" s="58">
        <v>43649</v>
      </c>
      <c r="T988" s="59">
        <f>INDEX('[2]Remontée chiffres écritures'!K:K,MATCH(C:C,'[2]Remontée chiffres écritures'!I:I,0))</f>
        <v>-781.85</v>
      </c>
      <c r="U988" s="59">
        <f>INDEX('[2]Remontée chiffres écritures'!O:O,MATCH(C:C,'[2]Remontée chiffres écritures'!M:M,0))</f>
        <v>781.85</v>
      </c>
      <c r="V988" s="59" t="e">
        <f>SUMIFS('[2]Remontée chiffres écritures'!C:C,'[2]Remontée chiffres écritures'!A:A,'Liste détaillée sorties IT'!C:C)</f>
        <v>#VALUE!</v>
      </c>
      <c r="W988" s="59" t="e">
        <f>SUMIFS('[2]Remontée chiffres écritures'!G:G,'[2]Remontée chiffres écritures'!E:E,'Liste détaillée sorties IT'!C:C)</f>
        <v>#VALUE!</v>
      </c>
    </row>
    <row r="989" spans="1:23" ht="15" customHeight="1" x14ac:dyDescent="0.2">
      <c r="A989" s="3" t="s">
        <v>1959</v>
      </c>
      <c r="B989" s="50">
        <v>1010</v>
      </c>
      <c r="C989" s="50">
        <v>101353</v>
      </c>
      <c r="D989" s="51" t="s">
        <v>59</v>
      </c>
      <c r="E989" s="51">
        <v>107191</v>
      </c>
      <c r="F989" s="52" t="s">
        <v>289</v>
      </c>
      <c r="G989" s="54">
        <v>21547000</v>
      </c>
      <c r="H989" s="54">
        <v>28154700</v>
      </c>
      <c r="I989" s="54" t="s">
        <v>78</v>
      </c>
      <c r="J989" s="52" t="s">
        <v>1960</v>
      </c>
      <c r="K989" s="55">
        <v>40130</v>
      </c>
      <c r="L989" s="56">
        <f t="shared" si="90"/>
        <v>1302.45</v>
      </c>
      <c r="M989" s="56">
        <f t="shared" si="91"/>
        <v>1302.45</v>
      </c>
      <c r="N989" s="56">
        <f t="shared" si="94"/>
        <v>0</v>
      </c>
      <c r="O989" s="56" t="e">
        <f t="shared" si="92"/>
        <v>#VALUE!</v>
      </c>
      <c r="P989" s="56" t="e">
        <f t="shared" si="93"/>
        <v>#VALUE!</v>
      </c>
      <c r="Q989" s="56" t="e">
        <f t="shared" si="95"/>
        <v>#VALUE!</v>
      </c>
      <c r="R989" s="57" t="s">
        <v>72</v>
      </c>
      <c r="S989" s="58">
        <v>43649</v>
      </c>
      <c r="T989" s="59">
        <f>INDEX('[2]Remontée chiffres écritures'!K:K,MATCH(C:C,'[2]Remontée chiffres écritures'!I:I,0))</f>
        <v>-1302.45</v>
      </c>
      <c r="U989" s="59">
        <f>INDEX('[2]Remontée chiffres écritures'!O:O,MATCH(C:C,'[2]Remontée chiffres écritures'!M:M,0))</f>
        <v>1302.45</v>
      </c>
      <c r="V989" s="59" t="e">
        <f>SUMIFS('[2]Remontée chiffres écritures'!C:C,'[2]Remontée chiffres écritures'!A:A,'Liste détaillée sorties IT'!C:C)</f>
        <v>#VALUE!</v>
      </c>
      <c r="W989" s="59" t="e">
        <f>SUMIFS('[2]Remontée chiffres écritures'!G:G,'[2]Remontée chiffres écritures'!E:E,'Liste détaillée sorties IT'!C:C)</f>
        <v>#VALUE!</v>
      </c>
    </row>
    <row r="990" spans="1:23" ht="15" customHeight="1" x14ac:dyDescent="0.2">
      <c r="A990" s="3" t="s">
        <v>1961</v>
      </c>
      <c r="B990" s="50">
        <v>1010</v>
      </c>
      <c r="C990" s="50">
        <v>101368</v>
      </c>
      <c r="D990" s="51" t="s">
        <v>59</v>
      </c>
      <c r="E990" s="51" t="s">
        <v>1962</v>
      </c>
      <c r="F990" s="52" t="s">
        <v>269</v>
      </c>
      <c r="G990" s="54">
        <v>21547000</v>
      </c>
      <c r="H990" s="54">
        <v>28154700</v>
      </c>
      <c r="I990" s="54" t="s">
        <v>78</v>
      </c>
      <c r="J990" s="52" t="s">
        <v>1963</v>
      </c>
      <c r="K990" s="55">
        <v>40051</v>
      </c>
      <c r="L990" s="56">
        <f t="shared" si="90"/>
        <v>1287.3599999999999</v>
      </c>
      <c r="M990" s="56">
        <f t="shared" si="91"/>
        <v>1287.3599999999999</v>
      </c>
      <c r="N990" s="56">
        <f t="shared" si="94"/>
        <v>0</v>
      </c>
      <c r="O990" s="56" t="e">
        <f t="shared" si="92"/>
        <v>#VALUE!</v>
      </c>
      <c r="P990" s="56" t="e">
        <f t="shared" si="93"/>
        <v>#VALUE!</v>
      </c>
      <c r="Q990" s="56" t="e">
        <f t="shared" si="95"/>
        <v>#VALUE!</v>
      </c>
      <c r="R990" s="57" t="s">
        <v>109</v>
      </c>
      <c r="S990" s="58">
        <v>43649</v>
      </c>
      <c r="T990" s="59">
        <f>INDEX('[2]Remontée chiffres écritures'!K:K,MATCH(C:C,'[2]Remontée chiffres écritures'!I:I,0))</f>
        <v>-1287.3599999999999</v>
      </c>
      <c r="U990" s="59">
        <f>INDEX('[2]Remontée chiffres écritures'!O:O,MATCH(C:C,'[2]Remontée chiffres écritures'!M:M,0))</f>
        <v>1287.3599999999999</v>
      </c>
      <c r="V990" s="59" t="e">
        <f>SUMIFS('[2]Remontée chiffres écritures'!C:C,'[2]Remontée chiffres écritures'!A:A,'Liste détaillée sorties IT'!C:C)</f>
        <v>#VALUE!</v>
      </c>
      <c r="W990" s="59" t="e">
        <f>SUMIFS('[2]Remontée chiffres écritures'!G:G,'[2]Remontée chiffres écritures'!E:E,'Liste détaillée sorties IT'!C:C)</f>
        <v>#VALUE!</v>
      </c>
    </row>
    <row r="991" spans="1:23" ht="15" customHeight="1" x14ac:dyDescent="0.2">
      <c r="A991" s="3" t="s">
        <v>1964</v>
      </c>
      <c r="B991" s="50">
        <v>1010</v>
      </c>
      <c r="C991" s="50">
        <v>101143</v>
      </c>
      <c r="D991" s="51" t="s">
        <v>59</v>
      </c>
      <c r="E991" s="51" t="s">
        <v>1965</v>
      </c>
      <c r="F991" s="52" t="s">
        <v>149</v>
      </c>
      <c r="G991" s="54">
        <v>21547000</v>
      </c>
      <c r="H991" s="54">
        <v>28154700</v>
      </c>
      <c r="I991" s="54" t="s">
        <v>78</v>
      </c>
      <c r="J991" s="52" t="s">
        <v>1966</v>
      </c>
      <c r="K991" s="55">
        <v>40469</v>
      </c>
      <c r="L991" s="56">
        <f t="shared" si="90"/>
        <v>1257.4000000000001</v>
      </c>
      <c r="M991" s="56">
        <f t="shared" si="91"/>
        <v>1257.4000000000001</v>
      </c>
      <c r="N991" s="56">
        <f t="shared" si="94"/>
        <v>0</v>
      </c>
      <c r="O991" s="56" t="e">
        <f t="shared" si="92"/>
        <v>#VALUE!</v>
      </c>
      <c r="P991" s="56" t="e">
        <f t="shared" si="93"/>
        <v>#VALUE!</v>
      </c>
      <c r="Q991" s="56" t="e">
        <f t="shared" si="95"/>
        <v>#VALUE!</v>
      </c>
      <c r="R991" s="57" t="s">
        <v>64</v>
      </c>
      <c r="S991" s="58">
        <v>43649</v>
      </c>
      <c r="T991" s="59">
        <f>INDEX('[2]Remontée chiffres écritures'!K:K,MATCH(C:C,'[2]Remontée chiffres écritures'!I:I,0))</f>
        <v>-1257.4000000000001</v>
      </c>
      <c r="U991" s="59">
        <f>INDEX('[2]Remontée chiffres écritures'!O:O,MATCH(C:C,'[2]Remontée chiffres écritures'!M:M,0))</f>
        <v>1257.4000000000001</v>
      </c>
      <c r="V991" s="59" t="e">
        <f>SUMIFS('[2]Remontée chiffres écritures'!C:C,'[2]Remontée chiffres écritures'!A:A,'Liste détaillée sorties IT'!C:C)</f>
        <v>#VALUE!</v>
      </c>
      <c r="W991" s="59" t="e">
        <f>SUMIFS('[2]Remontée chiffres écritures'!G:G,'[2]Remontée chiffres écritures'!E:E,'Liste détaillée sorties IT'!C:C)</f>
        <v>#VALUE!</v>
      </c>
    </row>
    <row r="992" spans="1:23" ht="15" customHeight="1" x14ac:dyDescent="0.2">
      <c r="A992" s="3" t="s">
        <v>1967</v>
      </c>
      <c r="B992" s="50">
        <v>1010</v>
      </c>
      <c r="C992" s="50">
        <v>100824</v>
      </c>
      <c r="D992" s="51" t="s">
        <v>59</v>
      </c>
      <c r="E992" s="51" t="s">
        <v>1968</v>
      </c>
      <c r="F992" s="52" t="s">
        <v>200</v>
      </c>
      <c r="G992" s="54">
        <v>21547000</v>
      </c>
      <c r="H992" s="54">
        <v>28154700</v>
      </c>
      <c r="I992" s="54" t="s">
        <v>78</v>
      </c>
      <c r="J992" s="52" t="s">
        <v>1969</v>
      </c>
      <c r="K992" s="55">
        <v>39797</v>
      </c>
      <c r="L992" s="56">
        <f t="shared" si="90"/>
        <v>1218.31</v>
      </c>
      <c r="M992" s="56">
        <f t="shared" si="91"/>
        <v>1218.31</v>
      </c>
      <c r="N992" s="56">
        <f t="shared" si="94"/>
        <v>0</v>
      </c>
      <c r="O992" s="56" t="e">
        <f t="shared" si="92"/>
        <v>#VALUE!</v>
      </c>
      <c r="P992" s="56" t="e">
        <f t="shared" si="93"/>
        <v>#VALUE!</v>
      </c>
      <c r="Q992" s="56" t="e">
        <f t="shared" si="95"/>
        <v>#VALUE!</v>
      </c>
      <c r="R992" s="57" t="s">
        <v>109</v>
      </c>
      <c r="S992" s="58">
        <v>43649</v>
      </c>
      <c r="T992" s="59">
        <f>INDEX('[2]Remontée chiffres écritures'!K:K,MATCH(C:C,'[2]Remontée chiffres écritures'!I:I,0))</f>
        <v>-1218.31</v>
      </c>
      <c r="U992" s="59">
        <f>INDEX('[2]Remontée chiffres écritures'!O:O,MATCH(C:C,'[2]Remontée chiffres écritures'!M:M,0))</f>
        <v>1218.31</v>
      </c>
      <c r="V992" s="59" t="e">
        <f>SUMIFS('[2]Remontée chiffres écritures'!C:C,'[2]Remontée chiffres écritures'!A:A,'Liste détaillée sorties IT'!C:C)</f>
        <v>#VALUE!</v>
      </c>
      <c r="W992" s="59" t="e">
        <f>SUMIFS('[2]Remontée chiffres écritures'!G:G,'[2]Remontée chiffres écritures'!E:E,'Liste détaillée sorties IT'!C:C)</f>
        <v>#VALUE!</v>
      </c>
    </row>
    <row r="993" spans="1:23" ht="15" customHeight="1" x14ac:dyDescent="0.2">
      <c r="A993" s="3" t="s">
        <v>1970</v>
      </c>
      <c r="B993" s="50">
        <v>1010</v>
      </c>
      <c r="C993" s="50">
        <v>100880</v>
      </c>
      <c r="D993" s="51" t="s">
        <v>59</v>
      </c>
      <c r="E993" s="51" t="s">
        <v>1971</v>
      </c>
      <c r="F993" s="52" t="s">
        <v>289</v>
      </c>
      <c r="G993" s="54">
        <v>21547000</v>
      </c>
      <c r="H993" s="54">
        <v>28154700</v>
      </c>
      <c r="I993" s="54" t="s">
        <v>78</v>
      </c>
      <c r="J993" s="52" t="s">
        <v>1972</v>
      </c>
      <c r="K993" s="55">
        <v>40144</v>
      </c>
      <c r="L993" s="56">
        <f t="shared" si="90"/>
        <v>1194.1099999999999</v>
      </c>
      <c r="M993" s="56">
        <f t="shared" si="91"/>
        <v>1194.1099999999999</v>
      </c>
      <c r="N993" s="56">
        <f t="shared" si="94"/>
        <v>0</v>
      </c>
      <c r="O993" s="56" t="e">
        <f t="shared" si="92"/>
        <v>#VALUE!</v>
      </c>
      <c r="P993" s="56" t="e">
        <f t="shared" si="93"/>
        <v>#VALUE!</v>
      </c>
      <c r="Q993" s="56" t="e">
        <f t="shared" si="95"/>
        <v>#VALUE!</v>
      </c>
      <c r="R993" s="57" t="s">
        <v>109</v>
      </c>
      <c r="S993" s="58">
        <v>43649</v>
      </c>
      <c r="T993" s="59">
        <f>INDEX('[2]Remontée chiffres écritures'!K:K,MATCH(C:C,'[2]Remontée chiffres écritures'!I:I,0))</f>
        <v>-1194.1099999999999</v>
      </c>
      <c r="U993" s="59">
        <f>INDEX('[2]Remontée chiffres écritures'!O:O,MATCH(C:C,'[2]Remontée chiffres écritures'!M:M,0))</f>
        <v>1194.1099999999999</v>
      </c>
      <c r="V993" s="59" t="e">
        <f>SUMIFS('[2]Remontée chiffres écritures'!C:C,'[2]Remontée chiffres écritures'!A:A,'Liste détaillée sorties IT'!C:C)</f>
        <v>#VALUE!</v>
      </c>
      <c r="W993" s="59" t="e">
        <f>SUMIFS('[2]Remontée chiffres écritures'!G:G,'[2]Remontée chiffres écritures'!E:E,'Liste détaillée sorties IT'!C:C)</f>
        <v>#VALUE!</v>
      </c>
    </row>
    <row r="994" spans="1:23" ht="15" customHeight="1" x14ac:dyDescent="0.2">
      <c r="A994" s="3" t="s">
        <v>1973</v>
      </c>
      <c r="B994" s="51">
        <v>1010</v>
      </c>
      <c r="C994" s="50">
        <v>104505</v>
      </c>
      <c r="D994" s="51" t="s">
        <v>59</v>
      </c>
      <c r="E994" s="51">
        <v>101920</v>
      </c>
      <c r="F994" s="52" t="s">
        <v>263</v>
      </c>
      <c r="G994" s="54">
        <v>21832700</v>
      </c>
      <c r="H994" s="54">
        <v>28183270</v>
      </c>
      <c r="I994" s="54" t="s">
        <v>139</v>
      </c>
      <c r="J994" s="52" t="s">
        <v>1935</v>
      </c>
      <c r="K994" s="55">
        <v>39434</v>
      </c>
      <c r="L994" s="56">
        <f t="shared" si="90"/>
        <v>781.85</v>
      </c>
      <c r="M994" s="56">
        <f t="shared" si="91"/>
        <v>781.85</v>
      </c>
      <c r="N994" s="56">
        <f t="shared" si="94"/>
        <v>0</v>
      </c>
      <c r="O994" s="56" t="e">
        <f t="shared" si="92"/>
        <v>#VALUE!</v>
      </c>
      <c r="P994" s="56" t="e">
        <f t="shared" si="93"/>
        <v>#VALUE!</v>
      </c>
      <c r="Q994" s="56" t="e">
        <f t="shared" si="95"/>
        <v>#VALUE!</v>
      </c>
      <c r="R994" s="57" t="s">
        <v>68</v>
      </c>
      <c r="S994" s="58">
        <v>43649</v>
      </c>
      <c r="T994" s="59">
        <f>INDEX('[2]Remontée chiffres écritures'!K:K,MATCH(C:C,'[2]Remontée chiffres écritures'!I:I,0))</f>
        <v>-781.85</v>
      </c>
      <c r="U994" s="59">
        <f>INDEX('[2]Remontée chiffres écritures'!O:O,MATCH(C:C,'[2]Remontée chiffres écritures'!M:M,0))</f>
        <v>781.85</v>
      </c>
      <c r="V994" s="59" t="e">
        <f>SUMIFS('[2]Remontée chiffres écritures'!C:C,'[2]Remontée chiffres écritures'!A:A,'Liste détaillée sorties IT'!C:C)</f>
        <v>#VALUE!</v>
      </c>
      <c r="W994" s="59" t="e">
        <f>SUMIFS('[2]Remontée chiffres écritures'!G:G,'[2]Remontée chiffres écritures'!E:E,'Liste détaillée sorties IT'!C:C)</f>
        <v>#VALUE!</v>
      </c>
    </row>
    <row r="995" spans="1:23" ht="15" customHeight="1" x14ac:dyDescent="0.2">
      <c r="A995" s="3" t="s">
        <v>1974</v>
      </c>
      <c r="B995" s="50">
        <v>1010</v>
      </c>
      <c r="C995" s="50">
        <v>100848</v>
      </c>
      <c r="D995" s="51" t="s">
        <v>59</v>
      </c>
      <c r="E995" s="51" t="s">
        <v>1975</v>
      </c>
      <c r="F995" s="52" t="s">
        <v>200</v>
      </c>
      <c r="G995" s="54">
        <v>21547000</v>
      </c>
      <c r="H995" s="54">
        <v>28154700</v>
      </c>
      <c r="I995" s="54" t="s">
        <v>78</v>
      </c>
      <c r="J995" s="52" t="s">
        <v>1976</v>
      </c>
      <c r="K995" s="55">
        <v>39413</v>
      </c>
      <c r="L995" s="56">
        <f t="shared" si="90"/>
        <v>1192.58</v>
      </c>
      <c r="M995" s="56">
        <f t="shared" si="91"/>
        <v>1192.58</v>
      </c>
      <c r="N995" s="56">
        <f t="shared" si="94"/>
        <v>0</v>
      </c>
      <c r="O995" s="56" t="e">
        <f t="shared" si="92"/>
        <v>#VALUE!</v>
      </c>
      <c r="P995" s="56" t="e">
        <f t="shared" si="93"/>
        <v>#VALUE!</v>
      </c>
      <c r="Q995" s="56" t="e">
        <f t="shared" si="95"/>
        <v>#VALUE!</v>
      </c>
      <c r="R995" s="57" t="s">
        <v>109</v>
      </c>
      <c r="S995" s="58">
        <v>43649</v>
      </c>
      <c r="T995" s="59">
        <f>INDEX('[2]Remontée chiffres écritures'!K:K,MATCH(C:C,'[2]Remontée chiffres écritures'!I:I,0))</f>
        <v>-1192.58</v>
      </c>
      <c r="U995" s="59">
        <f>INDEX('[2]Remontée chiffres écritures'!O:O,MATCH(C:C,'[2]Remontée chiffres écritures'!M:M,0))</f>
        <v>1192.58</v>
      </c>
      <c r="V995" s="59" t="e">
        <f>SUMIFS('[2]Remontée chiffres écritures'!C:C,'[2]Remontée chiffres écritures'!A:A,'Liste détaillée sorties IT'!C:C)</f>
        <v>#VALUE!</v>
      </c>
      <c r="W995" s="59" t="e">
        <f>SUMIFS('[2]Remontée chiffres écritures'!G:G,'[2]Remontée chiffres écritures'!E:E,'Liste détaillée sorties IT'!C:C)</f>
        <v>#VALUE!</v>
      </c>
    </row>
    <row r="996" spans="1:23" ht="15" customHeight="1" x14ac:dyDescent="0.2">
      <c r="A996" s="3" t="s">
        <v>1977</v>
      </c>
      <c r="B996" s="51">
        <v>1010</v>
      </c>
      <c r="C996" s="50">
        <v>104506</v>
      </c>
      <c r="D996" s="51" t="s">
        <v>59</v>
      </c>
      <c r="E996" s="51">
        <v>101907</v>
      </c>
      <c r="F996" s="52" t="s">
        <v>263</v>
      </c>
      <c r="G996" s="54">
        <v>21832700</v>
      </c>
      <c r="H996" s="54">
        <v>28183270</v>
      </c>
      <c r="I996" s="54" t="s">
        <v>139</v>
      </c>
      <c r="J996" s="52" t="s">
        <v>1935</v>
      </c>
      <c r="K996" s="55">
        <v>39434</v>
      </c>
      <c r="L996" s="56">
        <f t="shared" si="90"/>
        <v>781.85</v>
      </c>
      <c r="M996" s="56">
        <f t="shared" si="91"/>
        <v>781.85</v>
      </c>
      <c r="N996" s="56">
        <f t="shared" si="94"/>
        <v>0</v>
      </c>
      <c r="O996" s="56" t="e">
        <f t="shared" si="92"/>
        <v>#VALUE!</v>
      </c>
      <c r="P996" s="56" t="e">
        <f t="shared" si="93"/>
        <v>#VALUE!</v>
      </c>
      <c r="Q996" s="56" t="e">
        <f t="shared" si="95"/>
        <v>#VALUE!</v>
      </c>
      <c r="R996" s="57" t="s">
        <v>68</v>
      </c>
      <c r="S996" s="58">
        <v>43649</v>
      </c>
      <c r="T996" s="59">
        <f>INDEX('[2]Remontée chiffres écritures'!K:K,MATCH(C:C,'[2]Remontée chiffres écritures'!I:I,0))</f>
        <v>-781.85</v>
      </c>
      <c r="U996" s="59">
        <f>INDEX('[2]Remontée chiffres écritures'!O:O,MATCH(C:C,'[2]Remontée chiffres écritures'!M:M,0))</f>
        <v>781.85</v>
      </c>
      <c r="V996" s="59" t="e">
        <f>SUMIFS('[2]Remontée chiffres écritures'!C:C,'[2]Remontée chiffres écritures'!A:A,'Liste détaillée sorties IT'!C:C)</f>
        <v>#VALUE!</v>
      </c>
      <c r="W996" s="59" t="e">
        <f>SUMIFS('[2]Remontée chiffres écritures'!G:G,'[2]Remontée chiffres écritures'!E:E,'Liste détaillée sorties IT'!C:C)</f>
        <v>#VALUE!</v>
      </c>
    </row>
    <row r="997" spans="1:23" ht="15" customHeight="1" x14ac:dyDescent="0.2">
      <c r="A997" s="3" t="s">
        <v>1978</v>
      </c>
      <c r="B997" s="50">
        <v>1010</v>
      </c>
      <c r="C997" s="50">
        <v>101225</v>
      </c>
      <c r="D997" s="51" t="s">
        <v>59</v>
      </c>
      <c r="E997" s="51" t="s">
        <v>1979</v>
      </c>
      <c r="F997" s="52" t="s">
        <v>200</v>
      </c>
      <c r="G997" s="54">
        <v>21547000</v>
      </c>
      <c r="H997" s="54">
        <v>28154700</v>
      </c>
      <c r="I997" s="54" t="s">
        <v>78</v>
      </c>
      <c r="J997" s="52" t="s">
        <v>1980</v>
      </c>
      <c r="K997" s="55">
        <v>40709</v>
      </c>
      <c r="L997" s="56">
        <f t="shared" si="90"/>
        <v>1191.22</v>
      </c>
      <c r="M997" s="56">
        <f t="shared" si="91"/>
        <v>1191.22</v>
      </c>
      <c r="N997" s="56">
        <f t="shared" si="94"/>
        <v>0</v>
      </c>
      <c r="O997" s="56" t="e">
        <f t="shared" si="92"/>
        <v>#VALUE!</v>
      </c>
      <c r="P997" s="56" t="e">
        <f t="shared" si="93"/>
        <v>#VALUE!</v>
      </c>
      <c r="Q997" s="56" t="e">
        <f t="shared" si="95"/>
        <v>#VALUE!</v>
      </c>
      <c r="R997" s="57" t="s">
        <v>64</v>
      </c>
      <c r="S997" s="58">
        <v>43649</v>
      </c>
      <c r="T997" s="59">
        <f>INDEX('[2]Remontée chiffres écritures'!K:K,MATCH(C:C,'[2]Remontée chiffres écritures'!I:I,0))</f>
        <v>-1191.22</v>
      </c>
      <c r="U997" s="59">
        <f>INDEX('[2]Remontée chiffres écritures'!O:O,MATCH(C:C,'[2]Remontée chiffres écritures'!M:M,0))</f>
        <v>1191.22</v>
      </c>
      <c r="V997" s="59" t="e">
        <f>SUMIFS('[2]Remontée chiffres écritures'!C:C,'[2]Remontée chiffres écritures'!A:A,'Liste détaillée sorties IT'!C:C)</f>
        <v>#VALUE!</v>
      </c>
      <c r="W997" s="59" t="e">
        <f>SUMIFS('[2]Remontée chiffres écritures'!G:G,'[2]Remontée chiffres écritures'!E:E,'Liste détaillée sorties IT'!C:C)</f>
        <v>#VALUE!</v>
      </c>
    </row>
    <row r="998" spans="1:23" ht="15" customHeight="1" x14ac:dyDescent="0.2">
      <c r="A998" s="3" t="s">
        <v>1981</v>
      </c>
      <c r="B998" s="50">
        <v>1010</v>
      </c>
      <c r="C998" s="50">
        <v>101221</v>
      </c>
      <c r="D998" s="51" t="s">
        <v>59</v>
      </c>
      <c r="E998" s="51" t="s">
        <v>1982</v>
      </c>
      <c r="F998" s="52" t="s">
        <v>1983</v>
      </c>
      <c r="G998" s="54">
        <v>21547000</v>
      </c>
      <c r="H998" s="54">
        <v>28154700</v>
      </c>
      <c r="I998" s="54" t="s">
        <v>78</v>
      </c>
      <c r="J998" s="52" t="s">
        <v>1984</v>
      </c>
      <c r="K998" s="55">
        <v>40644</v>
      </c>
      <c r="L998" s="56">
        <f t="shared" si="90"/>
        <v>1188.3499999999999</v>
      </c>
      <c r="M998" s="56">
        <f t="shared" si="91"/>
        <v>1188.3499999999999</v>
      </c>
      <c r="N998" s="56">
        <f t="shared" si="94"/>
        <v>0</v>
      </c>
      <c r="O998" s="56" t="e">
        <f t="shared" si="92"/>
        <v>#VALUE!</v>
      </c>
      <c r="P998" s="56" t="e">
        <f t="shared" si="93"/>
        <v>#VALUE!</v>
      </c>
      <c r="Q998" s="56" t="e">
        <f t="shared" si="95"/>
        <v>#VALUE!</v>
      </c>
      <c r="R998" s="57" t="s">
        <v>324</v>
      </c>
      <c r="S998" s="58">
        <v>43649</v>
      </c>
      <c r="T998" s="59">
        <f>INDEX('[2]Remontée chiffres écritures'!K:K,MATCH(C:C,'[2]Remontée chiffres écritures'!I:I,0))</f>
        <v>-1188.3499999999999</v>
      </c>
      <c r="U998" s="59">
        <f>INDEX('[2]Remontée chiffres écritures'!O:O,MATCH(C:C,'[2]Remontée chiffres écritures'!M:M,0))</f>
        <v>1188.3499999999999</v>
      </c>
      <c r="V998" s="59" t="e">
        <f>SUMIFS('[2]Remontée chiffres écritures'!C:C,'[2]Remontée chiffres écritures'!A:A,'Liste détaillée sorties IT'!C:C)</f>
        <v>#VALUE!</v>
      </c>
      <c r="W998" s="59" t="e">
        <f>SUMIFS('[2]Remontée chiffres écritures'!G:G,'[2]Remontée chiffres écritures'!E:E,'Liste détaillée sorties IT'!C:C)</f>
        <v>#VALUE!</v>
      </c>
    </row>
    <row r="999" spans="1:23" ht="15" customHeight="1" x14ac:dyDescent="0.2">
      <c r="A999" s="3" t="s">
        <v>1985</v>
      </c>
      <c r="B999" s="51">
        <v>1010</v>
      </c>
      <c r="C999" s="50">
        <v>101975</v>
      </c>
      <c r="D999" s="51" t="s">
        <v>59</v>
      </c>
      <c r="E999" s="51" t="s">
        <v>1986</v>
      </c>
      <c r="F999" s="52" t="s">
        <v>289</v>
      </c>
      <c r="G999" s="54">
        <v>21567000</v>
      </c>
      <c r="H999" s="54">
        <v>28156700</v>
      </c>
      <c r="I999" s="54" t="s">
        <v>97</v>
      </c>
      <c r="J999" s="52" t="s">
        <v>1114</v>
      </c>
      <c r="K999" s="55">
        <v>40526</v>
      </c>
      <c r="L999" s="56">
        <f t="shared" si="90"/>
        <v>3272.26</v>
      </c>
      <c r="M999" s="56">
        <f t="shared" si="91"/>
        <v>3272.26</v>
      </c>
      <c r="N999" s="56">
        <f t="shared" si="94"/>
        <v>0</v>
      </c>
      <c r="O999" s="56" t="e">
        <f t="shared" si="92"/>
        <v>#VALUE!</v>
      </c>
      <c r="P999" s="56" t="e">
        <f t="shared" si="93"/>
        <v>#VALUE!</v>
      </c>
      <c r="Q999" s="56" t="e">
        <f t="shared" si="95"/>
        <v>#VALUE!</v>
      </c>
      <c r="R999" s="57" t="s">
        <v>80</v>
      </c>
      <c r="S999" s="58">
        <v>43649</v>
      </c>
      <c r="T999" s="59">
        <f>INDEX('[2]Remontée chiffres écritures'!K:K,MATCH(C:C,'[2]Remontée chiffres écritures'!I:I,0))</f>
        <v>-3272.26</v>
      </c>
      <c r="U999" s="59">
        <f>INDEX('[2]Remontée chiffres écritures'!O:O,MATCH(C:C,'[2]Remontée chiffres écritures'!M:M,0))</f>
        <v>3272.26</v>
      </c>
      <c r="V999" s="59" t="e">
        <f>SUMIFS('[2]Remontée chiffres écritures'!C:C,'[2]Remontée chiffres écritures'!A:A,'Liste détaillée sorties IT'!C:C)</f>
        <v>#VALUE!</v>
      </c>
      <c r="W999" s="59" t="e">
        <f>SUMIFS('[2]Remontée chiffres écritures'!G:G,'[2]Remontée chiffres écritures'!E:E,'Liste détaillée sorties IT'!C:C)</f>
        <v>#VALUE!</v>
      </c>
    </row>
    <row r="1000" spans="1:23" ht="15" customHeight="1" x14ac:dyDescent="0.2">
      <c r="A1000" s="3" t="s">
        <v>1987</v>
      </c>
      <c r="B1000" s="51">
        <v>1010</v>
      </c>
      <c r="C1000" s="50">
        <v>104509</v>
      </c>
      <c r="D1000" s="51" t="s">
        <v>59</v>
      </c>
      <c r="E1000" s="51">
        <v>101877</v>
      </c>
      <c r="F1000" s="52" t="s">
        <v>263</v>
      </c>
      <c r="G1000" s="54">
        <v>21832700</v>
      </c>
      <c r="H1000" s="54">
        <v>28183270</v>
      </c>
      <c r="I1000" s="54" t="s">
        <v>139</v>
      </c>
      <c r="J1000" s="52" t="s">
        <v>1935</v>
      </c>
      <c r="K1000" s="55">
        <v>39434</v>
      </c>
      <c r="L1000" s="56">
        <f t="shared" si="90"/>
        <v>781.85</v>
      </c>
      <c r="M1000" s="56">
        <f t="shared" si="91"/>
        <v>781.85</v>
      </c>
      <c r="N1000" s="56">
        <f t="shared" si="94"/>
        <v>0</v>
      </c>
      <c r="O1000" s="56" t="e">
        <f t="shared" si="92"/>
        <v>#VALUE!</v>
      </c>
      <c r="P1000" s="56" t="e">
        <f t="shared" si="93"/>
        <v>#VALUE!</v>
      </c>
      <c r="Q1000" s="56" t="e">
        <f t="shared" si="95"/>
        <v>#VALUE!</v>
      </c>
      <c r="R1000" s="57" t="s">
        <v>68</v>
      </c>
      <c r="S1000" s="58">
        <v>43649</v>
      </c>
      <c r="T1000" s="59">
        <f>INDEX('[2]Remontée chiffres écritures'!K:K,MATCH(C:C,'[2]Remontée chiffres écritures'!I:I,0))</f>
        <v>-781.85</v>
      </c>
      <c r="U1000" s="59">
        <f>INDEX('[2]Remontée chiffres écritures'!O:O,MATCH(C:C,'[2]Remontée chiffres écritures'!M:M,0))</f>
        <v>781.85</v>
      </c>
      <c r="V1000" s="59" t="e">
        <f>SUMIFS('[2]Remontée chiffres écritures'!C:C,'[2]Remontée chiffres écritures'!A:A,'Liste détaillée sorties IT'!C:C)</f>
        <v>#VALUE!</v>
      </c>
      <c r="W1000" s="59" t="e">
        <f>SUMIFS('[2]Remontée chiffres écritures'!G:G,'[2]Remontée chiffres écritures'!E:E,'Liste détaillée sorties IT'!C:C)</f>
        <v>#VALUE!</v>
      </c>
    </row>
    <row r="1001" spans="1:23" ht="15" customHeight="1" x14ac:dyDescent="0.2">
      <c r="A1001" s="3" t="s">
        <v>1988</v>
      </c>
      <c r="B1001" s="50">
        <v>1010</v>
      </c>
      <c r="C1001" s="50">
        <v>100971</v>
      </c>
      <c r="D1001" s="51" t="s">
        <v>59</v>
      </c>
      <c r="E1001" s="51">
        <v>104592</v>
      </c>
      <c r="F1001" s="52" t="s">
        <v>60</v>
      </c>
      <c r="G1001" s="54">
        <v>21547000</v>
      </c>
      <c r="H1001" s="54">
        <v>28154700</v>
      </c>
      <c r="I1001" s="54" t="s">
        <v>78</v>
      </c>
      <c r="J1001" s="52" t="s">
        <v>1989</v>
      </c>
      <c r="K1001" s="55">
        <v>37574</v>
      </c>
      <c r="L1001" s="56">
        <f t="shared" si="90"/>
        <v>1173.26</v>
      </c>
      <c r="M1001" s="56">
        <f t="shared" si="91"/>
        <v>1173.26</v>
      </c>
      <c r="N1001" s="56">
        <f t="shared" si="94"/>
        <v>0</v>
      </c>
      <c r="O1001" s="56" t="e">
        <f t="shared" si="92"/>
        <v>#VALUE!</v>
      </c>
      <c r="P1001" s="56" t="e">
        <f t="shared" si="93"/>
        <v>#VALUE!</v>
      </c>
      <c r="Q1001" s="56" t="e">
        <f t="shared" si="95"/>
        <v>#VALUE!</v>
      </c>
      <c r="R1001" s="57" t="s">
        <v>68</v>
      </c>
      <c r="S1001" s="58">
        <v>43649</v>
      </c>
      <c r="T1001" s="59">
        <f>INDEX('[2]Remontée chiffres écritures'!K:K,MATCH(C:C,'[2]Remontée chiffres écritures'!I:I,0))</f>
        <v>-1173.26</v>
      </c>
      <c r="U1001" s="59">
        <f>INDEX('[2]Remontée chiffres écritures'!O:O,MATCH(C:C,'[2]Remontée chiffres écritures'!M:M,0))</f>
        <v>1173.26</v>
      </c>
      <c r="V1001" s="59" t="e">
        <f>SUMIFS('[2]Remontée chiffres écritures'!C:C,'[2]Remontée chiffres écritures'!A:A,'Liste détaillée sorties IT'!C:C)</f>
        <v>#VALUE!</v>
      </c>
      <c r="W1001" s="59" t="e">
        <f>SUMIFS('[2]Remontée chiffres écritures'!G:G,'[2]Remontée chiffres écritures'!E:E,'Liste détaillée sorties IT'!C:C)</f>
        <v>#VALUE!</v>
      </c>
    </row>
    <row r="1002" spans="1:23" ht="15" customHeight="1" x14ac:dyDescent="0.2">
      <c r="A1002" s="3" t="s">
        <v>1990</v>
      </c>
      <c r="B1002" s="50">
        <v>1010</v>
      </c>
      <c r="C1002" s="50">
        <v>100763</v>
      </c>
      <c r="D1002" s="51" t="s">
        <v>59</v>
      </c>
      <c r="E1002" s="51">
        <v>102427</v>
      </c>
      <c r="F1002" s="52" t="s">
        <v>200</v>
      </c>
      <c r="G1002" s="54">
        <v>21547000</v>
      </c>
      <c r="H1002" s="54">
        <v>28154700</v>
      </c>
      <c r="I1002" s="54" t="s">
        <v>78</v>
      </c>
      <c r="J1002" s="52" t="s">
        <v>1991</v>
      </c>
      <c r="K1002" s="55">
        <v>39949</v>
      </c>
      <c r="L1002" s="56">
        <f t="shared" si="90"/>
        <v>1148.1600000000001</v>
      </c>
      <c r="M1002" s="56">
        <f t="shared" si="91"/>
        <v>1148.1600000000001</v>
      </c>
      <c r="N1002" s="56">
        <f t="shared" si="94"/>
        <v>0</v>
      </c>
      <c r="O1002" s="56" t="e">
        <f t="shared" si="92"/>
        <v>#VALUE!</v>
      </c>
      <c r="P1002" s="56" t="e">
        <f t="shared" si="93"/>
        <v>#VALUE!</v>
      </c>
      <c r="Q1002" s="56" t="e">
        <f t="shared" si="95"/>
        <v>#VALUE!</v>
      </c>
      <c r="R1002" s="57" t="s">
        <v>72</v>
      </c>
      <c r="S1002" s="58">
        <v>43649</v>
      </c>
      <c r="T1002" s="59">
        <f>INDEX('[2]Remontée chiffres écritures'!K:K,MATCH(C:C,'[2]Remontée chiffres écritures'!I:I,0))</f>
        <v>-1148.1600000000001</v>
      </c>
      <c r="U1002" s="59">
        <f>INDEX('[2]Remontée chiffres écritures'!O:O,MATCH(C:C,'[2]Remontée chiffres écritures'!M:M,0))</f>
        <v>1148.1600000000001</v>
      </c>
      <c r="V1002" s="59" t="e">
        <f>SUMIFS('[2]Remontée chiffres écritures'!C:C,'[2]Remontée chiffres écritures'!A:A,'Liste détaillée sorties IT'!C:C)</f>
        <v>#VALUE!</v>
      </c>
      <c r="W1002" s="59" t="e">
        <f>SUMIFS('[2]Remontée chiffres écritures'!G:G,'[2]Remontée chiffres écritures'!E:E,'Liste détaillée sorties IT'!C:C)</f>
        <v>#VALUE!</v>
      </c>
    </row>
    <row r="1003" spans="1:23" ht="15" customHeight="1" x14ac:dyDescent="0.2">
      <c r="A1003" s="3" t="s">
        <v>1992</v>
      </c>
      <c r="B1003" s="50">
        <v>1010</v>
      </c>
      <c r="C1003" s="50">
        <v>100802</v>
      </c>
      <c r="D1003" s="51" t="s">
        <v>59</v>
      </c>
      <c r="E1003" s="51" t="s">
        <v>1993</v>
      </c>
      <c r="F1003" s="52" t="s">
        <v>200</v>
      </c>
      <c r="G1003" s="54">
        <v>21547000</v>
      </c>
      <c r="H1003" s="54">
        <v>28154700</v>
      </c>
      <c r="I1003" s="54" t="s">
        <v>78</v>
      </c>
      <c r="J1003" s="52" t="s">
        <v>1994</v>
      </c>
      <c r="K1003" s="55">
        <v>39601</v>
      </c>
      <c r="L1003" s="56">
        <f t="shared" si="90"/>
        <v>1147.8399999999999</v>
      </c>
      <c r="M1003" s="56">
        <f t="shared" si="91"/>
        <v>1147.8399999999999</v>
      </c>
      <c r="N1003" s="56">
        <f t="shared" si="94"/>
        <v>0</v>
      </c>
      <c r="O1003" s="56" t="e">
        <f t="shared" si="92"/>
        <v>#VALUE!</v>
      </c>
      <c r="P1003" s="56" t="e">
        <f t="shared" si="93"/>
        <v>#VALUE!</v>
      </c>
      <c r="Q1003" s="56" t="e">
        <f t="shared" si="95"/>
        <v>#VALUE!</v>
      </c>
      <c r="R1003" s="57" t="s">
        <v>109</v>
      </c>
      <c r="S1003" s="58">
        <v>43649</v>
      </c>
      <c r="T1003" s="59">
        <f>INDEX('[2]Remontée chiffres écritures'!K:K,MATCH(C:C,'[2]Remontée chiffres écritures'!I:I,0))</f>
        <v>-1147.8399999999999</v>
      </c>
      <c r="U1003" s="59">
        <f>INDEX('[2]Remontée chiffres écritures'!O:O,MATCH(C:C,'[2]Remontée chiffres écritures'!M:M,0))</f>
        <v>1147.8399999999999</v>
      </c>
      <c r="V1003" s="59" t="e">
        <f>SUMIFS('[2]Remontée chiffres écritures'!C:C,'[2]Remontée chiffres écritures'!A:A,'Liste détaillée sorties IT'!C:C)</f>
        <v>#VALUE!</v>
      </c>
      <c r="W1003" s="59" t="e">
        <f>SUMIFS('[2]Remontée chiffres écritures'!G:G,'[2]Remontée chiffres écritures'!E:E,'Liste détaillée sorties IT'!C:C)</f>
        <v>#VALUE!</v>
      </c>
    </row>
    <row r="1004" spans="1:23" ht="15" customHeight="1" x14ac:dyDescent="0.2">
      <c r="A1004" s="3" t="s">
        <v>1995</v>
      </c>
      <c r="B1004" s="51">
        <v>1010</v>
      </c>
      <c r="C1004" s="50">
        <v>101978</v>
      </c>
      <c r="D1004" s="51" t="s">
        <v>59</v>
      </c>
      <c r="E1004" s="51" t="s">
        <v>1996</v>
      </c>
      <c r="F1004" s="52" t="s">
        <v>289</v>
      </c>
      <c r="G1004" s="54">
        <v>21567000</v>
      </c>
      <c r="H1004" s="54">
        <v>28156700</v>
      </c>
      <c r="I1004" s="54" t="s">
        <v>97</v>
      </c>
      <c r="J1004" s="52" t="s">
        <v>1997</v>
      </c>
      <c r="K1004" s="55">
        <v>40543</v>
      </c>
      <c r="L1004" s="56">
        <f t="shared" si="90"/>
        <v>2955.26</v>
      </c>
      <c r="M1004" s="56">
        <f t="shared" si="91"/>
        <v>2955.26</v>
      </c>
      <c r="N1004" s="56">
        <f t="shared" si="94"/>
        <v>0</v>
      </c>
      <c r="O1004" s="56" t="e">
        <f t="shared" si="92"/>
        <v>#VALUE!</v>
      </c>
      <c r="P1004" s="56" t="e">
        <f t="shared" si="93"/>
        <v>#VALUE!</v>
      </c>
      <c r="Q1004" s="56" t="e">
        <f t="shared" si="95"/>
        <v>#VALUE!</v>
      </c>
      <c r="R1004" s="57" t="s">
        <v>64</v>
      </c>
      <c r="S1004" s="58">
        <v>43649</v>
      </c>
      <c r="T1004" s="59">
        <f>INDEX('[2]Remontée chiffres écritures'!K:K,MATCH(C:C,'[2]Remontée chiffres écritures'!I:I,0))</f>
        <v>-2955.26</v>
      </c>
      <c r="U1004" s="59">
        <f>INDEX('[2]Remontée chiffres écritures'!O:O,MATCH(C:C,'[2]Remontée chiffres écritures'!M:M,0))</f>
        <v>2955.26</v>
      </c>
      <c r="V1004" s="59" t="e">
        <f>SUMIFS('[2]Remontée chiffres écritures'!C:C,'[2]Remontée chiffres écritures'!A:A,'Liste détaillée sorties IT'!C:C)</f>
        <v>#VALUE!</v>
      </c>
      <c r="W1004" s="59" t="e">
        <f>SUMIFS('[2]Remontée chiffres écritures'!G:G,'[2]Remontée chiffres écritures'!E:E,'Liste détaillée sorties IT'!C:C)</f>
        <v>#VALUE!</v>
      </c>
    </row>
    <row r="1005" spans="1:23" ht="15" customHeight="1" x14ac:dyDescent="0.2">
      <c r="A1005" s="3" t="s">
        <v>1998</v>
      </c>
      <c r="B1005" s="50">
        <v>1010</v>
      </c>
      <c r="C1005" s="50">
        <v>102669</v>
      </c>
      <c r="D1005" s="51" t="s">
        <v>59</v>
      </c>
      <c r="E1005" s="51">
        <v>105560</v>
      </c>
      <c r="F1005" s="52" t="s">
        <v>60</v>
      </c>
      <c r="G1005" s="54">
        <v>21832700</v>
      </c>
      <c r="H1005" s="54">
        <v>28183270</v>
      </c>
      <c r="I1005" s="54" t="s">
        <v>139</v>
      </c>
      <c r="J1005" s="52" t="s">
        <v>1999</v>
      </c>
      <c r="K1005" s="55">
        <v>38777</v>
      </c>
      <c r="L1005" s="56">
        <f t="shared" si="90"/>
        <v>780.99</v>
      </c>
      <c r="M1005" s="56">
        <f t="shared" si="91"/>
        <v>780.99</v>
      </c>
      <c r="N1005" s="56">
        <f t="shared" si="94"/>
        <v>0</v>
      </c>
      <c r="O1005" s="56" t="e">
        <f t="shared" si="92"/>
        <v>#VALUE!</v>
      </c>
      <c r="P1005" s="56" t="e">
        <f t="shared" si="93"/>
        <v>#VALUE!</v>
      </c>
      <c r="Q1005" s="56" t="e">
        <f t="shared" si="95"/>
        <v>#VALUE!</v>
      </c>
      <c r="R1005" s="57" t="s">
        <v>68</v>
      </c>
      <c r="S1005" s="58">
        <v>43649</v>
      </c>
      <c r="T1005" s="59">
        <f>INDEX('[2]Remontée chiffres écritures'!K:K,MATCH(C:C,'[2]Remontée chiffres écritures'!I:I,0))</f>
        <v>-780.99</v>
      </c>
      <c r="U1005" s="59">
        <f>INDEX('[2]Remontée chiffres écritures'!O:O,MATCH(C:C,'[2]Remontée chiffres écritures'!M:M,0))</f>
        <v>780.99</v>
      </c>
      <c r="V1005" s="59" t="e">
        <f>SUMIFS('[2]Remontée chiffres écritures'!C:C,'[2]Remontée chiffres écritures'!A:A,'Liste détaillée sorties IT'!C:C)</f>
        <v>#VALUE!</v>
      </c>
      <c r="W1005" s="59" t="e">
        <f>SUMIFS('[2]Remontée chiffres écritures'!G:G,'[2]Remontée chiffres écritures'!E:E,'Liste détaillée sorties IT'!C:C)</f>
        <v>#VALUE!</v>
      </c>
    </row>
    <row r="1006" spans="1:23" ht="15" customHeight="1" x14ac:dyDescent="0.2">
      <c r="A1006" s="3" t="s">
        <v>2000</v>
      </c>
      <c r="B1006" s="51">
        <v>1010</v>
      </c>
      <c r="C1006" s="50">
        <v>104328</v>
      </c>
      <c r="D1006" s="51" t="s">
        <v>59</v>
      </c>
      <c r="E1006" s="51">
        <v>104263</v>
      </c>
      <c r="F1006" s="52" t="s">
        <v>60</v>
      </c>
      <c r="G1006" s="54">
        <v>21832700</v>
      </c>
      <c r="H1006" s="54">
        <v>28183270</v>
      </c>
      <c r="I1006" s="54" t="s">
        <v>139</v>
      </c>
      <c r="J1006" s="52" t="s">
        <v>2001</v>
      </c>
      <c r="K1006" s="55">
        <v>39058</v>
      </c>
      <c r="L1006" s="56">
        <f t="shared" si="90"/>
        <v>776.2</v>
      </c>
      <c r="M1006" s="56">
        <f t="shared" si="91"/>
        <v>776.2</v>
      </c>
      <c r="N1006" s="56">
        <f t="shared" si="94"/>
        <v>0</v>
      </c>
      <c r="O1006" s="56" t="e">
        <f t="shared" si="92"/>
        <v>#VALUE!</v>
      </c>
      <c r="P1006" s="56" t="e">
        <f t="shared" si="93"/>
        <v>#VALUE!</v>
      </c>
      <c r="Q1006" s="56" t="e">
        <f t="shared" si="95"/>
        <v>#VALUE!</v>
      </c>
      <c r="R1006" s="57" t="s">
        <v>80</v>
      </c>
      <c r="S1006" s="58">
        <v>43649</v>
      </c>
      <c r="T1006" s="59">
        <f>INDEX('[2]Remontée chiffres écritures'!K:K,MATCH(C:C,'[2]Remontée chiffres écritures'!I:I,0))</f>
        <v>-776.2</v>
      </c>
      <c r="U1006" s="59">
        <f>INDEX('[2]Remontée chiffres écritures'!O:O,MATCH(C:C,'[2]Remontée chiffres écritures'!M:M,0))</f>
        <v>776.2</v>
      </c>
      <c r="V1006" s="59" t="e">
        <f>SUMIFS('[2]Remontée chiffres écritures'!C:C,'[2]Remontée chiffres écritures'!A:A,'Liste détaillée sorties IT'!C:C)</f>
        <v>#VALUE!</v>
      </c>
      <c r="W1006" s="59" t="e">
        <f>SUMIFS('[2]Remontée chiffres écritures'!G:G,'[2]Remontée chiffres écritures'!E:E,'Liste détaillée sorties IT'!C:C)</f>
        <v>#VALUE!</v>
      </c>
    </row>
    <row r="1007" spans="1:23" ht="15" customHeight="1" x14ac:dyDescent="0.2">
      <c r="A1007" s="3" t="s">
        <v>2002</v>
      </c>
      <c r="B1007" s="51">
        <v>1010</v>
      </c>
      <c r="C1007" s="50">
        <v>104329</v>
      </c>
      <c r="D1007" s="51" t="s">
        <v>59</v>
      </c>
      <c r="E1007" s="51">
        <v>105057</v>
      </c>
      <c r="F1007" s="52" t="s">
        <v>60</v>
      </c>
      <c r="G1007" s="54">
        <v>21832700</v>
      </c>
      <c r="H1007" s="54">
        <v>28183270</v>
      </c>
      <c r="I1007" s="54" t="s">
        <v>139</v>
      </c>
      <c r="J1007" s="52" t="s">
        <v>2001</v>
      </c>
      <c r="K1007" s="55">
        <v>39058</v>
      </c>
      <c r="L1007" s="56">
        <f t="shared" si="90"/>
        <v>776.2</v>
      </c>
      <c r="M1007" s="56">
        <f t="shared" si="91"/>
        <v>776.2</v>
      </c>
      <c r="N1007" s="56">
        <f t="shared" si="94"/>
        <v>0</v>
      </c>
      <c r="O1007" s="56" t="e">
        <f t="shared" si="92"/>
        <v>#VALUE!</v>
      </c>
      <c r="P1007" s="56" t="e">
        <f t="shared" si="93"/>
        <v>#VALUE!</v>
      </c>
      <c r="Q1007" s="56" t="e">
        <f t="shared" si="95"/>
        <v>#VALUE!</v>
      </c>
      <c r="R1007" s="57" t="s">
        <v>68</v>
      </c>
      <c r="S1007" s="58">
        <v>43649</v>
      </c>
      <c r="T1007" s="59">
        <f>INDEX('[2]Remontée chiffres écritures'!K:K,MATCH(C:C,'[2]Remontée chiffres écritures'!I:I,0))</f>
        <v>-776.2</v>
      </c>
      <c r="U1007" s="59">
        <f>INDEX('[2]Remontée chiffres écritures'!O:O,MATCH(C:C,'[2]Remontée chiffres écritures'!M:M,0))</f>
        <v>776.2</v>
      </c>
      <c r="V1007" s="59" t="e">
        <f>SUMIFS('[2]Remontée chiffres écritures'!C:C,'[2]Remontée chiffres écritures'!A:A,'Liste détaillée sorties IT'!C:C)</f>
        <v>#VALUE!</v>
      </c>
      <c r="W1007" s="59" t="e">
        <f>SUMIFS('[2]Remontée chiffres écritures'!G:G,'[2]Remontée chiffres écritures'!E:E,'Liste détaillée sorties IT'!C:C)</f>
        <v>#VALUE!</v>
      </c>
    </row>
    <row r="1008" spans="1:23" ht="15" customHeight="1" x14ac:dyDescent="0.2">
      <c r="A1008" s="3" t="s">
        <v>2003</v>
      </c>
      <c r="B1008" s="51">
        <v>1010</v>
      </c>
      <c r="C1008" s="50">
        <v>104320</v>
      </c>
      <c r="D1008" s="51" t="s">
        <v>59</v>
      </c>
      <c r="E1008" s="51">
        <v>105056</v>
      </c>
      <c r="F1008" s="52" t="s">
        <v>60</v>
      </c>
      <c r="G1008" s="54">
        <v>21832700</v>
      </c>
      <c r="H1008" s="54">
        <v>28183270</v>
      </c>
      <c r="I1008" s="54" t="s">
        <v>139</v>
      </c>
      <c r="J1008" s="52" t="s">
        <v>2004</v>
      </c>
      <c r="K1008" s="55">
        <v>39002</v>
      </c>
      <c r="L1008" s="56">
        <f t="shared" si="90"/>
        <v>764.26</v>
      </c>
      <c r="M1008" s="56">
        <f t="shared" si="91"/>
        <v>764.26</v>
      </c>
      <c r="N1008" s="56">
        <f t="shared" si="94"/>
        <v>0</v>
      </c>
      <c r="O1008" s="56" t="e">
        <f t="shared" si="92"/>
        <v>#VALUE!</v>
      </c>
      <c r="P1008" s="56" t="e">
        <f t="shared" si="93"/>
        <v>#VALUE!</v>
      </c>
      <c r="Q1008" s="56" t="e">
        <f t="shared" si="95"/>
        <v>#VALUE!</v>
      </c>
      <c r="R1008" s="57" t="s">
        <v>68</v>
      </c>
      <c r="S1008" s="58">
        <v>43649</v>
      </c>
      <c r="T1008" s="59">
        <f>INDEX('[2]Remontée chiffres écritures'!K:K,MATCH(C:C,'[2]Remontée chiffres écritures'!I:I,0))</f>
        <v>-764.26</v>
      </c>
      <c r="U1008" s="59">
        <f>INDEX('[2]Remontée chiffres écritures'!O:O,MATCH(C:C,'[2]Remontée chiffres écritures'!M:M,0))</f>
        <v>764.26</v>
      </c>
      <c r="V1008" s="59" t="e">
        <f>SUMIFS('[2]Remontée chiffres écritures'!C:C,'[2]Remontée chiffres écritures'!A:A,'Liste détaillée sorties IT'!C:C)</f>
        <v>#VALUE!</v>
      </c>
      <c r="W1008" s="59" t="e">
        <f>SUMIFS('[2]Remontée chiffres écritures'!G:G,'[2]Remontée chiffres écritures'!E:E,'Liste détaillée sorties IT'!C:C)</f>
        <v>#VALUE!</v>
      </c>
    </row>
    <row r="1009" spans="1:23" ht="15" customHeight="1" x14ac:dyDescent="0.2">
      <c r="A1009" s="3" t="s">
        <v>2005</v>
      </c>
      <c r="B1009" s="51">
        <v>1010</v>
      </c>
      <c r="C1009" s="50">
        <v>104321</v>
      </c>
      <c r="D1009" s="51" t="s">
        <v>59</v>
      </c>
      <c r="E1009" s="51">
        <v>103556</v>
      </c>
      <c r="F1009" s="52" t="s">
        <v>60</v>
      </c>
      <c r="G1009" s="54">
        <v>21832700</v>
      </c>
      <c r="H1009" s="54">
        <v>28183270</v>
      </c>
      <c r="I1009" s="54" t="s">
        <v>139</v>
      </c>
      <c r="J1009" s="52" t="s">
        <v>2004</v>
      </c>
      <c r="K1009" s="55">
        <v>39002</v>
      </c>
      <c r="L1009" s="56">
        <f t="shared" si="90"/>
        <v>764.24</v>
      </c>
      <c r="M1009" s="56">
        <f t="shared" si="91"/>
        <v>764.24</v>
      </c>
      <c r="N1009" s="56">
        <f t="shared" si="94"/>
        <v>0</v>
      </c>
      <c r="O1009" s="56" t="e">
        <f t="shared" si="92"/>
        <v>#VALUE!</v>
      </c>
      <c r="P1009" s="56" t="e">
        <f t="shared" si="93"/>
        <v>#VALUE!</v>
      </c>
      <c r="Q1009" s="56" t="e">
        <f t="shared" si="95"/>
        <v>#VALUE!</v>
      </c>
      <c r="R1009" s="57" t="s">
        <v>68</v>
      </c>
      <c r="S1009" s="58">
        <v>43649</v>
      </c>
      <c r="T1009" s="59">
        <f>INDEX('[2]Remontée chiffres écritures'!K:K,MATCH(C:C,'[2]Remontée chiffres écritures'!I:I,0))</f>
        <v>-764.24</v>
      </c>
      <c r="U1009" s="59">
        <f>INDEX('[2]Remontée chiffres écritures'!O:O,MATCH(C:C,'[2]Remontée chiffres écritures'!M:M,0))</f>
        <v>764.24</v>
      </c>
      <c r="V1009" s="59" t="e">
        <f>SUMIFS('[2]Remontée chiffres écritures'!C:C,'[2]Remontée chiffres écritures'!A:A,'Liste détaillée sorties IT'!C:C)</f>
        <v>#VALUE!</v>
      </c>
      <c r="W1009" s="59" t="e">
        <f>SUMIFS('[2]Remontée chiffres écritures'!G:G,'[2]Remontée chiffres écritures'!E:E,'Liste détaillée sorties IT'!C:C)</f>
        <v>#VALUE!</v>
      </c>
    </row>
    <row r="1010" spans="1:23" ht="15" customHeight="1" x14ac:dyDescent="0.2">
      <c r="A1010" s="3" t="s">
        <v>2006</v>
      </c>
      <c r="B1010" s="51">
        <v>1010</v>
      </c>
      <c r="C1010" s="50">
        <v>104322</v>
      </c>
      <c r="D1010" s="51" t="s">
        <v>59</v>
      </c>
      <c r="E1010" s="51">
        <v>105062</v>
      </c>
      <c r="F1010" s="52" t="s">
        <v>60</v>
      </c>
      <c r="G1010" s="54">
        <v>21832700</v>
      </c>
      <c r="H1010" s="54">
        <v>28183270</v>
      </c>
      <c r="I1010" s="54" t="s">
        <v>139</v>
      </c>
      <c r="J1010" s="52" t="s">
        <v>2004</v>
      </c>
      <c r="K1010" s="55">
        <v>39002</v>
      </c>
      <c r="L1010" s="56">
        <f t="shared" si="90"/>
        <v>764.24</v>
      </c>
      <c r="M1010" s="56">
        <f t="shared" si="91"/>
        <v>764.24</v>
      </c>
      <c r="N1010" s="56">
        <f t="shared" si="94"/>
        <v>0</v>
      </c>
      <c r="O1010" s="56" t="e">
        <f t="shared" si="92"/>
        <v>#VALUE!</v>
      </c>
      <c r="P1010" s="56" t="e">
        <f t="shared" si="93"/>
        <v>#VALUE!</v>
      </c>
      <c r="Q1010" s="56" t="e">
        <f t="shared" si="95"/>
        <v>#VALUE!</v>
      </c>
      <c r="R1010" s="57" t="s">
        <v>68</v>
      </c>
      <c r="S1010" s="58">
        <v>43649</v>
      </c>
      <c r="T1010" s="59">
        <f>INDEX('[2]Remontée chiffres écritures'!K:K,MATCH(C:C,'[2]Remontée chiffres écritures'!I:I,0))</f>
        <v>-764.24</v>
      </c>
      <c r="U1010" s="59">
        <f>INDEX('[2]Remontée chiffres écritures'!O:O,MATCH(C:C,'[2]Remontée chiffres écritures'!M:M,0))</f>
        <v>764.24</v>
      </c>
      <c r="V1010" s="59" t="e">
        <f>SUMIFS('[2]Remontée chiffres écritures'!C:C,'[2]Remontée chiffres écritures'!A:A,'Liste détaillée sorties IT'!C:C)</f>
        <v>#VALUE!</v>
      </c>
      <c r="W1010" s="59" t="e">
        <f>SUMIFS('[2]Remontée chiffres écritures'!G:G,'[2]Remontée chiffres écritures'!E:E,'Liste détaillée sorties IT'!C:C)</f>
        <v>#VALUE!</v>
      </c>
    </row>
    <row r="1011" spans="1:23" ht="15" customHeight="1" x14ac:dyDescent="0.2">
      <c r="A1011" s="3" t="s">
        <v>2007</v>
      </c>
      <c r="B1011" s="51">
        <v>1010</v>
      </c>
      <c r="C1011" s="50">
        <v>103617</v>
      </c>
      <c r="D1011" s="51" t="s">
        <v>59</v>
      </c>
      <c r="E1011" s="51">
        <v>102116</v>
      </c>
      <c r="F1011" s="52" t="s">
        <v>635</v>
      </c>
      <c r="G1011" s="54">
        <v>21832700</v>
      </c>
      <c r="H1011" s="54">
        <v>28183270</v>
      </c>
      <c r="I1011" s="54" t="s">
        <v>139</v>
      </c>
      <c r="J1011" s="52" t="s">
        <v>1575</v>
      </c>
      <c r="K1011" s="55">
        <v>39399</v>
      </c>
      <c r="L1011" s="56">
        <f t="shared" si="90"/>
        <v>756.59</v>
      </c>
      <c r="M1011" s="56">
        <f t="shared" si="91"/>
        <v>756.59</v>
      </c>
      <c r="N1011" s="56">
        <f t="shared" si="94"/>
        <v>0</v>
      </c>
      <c r="O1011" s="56" t="e">
        <f t="shared" si="92"/>
        <v>#VALUE!</v>
      </c>
      <c r="P1011" s="56" t="e">
        <f t="shared" si="93"/>
        <v>#VALUE!</v>
      </c>
      <c r="Q1011" s="56" t="e">
        <f t="shared" si="95"/>
        <v>#VALUE!</v>
      </c>
      <c r="R1011" s="57" t="s">
        <v>68</v>
      </c>
      <c r="S1011" s="58">
        <v>43649</v>
      </c>
      <c r="T1011" s="59">
        <f>INDEX('[2]Remontée chiffres écritures'!K:K,MATCH(C:C,'[2]Remontée chiffres écritures'!I:I,0))</f>
        <v>-756.59</v>
      </c>
      <c r="U1011" s="59">
        <f>INDEX('[2]Remontée chiffres écritures'!O:O,MATCH(C:C,'[2]Remontée chiffres écritures'!M:M,0))</f>
        <v>756.59</v>
      </c>
      <c r="V1011" s="59" t="e">
        <f>SUMIFS('[2]Remontée chiffres écritures'!C:C,'[2]Remontée chiffres écritures'!A:A,'Liste détaillée sorties IT'!C:C)</f>
        <v>#VALUE!</v>
      </c>
      <c r="W1011" s="59" t="e">
        <f>SUMIFS('[2]Remontée chiffres écritures'!G:G,'[2]Remontée chiffres écritures'!E:E,'Liste détaillée sorties IT'!C:C)</f>
        <v>#VALUE!</v>
      </c>
    </row>
    <row r="1012" spans="1:23" ht="15" customHeight="1" x14ac:dyDescent="0.2">
      <c r="A1012" s="3" t="s">
        <v>2008</v>
      </c>
      <c r="B1012" s="50">
        <v>1010</v>
      </c>
      <c r="C1012" s="50">
        <v>103618</v>
      </c>
      <c r="D1012" s="51" t="s">
        <v>59</v>
      </c>
      <c r="E1012" s="51">
        <v>102113</v>
      </c>
      <c r="F1012" s="52" t="s">
        <v>635</v>
      </c>
      <c r="G1012" s="54">
        <v>21832700</v>
      </c>
      <c r="H1012" s="54">
        <v>28183270</v>
      </c>
      <c r="I1012" s="54" t="s">
        <v>139</v>
      </c>
      <c r="J1012" s="52" t="s">
        <v>1575</v>
      </c>
      <c r="K1012" s="55">
        <v>39399</v>
      </c>
      <c r="L1012" s="56">
        <f t="shared" si="90"/>
        <v>756.59</v>
      </c>
      <c r="M1012" s="56">
        <f t="shared" si="91"/>
        <v>756.59</v>
      </c>
      <c r="N1012" s="56">
        <f t="shared" si="94"/>
        <v>0</v>
      </c>
      <c r="O1012" s="56" t="e">
        <f t="shared" si="92"/>
        <v>#VALUE!</v>
      </c>
      <c r="P1012" s="56" t="e">
        <f t="shared" si="93"/>
        <v>#VALUE!</v>
      </c>
      <c r="Q1012" s="56" t="e">
        <f t="shared" si="95"/>
        <v>#VALUE!</v>
      </c>
      <c r="R1012" s="57" t="s">
        <v>68</v>
      </c>
      <c r="S1012" s="58">
        <v>43649</v>
      </c>
      <c r="T1012" s="59">
        <f>INDEX('[2]Remontée chiffres écritures'!K:K,MATCH(C:C,'[2]Remontée chiffres écritures'!I:I,0))</f>
        <v>-756.59</v>
      </c>
      <c r="U1012" s="59">
        <f>INDEX('[2]Remontée chiffres écritures'!O:O,MATCH(C:C,'[2]Remontée chiffres écritures'!M:M,0))</f>
        <v>756.59</v>
      </c>
      <c r="V1012" s="59" t="e">
        <f>SUMIFS('[2]Remontée chiffres écritures'!C:C,'[2]Remontée chiffres écritures'!A:A,'Liste détaillée sorties IT'!C:C)</f>
        <v>#VALUE!</v>
      </c>
      <c r="W1012" s="59" t="e">
        <f>SUMIFS('[2]Remontée chiffres écritures'!G:G,'[2]Remontée chiffres écritures'!E:E,'Liste détaillée sorties IT'!C:C)</f>
        <v>#VALUE!</v>
      </c>
    </row>
    <row r="1013" spans="1:23" ht="15" customHeight="1" x14ac:dyDescent="0.2">
      <c r="A1013" s="3" t="s">
        <v>2009</v>
      </c>
      <c r="B1013" s="50">
        <v>1010</v>
      </c>
      <c r="C1013" s="50">
        <v>103619</v>
      </c>
      <c r="D1013" s="51" t="s">
        <v>59</v>
      </c>
      <c r="E1013" s="51">
        <v>101401</v>
      </c>
      <c r="F1013" s="52" t="s">
        <v>635</v>
      </c>
      <c r="G1013" s="54">
        <v>21832700</v>
      </c>
      <c r="H1013" s="54">
        <v>28183270</v>
      </c>
      <c r="I1013" s="54" t="s">
        <v>139</v>
      </c>
      <c r="J1013" s="52" t="s">
        <v>1575</v>
      </c>
      <c r="K1013" s="55">
        <v>39399</v>
      </c>
      <c r="L1013" s="56">
        <f t="shared" si="90"/>
        <v>756.59</v>
      </c>
      <c r="M1013" s="56">
        <f t="shared" si="91"/>
        <v>756.59</v>
      </c>
      <c r="N1013" s="56">
        <f t="shared" si="94"/>
        <v>0</v>
      </c>
      <c r="O1013" s="56" t="e">
        <f t="shared" si="92"/>
        <v>#VALUE!</v>
      </c>
      <c r="P1013" s="56" t="e">
        <f t="shared" si="93"/>
        <v>#VALUE!</v>
      </c>
      <c r="Q1013" s="56" t="e">
        <f t="shared" si="95"/>
        <v>#VALUE!</v>
      </c>
      <c r="R1013" s="57" t="s">
        <v>68</v>
      </c>
      <c r="S1013" s="58">
        <v>43649</v>
      </c>
      <c r="T1013" s="59">
        <f>INDEX('[2]Remontée chiffres écritures'!K:K,MATCH(C:C,'[2]Remontée chiffres écritures'!I:I,0))</f>
        <v>-756.59</v>
      </c>
      <c r="U1013" s="59">
        <f>INDEX('[2]Remontée chiffres écritures'!O:O,MATCH(C:C,'[2]Remontée chiffres écritures'!M:M,0))</f>
        <v>756.59</v>
      </c>
      <c r="V1013" s="59" t="e">
        <f>SUMIFS('[2]Remontée chiffres écritures'!C:C,'[2]Remontée chiffres écritures'!A:A,'Liste détaillée sorties IT'!C:C)</f>
        <v>#VALUE!</v>
      </c>
      <c r="W1013" s="59" t="e">
        <f>SUMIFS('[2]Remontée chiffres écritures'!G:G,'[2]Remontée chiffres écritures'!E:E,'Liste détaillée sorties IT'!C:C)</f>
        <v>#VALUE!</v>
      </c>
    </row>
    <row r="1014" spans="1:23" ht="15" customHeight="1" x14ac:dyDescent="0.2">
      <c r="A1014" s="3" t="s">
        <v>2010</v>
      </c>
      <c r="B1014" s="50">
        <v>1010</v>
      </c>
      <c r="C1014" s="50">
        <v>103620</v>
      </c>
      <c r="D1014" s="51" t="s">
        <v>59</v>
      </c>
      <c r="E1014" s="51">
        <v>101400</v>
      </c>
      <c r="F1014" s="52" t="s">
        <v>635</v>
      </c>
      <c r="G1014" s="54">
        <v>21832700</v>
      </c>
      <c r="H1014" s="54">
        <v>28183270</v>
      </c>
      <c r="I1014" s="54" t="s">
        <v>139</v>
      </c>
      <c r="J1014" s="52" t="s">
        <v>1575</v>
      </c>
      <c r="K1014" s="55">
        <v>39399</v>
      </c>
      <c r="L1014" s="56">
        <f t="shared" si="90"/>
        <v>756.59</v>
      </c>
      <c r="M1014" s="56">
        <f t="shared" si="91"/>
        <v>756.59</v>
      </c>
      <c r="N1014" s="56">
        <f t="shared" si="94"/>
        <v>0</v>
      </c>
      <c r="O1014" s="56" t="e">
        <f t="shared" si="92"/>
        <v>#VALUE!</v>
      </c>
      <c r="P1014" s="56" t="e">
        <f t="shared" si="93"/>
        <v>#VALUE!</v>
      </c>
      <c r="Q1014" s="56" t="e">
        <f t="shared" si="95"/>
        <v>#VALUE!</v>
      </c>
      <c r="R1014" s="57" t="s">
        <v>68</v>
      </c>
      <c r="S1014" s="58">
        <v>43649</v>
      </c>
      <c r="T1014" s="59">
        <f>INDEX('[2]Remontée chiffres écritures'!K:K,MATCH(C:C,'[2]Remontée chiffres écritures'!I:I,0))</f>
        <v>-756.59</v>
      </c>
      <c r="U1014" s="59">
        <f>INDEX('[2]Remontée chiffres écritures'!O:O,MATCH(C:C,'[2]Remontée chiffres écritures'!M:M,0))</f>
        <v>756.59</v>
      </c>
      <c r="V1014" s="59" t="e">
        <f>SUMIFS('[2]Remontée chiffres écritures'!C:C,'[2]Remontée chiffres écritures'!A:A,'Liste détaillée sorties IT'!C:C)</f>
        <v>#VALUE!</v>
      </c>
      <c r="W1014" s="59" t="e">
        <f>SUMIFS('[2]Remontée chiffres écritures'!G:G,'[2]Remontée chiffres écritures'!E:E,'Liste détaillée sorties IT'!C:C)</f>
        <v>#VALUE!</v>
      </c>
    </row>
    <row r="1015" spans="1:23" ht="15" customHeight="1" x14ac:dyDescent="0.2">
      <c r="A1015" s="3" t="s">
        <v>2011</v>
      </c>
      <c r="B1015" s="50">
        <v>1010</v>
      </c>
      <c r="C1015" s="50">
        <v>103621</v>
      </c>
      <c r="D1015" s="51" t="s">
        <v>59</v>
      </c>
      <c r="E1015" s="51">
        <v>101385</v>
      </c>
      <c r="F1015" s="52" t="s">
        <v>635</v>
      </c>
      <c r="G1015" s="54">
        <v>21832700</v>
      </c>
      <c r="H1015" s="54">
        <v>28183270</v>
      </c>
      <c r="I1015" s="54" t="s">
        <v>139</v>
      </c>
      <c r="J1015" s="52" t="s">
        <v>1575</v>
      </c>
      <c r="K1015" s="55">
        <v>39399</v>
      </c>
      <c r="L1015" s="56">
        <f t="shared" si="90"/>
        <v>756.59</v>
      </c>
      <c r="M1015" s="56">
        <f t="shared" si="91"/>
        <v>756.59</v>
      </c>
      <c r="N1015" s="56">
        <f t="shared" si="94"/>
        <v>0</v>
      </c>
      <c r="O1015" s="56" t="e">
        <f t="shared" si="92"/>
        <v>#VALUE!</v>
      </c>
      <c r="P1015" s="56" t="e">
        <f t="shared" si="93"/>
        <v>#VALUE!</v>
      </c>
      <c r="Q1015" s="56" t="e">
        <f t="shared" si="95"/>
        <v>#VALUE!</v>
      </c>
      <c r="R1015" s="57" t="s">
        <v>68</v>
      </c>
      <c r="S1015" s="58">
        <v>43649</v>
      </c>
      <c r="T1015" s="59">
        <f>INDEX('[2]Remontée chiffres écritures'!K:K,MATCH(C:C,'[2]Remontée chiffres écritures'!I:I,0))</f>
        <v>-756.59</v>
      </c>
      <c r="U1015" s="59">
        <f>INDEX('[2]Remontée chiffres écritures'!O:O,MATCH(C:C,'[2]Remontée chiffres écritures'!M:M,0))</f>
        <v>756.59</v>
      </c>
      <c r="V1015" s="59" t="e">
        <f>SUMIFS('[2]Remontée chiffres écritures'!C:C,'[2]Remontée chiffres écritures'!A:A,'Liste détaillée sorties IT'!C:C)</f>
        <v>#VALUE!</v>
      </c>
      <c r="W1015" s="59" t="e">
        <f>SUMIFS('[2]Remontée chiffres écritures'!G:G,'[2]Remontée chiffres écritures'!E:E,'Liste détaillée sorties IT'!C:C)</f>
        <v>#VALUE!</v>
      </c>
    </row>
    <row r="1016" spans="1:23" ht="15" customHeight="1" x14ac:dyDescent="0.2">
      <c r="A1016" s="3" t="s">
        <v>2012</v>
      </c>
      <c r="B1016" s="50">
        <v>1010</v>
      </c>
      <c r="C1016" s="50">
        <v>103622</v>
      </c>
      <c r="D1016" s="51" t="s">
        <v>59</v>
      </c>
      <c r="E1016" s="51">
        <v>101382</v>
      </c>
      <c r="F1016" s="52" t="s">
        <v>635</v>
      </c>
      <c r="G1016" s="54">
        <v>21832700</v>
      </c>
      <c r="H1016" s="54">
        <v>28183270</v>
      </c>
      <c r="I1016" s="54" t="s">
        <v>139</v>
      </c>
      <c r="J1016" s="52" t="s">
        <v>1575</v>
      </c>
      <c r="K1016" s="55">
        <v>39399</v>
      </c>
      <c r="L1016" s="56">
        <f t="shared" si="90"/>
        <v>756.59</v>
      </c>
      <c r="M1016" s="56">
        <f t="shared" si="91"/>
        <v>756.59</v>
      </c>
      <c r="N1016" s="56">
        <f t="shared" si="94"/>
        <v>0</v>
      </c>
      <c r="O1016" s="56" t="e">
        <f t="shared" si="92"/>
        <v>#VALUE!</v>
      </c>
      <c r="P1016" s="56" t="e">
        <f t="shared" si="93"/>
        <v>#VALUE!</v>
      </c>
      <c r="Q1016" s="56" t="e">
        <f t="shared" si="95"/>
        <v>#VALUE!</v>
      </c>
      <c r="R1016" s="57" t="s">
        <v>68</v>
      </c>
      <c r="S1016" s="58">
        <v>43649</v>
      </c>
      <c r="T1016" s="59">
        <f>INDEX('[2]Remontée chiffres écritures'!K:K,MATCH(C:C,'[2]Remontée chiffres écritures'!I:I,0))</f>
        <v>-756.59</v>
      </c>
      <c r="U1016" s="59">
        <f>INDEX('[2]Remontée chiffres écritures'!O:O,MATCH(C:C,'[2]Remontée chiffres écritures'!M:M,0))</f>
        <v>756.59</v>
      </c>
      <c r="V1016" s="59" t="e">
        <f>SUMIFS('[2]Remontée chiffres écritures'!C:C,'[2]Remontée chiffres écritures'!A:A,'Liste détaillée sorties IT'!C:C)</f>
        <v>#VALUE!</v>
      </c>
      <c r="W1016" s="59" t="e">
        <f>SUMIFS('[2]Remontée chiffres écritures'!G:G,'[2]Remontée chiffres écritures'!E:E,'Liste détaillée sorties IT'!C:C)</f>
        <v>#VALUE!</v>
      </c>
    </row>
    <row r="1017" spans="1:23" ht="15" customHeight="1" x14ac:dyDescent="0.2">
      <c r="A1017" s="3" t="s">
        <v>2013</v>
      </c>
      <c r="B1017" s="50">
        <v>1010</v>
      </c>
      <c r="C1017" s="50">
        <v>103623</v>
      </c>
      <c r="D1017" s="51" t="s">
        <v>59</v>
      </c>
      <c r="E1017" s="51">
        <v>101379</v>
      </c>
      <c r="F1017" s="52" t="s">
        <v>635</v>
      </c>
      <c r="G1017" s="54">
        <v>21832700</v>
      </c>
      <c r="H1017" s="54">
        <v>28183270</v>
      </c>
      <c r="I1017" s="54" t="s">
        <v>139</v>
      </c>
      <c r="J1017" s="52" t="s">
        <v>1575</v>
      </c>
      <c r="K1017" s="55">
        <v>39399</v>
      </c>
      <c r="L1017" s="56">
        <f t="shared" si="90"/>
        <v>756.59</v>
      </c>
      <c r="M1017" s="56">
        <f t="shared" si="91"/>
        <v>756.59</v>
      </c>
      <c r="N1017" s="56">
        <f t="shared" si="94"/>
        <v>0</v>
      </c>
      <c r="O1017" s="56" t="e">
        <f t="shared" si="92"/>
        <v>#VALUE!</v>
      </c>
      <c r="P1017" s="56" t="e">
        <f t="shared" si="93"/>
        <v>#VALUE!</v>
      </c>
      <c r="Q1017" s="56" t="e">
        <f t="shared" si="95"/>
        <v>#VALUE!</v>
      </c>
      <c r="R1017" s="57" t="s">
        <v>68</v>
      </c>
      <c r="S1017" s="58">
        <v>43649</v>
      </c>
      <c r="T1017" s="59">
        <f>INDEX('[2]Remontée chiffres écritures'!K:K,MATCH(C:C,'[2]Remontée chiffres écritures'!I:I,0))</f>
        <v>-756.59</v>
      </c>
      <c r="U1017" s="59">
        <f>INDEX('[2]Remontée chiffres écritures'!O:O,MATCH(C:C,'[2]Remontée chiffres écritures'!M:M,0))</f>
        <v>756.59</v>
      </c>
      <c r="V1017" s="59" t="e">
        <f>SUMIFS('[2]Remontée chiffres écritures'!C:C,'[2]Remontée chiffres écritures'!A:A,'Liste détaillée sorties IT'!C:C)</f>
        <v>#VALUE!</v>
      </c>
      <c r="W1017" s="59" t="e">
        <f>SUMIFS('[2]Remontée chiffres écritures'!G:G,'[2]Remontée chiffres écritures'!E:E,'Liste détaillée sorties IT'!C:C)</f>
        <v>#VALUE!</v>
      </c>
    </row>
    <row r="1018" spans="1:23" ht="15" customHeight="1" x14ac:dyDescent="0.2">
      <c r="A1018" s="3" t="s">
        <v>2014</v>
      </c>
      <c r="B1018" s="51">
        <v>1010</v>
      </c>
      <c r="C1018" s="50">
        <v>106650</v>
      </c>
      <c r="D1018" s="51" t="s">
        <v>59</v>
      </c>
      <c r="E1018" s="51" t="s">
        <v>2015</v>
      </c>
      <c r="F1018" s="52" t="s">
        <v>635</v>
      </c>
      <c r="G1018" s="54">
        <v>21887000</v>
      </c>
      <c r="H1018" s="54">
        <v>28188700</v>
      </c>
      <c r="I1018" s="54" t="s">
        <v>94</v>
      </c>
      <c r="J1018" s="52" t="s">
        <v>2016</v>
      </c>
      <c r="K1018" s="55">
        <v>40178</v>
      </c>
      <c r="L1018" s="56">
        <f t="shared" si="90"/>
        <v>723.58</v>
      </c>
      <c r="M1018" s="56">
        <f t="shared" si="91"/>
        <v>687.7</v>
      </c>
      <c r="N1018" s="56">
        <f t="shared" si="94"/>
        <v>35.879999999999995</v>
      </c>
      <c r="O1018" s="56" t="e">
        <f t="shared" si="92"/>
        <v>#VALUE!</v>
      </c>
      <c r="P1018" s="56" t="e">
        <f t="shared" si="93"/>
        <v>#VALUE!</v>
      </c>
      <c r="Q1018" s="56" t="e">
        <f t="shared" si="95"/>
        <v>#VALUE!</v>
      </c>
      <c r="R1018" s="57" t="s">
        <v>109</v>
      </c>
      <c r="S1018" s="58">
        <v>43649</v>
      </c>
      <c r="T1018" s="59">
        <f>INDEX('[2]Remontée chiffres écritures'!K:K,MATCH(C:C,'[2]Remontée chiffres écritures'!I:I,0))</f>
        <v>-723.58</v>
      </c>
      <c r="U1018" s="59">
        <f>INDEX('[2]Remontée chiffres écritures'!O:O,MATCH(C:C,'[2]Remontée chiffres écritures'!M:M,0))</f>
        <v>687.7</v>
      </c>
      <c r="V1018" s="59" t="e">
        <f>SUMIFS('[2]Remontée chiffres écritures'!C:C,'[2]Remontée chiffres écritures'!A:A,'Liste détaillée sorties IT'!C:C)</f>
        <v>#VALUE!</v>
      </c>
      <c r="W1018" s="59" t="e">
        <f>SUMIFS('[2]Remontée chiffres écritures'!G:G,'[2]Remontée chiffres écritures'!E:E,'Liste détaillée sorties IT'!C:C)</f>
        <v>#VALUE!</v>
      </c>
    </row>
    <row r="1019" spans="1:23" ht="15" customHeight="1" x14ac:dyDescent="0.2">
      <c r="A1019" s="3" t="s">
        <v>2017</v>
      </c>
      <c r="B1019" s="51">
        <v>1010</v>
      </c>
      <c r="C1019" s="50">
        <v>100785</v>
      </c>
      <c r="D1019" s="51" t="s">
        <v>59</v>
      </c>
      <c r="E1019" s="51" t="s">
        <v>2018</v>
      </c>
      <c r="F1019" s="52" t="s">
        <v>200</v>
      </c>
      <c r="G1019" s="54">
        <v>21547000</v>
      </c>
      <c r="H1019" s="54">
        <v>28154700</v>
      </c>
      <c r="I1019" s="54" t="s">
        <v>78</v>
      </c>
      <c r="J1019" s="52" t="s">
        <v>2019</v>
      </c>
      <c r="K1019" s="55">
        <v>39545</v>
      </c>
      <c r="L1019" s="56">
        <f t="shared" si="90"/>
        <v>1135.81</v>
      </c>
      <c r="M1019" s="56">
        <f t="shared" si="91"/>
        <v>1135.81</v>
      </c>
      <c r="N1019" s="56">
        <f t="shared" si="94"/>
        <v>0</v>
      </c>
      <c r="O1019" s="56" t="e">
        <f t="shared" si="92"/>
        <v>#VALUE!</v>
      </c>
      <c r="P1019" s="56" t="e">
        <f t="shared" si="93"/>
        <v>#VALUE!</v>
      </c>
      <c r="Q1019" s="56" t="e">
        <f t="shared" si="95"/>
        <v>#VALUE!</v>
      </c>
      <c r="R1019" s="57" t="s">
        <v>109</v>
      </c>
      <c r="S1019" s="58">
        <v>43649</v>
      </c>
      <c r="T1019" s="59">
        <f>INDEX('[2]Remontée chiffres écritures'!K:K,MATCH(C:C,'[2]Remontée chiffres écritures'!I:I,0))</f>
        <v>-1135.81</v>
      </c>
      <c r="U1019" s="59">
        <f>INDEX('[2]Remontée chiffres écritures'!O:O,MATCH(C:C,'[2]Remontée chiffres écritures'!M:M,0))</f>
        <v>1135.81</v>
      </c>
      <c r="V1019" s="59" t="e">
        <f>SUMIFS('[2]Remontée chiffres écritures'!C:C,'[2]Remontée chiffres écritures'!A:A,'Liste détaillée sorties IT'!C:C)</f>
        <v>#VALUE!</v>
      </c>
      <c r="W1019" s="59" t="e">
        <f>SUMIFS('[2]Remontée chiffres écritures'!G:G,'[2]Remontée chiffres écritures'!E:E,'Liste détaillée sorties IT'!C:C)</f>
        <v>#VALUE!</v>
      </c>
    </row>
    <row r="1020" spans="1:23" ht="15" customHeight="1" x14ac:dyDescent="0.2">
      <c r="A1020" s="3" t="s">
        <v>2020</v>
      </c>
      <c r="B1020" s="50">
        <v>1010</v>
      </c>
      <c r="C1020" s="50">
        <v>103624</v>
      </c>
      <c r="D1020" s="51" t="s">
        <v>59</v>
      </c>
      <c r="E1020" s="51">
        <v>101378</v>
      </c>
      <c r="F1020" s="52" t="s">
        <v>635</v>
      </c>
      <c r="G1020" s="54">
        <v>21832700</v>
      </c>
      <c r="H1020" s="54">
        <v>28183270</v>
      </c>
      <c r="I1020" s="54" t="s">
        <v>139</v>
      </c>
      <c r="J1020" s="52" t="s">
        <v>1575</v>
      </c>
      <c r="K1020" s="55">
        <v>39399</v>
      </c>
      <c r="L1020" s="56">
        <f t="shared" si="90"/>
        <v>756.59</v>
      </c>
      <c r="M1020" s="56">
        <f t="shared" si="91"/>
        <v>756.59</v>
      </c>
      <c r="N1020" s="56">
        <f t="shared" si="94"/>
        <v>0</v>
      </c>
      <c r="O1020" s="56" t="e">
        <f t="shared" si="92"/>
        <v>#VALUE!</v>
      </c>
      <c r="P1020" s="56" t="e">
        <f t="shared" si="93"/>
        <v>#VALUE!</v>
      </c>
      <c r="Q1020" s="56" t="e">
        <f t="shared" si="95"/>
        <v>#VALUE!</v>
      </c>
      <c r="R1020" s="57" t="s">
        <v>68</v>
      </c>
      <c r="S1020" s="58">
        <v>43649</v>
      </c>
      <c r="T1020" s="59">
        <f>INDEX('[2]Remontée chiffres écritures'!K:K,MATCH(C:C,'[2]Remontée chiffres écritures'!I:I,0))</f>
        <v>-756.59</v>
      </c>
      <c r="U1020" s="59">
        <f>INDEX('[2]Remontée chiffres écritures'!O:O,MATCH(C:C,'[2]Remontée chiffres écritures'!M:M,0))</f>
        <v>756.59</v>
      </c>
      <c r="V1020" s="59" t="e">
        <f>SUMIFS('[2]Remontée chiffres écritures'!C:C,'[2]Remontée chiffres écritures'!A:A,'Liste détaillée sorties IT'!C:C)</f>
        <v>#VALUE!</v>
      </c>
      <c r="W1020" s="59" t="e">
        <f>SUMIFS('[2]Remontée chiffres écritures'!G:G,'[2]Remontée chiffres écritures'!E:E,'Liste détaillée sorties IT'!C:C)</f>
        <v>#VALUE!</v>
      </c>
    </row>
    <row r="1021" spans="1:23" ht="15" customHeight="1" x14ac:dyDescent="0.2">
      <c r="A1021" s="3" t="s">
        <v>2021</v>
      </c>
      <c r="B1021" s="50">
        <v>1010</v>
      </c>
      <c r="C1021" s="50">
        <v>103625</v>
      </c>
      <c r="D1021" s="51" t="s">
        <v>59</v>
      </c>
      <c r="E1021" s="51">
        <v>101374</v>
      </c>
      <c r="F1021" s="52" t="s">
        <v>635</v>
      </c>
      <c r="G1021" s="54">
        <v>21832700</v>
      </c>
      <c r="H1021" s="54">
        <v>28183270</v>
      </c>
      <c r="I1021" s="54" t="s">
        <v>139</v>
      </c>
      <c r="J1021" s="52" t="s">
        <v>1575</v>
      </c>
      <c r="K1021" s="55">
        <v>39399</v>
      </c>
      <c r="L1021" s="56">
        <f t="shared" si="90"/>
        <v>756.59</v>
      </c>
      <c r="M1021" s="56">
        <f t="shared" si="91"/>
        <v>756.59</v>
      </c>
      <c r="N1021" s="56">
        <f t="shared" si="94"/>
        <v>0</v>
      </c>
      <c r="O1021" s="56" t="e">
        <f t="shared" si="92"/>
        <v>#VALUE!</v>
      </c>
      <c r="P1021" s="56" t="e">
        <f t="shared" si="93"/>
        <v>#VALUE!</v>
      </c>
      <c r="Q1021" s="56" t="e">
        <f t="shared" si="95"/>
        <v>#VALUE!</v>
      </c>
      <c r="R1021" s="57" t="s">
        <v>68</v>
      </c>
      <c r="S1021" s="58">
        <v>43649</v>
      </c>
      <c r="T1021" s="59">
        <f>INDEX('[2]Remontée chiffres écritures'!K:K,MATCH(C:C,'[2]Remontée chiffres écritures'!I:I,0))</f>
        <v>-756.59</v>
      </c>
      <c r="U1021" s="59">
        <f>INDEX('[2]Remontée chiffres écritures'!O:O,MATCH(C:C,'[2]Remontée chiffres écritures'!M:M,0))</f>
        <v>756.59</v>
      </c>
      <c r="V1021" s="59" t="e">
        <f>SUMIFS('[2]Remontée chiffres écritures'!C:C,'[2]Remontée chiffres écritures'!A:A,'Liste détaillée sorties IT'!C:C)</f>
        <v>#VALUE!</v>
      </c>
      <c r="W1021" s="59" t="e">
        <f>SUMIFS('[2]Remontée chiffres écritures'!G:G,'[2]Remontée chiffres écritures'!E:E,'Liste détaillée sorties IT'!C:C)</f>
        <v>#VALUE!</v>
      </c>
    </row>
    <row r="1022" spans="1:23" ht="15" customHeight="1" x14ac:dyDescent="0.2">
      <c r="A1022" s="3" t="s">
        <v>2022</v>
      </c>
      <c r="B1022" s="50">
        <v>1010</v>
      </c>
      <c r="C1022" s="50">
        <v>103626</v>
      </c>
      <c r="D1022" s="51" t="s">
        <v>59</v>
      </c>
      <c r="E1022" s="51">
        <v>101372</v>
      </c>
      <c r="F1022" s="52" t="s">
        <v>635</v>
      </c>
      <c r="G1022" s="54">
        <v>21832700</v>
      </c>
      <c r="H1022" s="54">
        <v>28183270</v>
      </c>
      <c r="I1022" s="54" t="s">
        <v>139</v>
      </c>
      <c r="J1022" s="52" t="s">
        <v>1575</v>
      </c>
      <c r="K1022" s="55">
        <v>39399</v>
      </c>
      <c r="L1022" s="56">
        <f t="shared" si="90"/>
        <v>756.59</v>
      </c>
      <c r="M1022" s="56">
        <f t="shared" si="91"/>
        <v>756.59</v>
      </c>
      <c r="N1022" s="56">
        <f t="shared" si="94"/>
        <v>0</v>
      </c>
      <c r="O1022" s="56" t="e">
        <f t="shared" si="92"/>
        <v>#VALUE!</v>
      </c>
      <c r="P1022" s="56" t="e">
        <f t="shared" si="93"/>
        <v>#VALUE!</v>
      </c>
      <c r="Q1022" s="56" t="e">
        <f t="shared" si="95"/>
        <v>#VALUE!</v>
      </c>
      <c r="R1022" s="57" t="s">
        <v>68</v>
      </c>
      <c r="S1022" s="58">
        <v>43649</v>
      </c>
      <c r="T1022" s="59">
        <f>INDEX('[2]Remontée chiffres écritures'!K:K,MATCH(C:C,'[2]Remontée chiffres écritures'!I:I,0))</f>
        <v>-756.59</v>
      </c>
      <c r="U1022" s="59">
        <f>INDEX('[2]Remontée chiffres écritures'!O:O,MATCH(C:C,'[2]Remontée chiffres écritures'!M:M,0))</f>
        <v>756.59</v>
      </c>
      <c r="V1022" s="59" t="e">
        <f>SUMIFS('[2]Remontée chiffres écritures'!C:C,'[2]Remontée chiffres écritures'!A:A,'Liste détaillée sorties IT'!C:C)</f>
        <v>#VALUE!</v>
      </c>
      <c r="W1022" s="59" t="e">
        <f>SUMIFS('[2]Remontée chiffres écritures'!G:G,'[2]Remontée chiffres écritures'!E:E,'Liste détaillée sorties IT'!C:C)</f>
        <v>#VALUE!</v>
      </c>
    </row>
    <row r="1023" spans="1:23" ht="15" customHeight="1" x14ac:dyDescent="0.2">
      <c r="A1023" s="3" t="s">
        <v>2023</v>
      </c>
      <c r="B1023" s="50">
        <v>1010</v>
      </c>
      <c r="C1023" s="50">
        <v>103432</v>
      </c>
      <c r="D1023" s="51" t="s">
        <v>59</v>
      </c>
      <c r="E1023" s="51">
        <v>108758</v>
      </c>
      <c r="F1023" s="52" t="s">
        <v>263</v>
      </c>
      <c r="G1023" s="54">
        <v>21832700</v>
      </c>
      <c r="H1023" s="54">
        <v>28183270</v>
      </c>
      <c r="I1023" s="54" t="s">
        <v>139</v>
      </c>
      <c r="J1023" s="52" t="s">
        <v>2024</v>
      </c>
      <c r="K1023" s="55">
        <v>41250</v>
      </c>
      <c r="L1023" s="56">
        <f t="shared" si="90"/>
        <v>754.68</v>
      </c>
      <c r="M1023" s="56">
        <f t="shared" si="91"/>
        <v>754.68</v>
      </c>
      <c r="N1023" s="56">
        <f t="shared" si="94"/>
        <v>0</v>
      </c>
      <c r="O1023" s="56" t="e">
        <f t="shared" si="92"/>
        <v>#VALUE!</v>
      </c>
      <c r="P1023" s="56" t="e">
        <f t="shared" si="93"/>
        <v>#VALUE!</v>
      </c>
      <c r="Q1023" s="56" t="e">
        <f t="shared" si="95"/>
        <v>#VALUE!</v>
      </c>
      <c r="R1023" s="57" t="s">
        <v>80</v>
      </c>
      <c r="S1023" s="58">
        <v>43649</v>
      </c>
      <c r="T1023" s="59">
        <f>INDEX('[2]Remontée chiffres écritures'!K:K,MATCH(C:C,'[2]Remontée chiffres écritures'!I:I,0))</f>
        <v>-754.68</v>
      </c>
      <c r="U1023" s="59">
        <f>INDEX('[2]Remontée chiffres écritures'!O:O,MATCH(C:C,'[2]Remontée chiffres écritures'!M:M,0))</f>
        <v>754.68</v>
      </c>
      <c r="V1023" s="59" t="e">
        <f>SUMIFS('[2]Remontée chiffres écritures'!C:C,'[2]Remontée chiffres écritures'!A:A,'Liste détaillée sorties IT'!C:C)</f>
        <v>#VALUE!</v>
      </c>
      <c r="W1023" s="59" t="e">
        <f>SUMIFS('[2]Remontée chiffres écritures'!G:G,'[2]Remontée chiffres écritures'!E:E,'Liste détaillée sorties IT'!C:C)</f>
        <v>#VALUE!</v>
      </c>
    </row>
    <row r="1024" spans="1:23" ht="15" customHeight="1" x14ac:dyDescent="0.2">
      <c r="A1024" s="3" t="s">
        <v>2025</v>
      </c>
      <c r="B1024" s="51">
        <v>1010</v>
      </c>
      <c r="C1024" s="50">
        <v>106867</v>
      </c>
      <c r="D1024" s="51" t="s">
        <v>59</v>
      </c>
      <c r="E1024" s="51" t="s">
        <v>2026</v>
      </c>
      <c r="F1024" s="52" t="s">
        <v>60</v>
      </c>
      <c r="G1024" s="54">
        <v>21887000</v>
      </c>
      <c r="H1024" s="54">
        <v>28188700</v>
      </c>
      <c r="I1024" s="54" t="s">
        <v>94</v>
      </c>
      <c r="J1024" s="52" t="s">
        <v>1655</v>
      </c>
      <c r="K1024" s="55">
        <v>40065</v>
      </c>
      <c r="L1024" s="56">
        <f t="shared" si="90"/>
        <v>679.33</v>
      </c>
      <c r="M1024" s="56">
        <f t="shared" si="91"/>
        <v>666.67</v>
      </c>
      <c r="N1024" s="56">
        <f t="shared" si="94"/>
        <v>12.660000000000082</v>
      </c>
      <c r="O1024" s="56" t="e">
        <f t="shared" si="92"/>
        <v>#VALUE!</v>
      </c>
      <c r="P1024" s="56" t="e">
        <f t="shared" si="93"/>
        <v>#VALUE!</v>
      </c>
      <c r="Q1024" s="56" t="e">
        <f t="shared" si="95"/>
        <v>#VALUE!</v>
      </c>
      <c r="R1024" s="57" t="s">
        <v>189</v>
      </c>
      <c r="S1024" s="58">
        <v>43649</v>
      </c>
      <c r="T1024" s="59">
        <f>INDEX('[2]Remontée chiffres écritures'!K:K,MATCH(C:C,'[2]Remontée chiffres écritures'!I:I,0))</f>
        <v>-679.33</v>
      </c>
      <c r="U1024" s="59">
        <f>INDEX('[2]Remontée chiffres écritures'!O:O,MATCH(C:C,'[2]Remontée chiffres écritures'!M:M,0))</f>
        <v>666.67</v>
      </c>
      <c r="V1024" s="59" t="e">
        <f>SUMIFS('[2]Remontée chiffres écritures'!C:C,'[2]Remontée chiffres écritures'!A:A,'Liste détaillée sorties IT'!C:C)</f>
        <v>#VALUE!</v>
      </c>
      <c r="W1024" s="59" t="e">
        <f>SUMIFS('[2]Remontée chiffres écritures'!G:G,'[2]Remontée chiffres écritures'!E:E,'Liste détaillée sorties IT'!C:C)</f>
        <v>#VALUE!</v>
      </c>
    </row>
    <row r="1025" spans="1:23" ht="15" customHeight="1" x14ac:dyDescent="0.2">
      <c r="A1025" s="3" t="s">
        <v>2027</v>
      </c>
      <c r="B1025" s="50">
        <v>1010</v>
      </c>
      <c r="C1025" s="50">
        <v>103433</v>
      </c>
      <c r="D1025" s="51" t="s">
        <v>59</v>
      </c>
      <c r="E1025" s="51">
        <v>108755</v>
      </c>
      <c r="F1025" s="52" t="s">
        <v>263</v>
      </c>
      <c r="G1025" s="54">
        <v>21832700</v>
      </c>
      <c r="H1025" s="54">
        <v>28183270</v>
      </c>
      <c r="I1025" s="54" t="s">
        <v>139</v>
      </c>
      <c r="J1025" s="52" t="s">
        <v>2024</v>
      </c>
      <c r="K1025" s="55">
        <v>41250</v>
      </c>
      <c r="L1025" s="56">
        <f t="shared" si="90"/>
        <v>754.67</v>
      </c>
      <c r="M1025" s="56">
        <f t="shared" si="91"/>
        <v>754.67</v>
      </c>
      <c r="N1025" s="56">
        <f t="shared" si="94"/>
        <v>0</v>
      </c>
      <c r="O1025" s="56" t="e">
        <f t="shared" si="92"/>
        <v>#VALUE!</v>
      </c>
      <c r="P1025" s="56" t="e">
        <f t="shared" si="93"/>
        <v>#VALUE!</v>
      </c>
      <c r="Q1025" s="56" t="e">
        <f t="shared" si="95"/>
        <v>#VALUE!</v>
      </c>
      <c r="R1025" s="57" t="s">
        <v>80</v>
      </c>
      <c r="S1025" s="58">
        <v>43649</v>
      </c>
      <c r="T1025" s="59">
        <f>INDEX('[2]Remontée chiffres écritures'!K:K,MATCH(C:C,'[2]Remontée chiffres écritures'!I:I,0))</f>
        <v>-754.67</v>
      </c>
      <c r="U1025" s="59">
        <f>INDEX('[2]Remontée chiffres écritures'!O:O,MATCH(C:C,'[2]Remontée chiffres écritures'!M:M,0))</f>
        <v>754.67</v>
      </c>
      <c r="V1025" s="59" t="e">
        <f>SUMIFS('[2]Remontée chiffres écritures'!C:C,'[2]Remontée chiffres écritures'!A:A,'Liste détaillée sorties IT'!C:C)</f>
        <v>#VALUE!</v>
      </c>
      <c r="W1025" s="59" t="e">
        <f>SUMIFS('[2]Remontée chiffres écritures'!G:G,'[2]Remontée chiffres écritures'!E:E,'Liste détaillée sorties IT'!C:C)</f>
        <v>#VALUE!</v>
      </c>
    </row>
    <row r="1026" spans="1:23" ht="15" customHeight="1" x14ac:dyDescent="0.2">
      <c r="A1026" s="3" t="s">
        <v>2028</v>
      </c>
      <c r="B1026" s="50">
        <v>1010</v>
      </c>
      <c r="C1026" s="50">
        <v>101119</v>
      </c>
      <c r="D1026" s="51" t="s">
        <v>59</v>
      </c>
      <c r="E1026" s="51">
        <v>103403</v>
      </c>
      <c r="F1026" s="52" t="s">
        <v>146</v>
      </c>
      <c r="G1026" s="54">
        <v>21547000</v>
      </c>
      <c r="H1026" s="54">
        <v>28154700</v>
      </c>
      <c r="I1026" s="54" t="s">
        <v>78</v>
      </c>
      <c r="J1026" s="52" t="s">
        <v>2029</v>
      </c>
      <c r="K1026" s="55">
        <v>40283</v>
      </c>
      <c r="L1026" s="56">
        <f t="shared" si="90"/>
        <v>1081.06</v>
      </c>
      <c r="M1026" s="56">
        <f t="shared" si="91"/>
        <v>1081.06</v>
      </c>
      <c r="N1026" s="56">
        <f t="shared" si="94"/>
        <v>0</v>
      </c>
      <c r="O1026" s="56" t="e">
        <f t="shared" si="92"/>
        <v>#VALUE!</v>
      </c>
      <c r="P1026" s="56" t="e">
        <f t="shared" si="93"/>
        <v>#VALUE!</v>
      </c>
      <c r="Q1026" s="56" t="e">
        <f t="shared" si="95"/>
        <v>#VALUE!</v>
      </c>
      <c r="R1026" s="57" t="s">
        <v>72</v>
      </c>
      <c r="S1026" s="58">
        <v>43649</v>
      </c>
      <c r="T1026" s="59">
        <f>INDEX('[2]Remontée chiffres écritures'!K:K,MATCH(C:C,'[2]Remontée chiffres écritures'!I:I,0))</f>
        <v>-1081.06</v>
      </c>
      <c r="U1026" s="59">
        <f>INDEX('[2]Remontée chiffres écritures'!O:O,MATCH(C:C,'[2]Remontée chiffres écritures'!M:M,0))</f>
        <v>1081.06</v>
      </c>
      <c r="V1026" s="59" t="e">
        <f>SUMIFS('[2]Remontée chiffres écritures'!C:C,'[2]Remontée chiffres écritures'!A:A,'Liste détaillée sorties IT'!C:C)</f>
        <v>#VALUE!</v>
      </c>
      <c r="W1026" s="59" t="e">
        <f>SUMIFS('[2]Remontée chiffres écritures'!G:G,'[2]Remontée chiffres écritures'!E:E,'Liste détaillée sorties IT'!C:C)</f>
        <v>#VALUE!</v>
      </c>
    </row>
    <row r="1027" spans="1:23" ht="15" customHeight="1" x14ac:dyDescent="0.2">
      <c r="A1027" s="3" t="s">
        <v>2030</v>
      </c>
      <c r="B1027" s="50">
        <v>1010</v>
      </c>
      <c r="C1027" s="50">
        <v>101361</v>
      </c>
      <c r="D1027" s="51" t="s">
        <v>59</v>
      </c>
      <c r="E1027" s="51">
        <v>107202</v>
      </c>
      <c r="F1027" s="52" t="s">
        <v>60</v>
      </c>
      <c r="G1027" s="54">
        <v>21547000</v>
      </c>
      <c r="H1027" s="54">
        <v>28154700</v>
      </c>
      <c r="I1027" s="54" t="s">
        <v>78</v>
      </c>
      <c r="J1027" s="52" t="s">
        <v>2031</v>
      </c>
      <c r="K1027" s="55">
        <v>35795</v>
      </c>
      <c r="L1027" s="56">
        <f t="shared" si="90"/>
        <v>1066.3800000000001</v>
      </c>
      <c r="M1027" s="56">
        <f t="shared" si="91"/>
        <v>1066.3800000000001</v>
      </c>
      <c r="N1027" s="56">
        <f t="shared" si="94"/>
        <v>0</v>
      </c>
      <c r="O1027" s="56" t="e">
        <f t="shared" si="92"/>
        <v>#VALUE!</v>
      </c>
      <c r="P1027" s="56" t="e">
        <f t="shared" si="93"/>
        <v>#VALUE!</v>
      </c>
      <c r="Q1027" s="56" t="e">
        <f t="shared" si="95"/>
        <v>#VALUE!</v>
      </c>
      <c r="R1027" s="57" t="s">
        <v>72</v>
      </c>
      <c r="S1027" s="58">
        <v>43649</v>
      </c>
      <c r="T1027" s="59">
        <f>INDEX('[2]Remontée chiffres écritures'!K:K,MATCH(C:C,'[2]Remontée chiffres écritures'!I:I,0))</f>
        <v>-1066.3800000000001</v>
      </c>
      <c r="U1027" s="59">
        <f>INDEX('[2]Remontée chiffres écritures'!O:O,MATCH(C:C,'[2]Remontée chiffres écritures'!M:M,0))</f>
        <v>1066.3800000000001</v>
      </c>
      <c r="V1027" s="59" t="e">
        <f>SUMIFS('[2]Remontée chiffres écritures'!C:C,'[2]Remontée chiffres écritures'!A:A,'Liste détaillée sorties IT'!C:C)</f>
        <v>#VALUE!</v>
      </c>
      <c r="W1027" s="59" t="e">
        <f>SUMIFS('[2]Remontée chiffres écritures'!G:G,'[2]Remontée chiffres écritures'!E:E,'Liste détaillée sorties IT'!C:C)</f>
        <v>#VALUE!</v>
      </c>
    </row>
    <row r="1028" spans="1:23" ht="15" customHeight="1" x14ac:dyDescent="0.2">
      <c r="A1028" s="3" t="s">
        <v>2032</v>
      </c>
      <c r="B1028" s="50">
        <v>1010</v>
      </c>
      <c r="C1028" s="50">
        <v>101362</v>
      </c>
      <c r="D1028" s="51" t="s">
        <v>59</v>
      </c>
      <c r="E1028" s="51">
        <v>107203</v>
      </c>
      <c r="F1028" s="52" t="s">
        <v>60</v>
      </c>
      <c r="G1028" s="54">
        <v>21547000</v>
      </c>
      <c r="H1028" s="54">
        <v>28154700</v>
      </c>
      <c r="I1028" s="54" t="s">
        <v>78</v>
      </c>
      <c r="J1028" s="52" t="s">
        <v>2031</v>
      </c>
      <c r="K1028" s="55">
        <v>35795</v>
      </c>
      <c r="L1028" s="56">
        <f t="shared" si="90"/>
        <v>1066.3800000000001</v>
      </c>
      <c r="M1028" s="56">
        <f t="shared" si="91"/>
        <v>1066.3800000000001</v>
      </c>
      <c r="N1028" s="56">
        <f t="shared" si="94"/>
        <v>0</v>
      </c>
      <c r="O1028" s="56" t="e">
        <f t="shared" si="92"/>
        <v>#VALUE!</v>
      </c>
      <c r="P1028" s="56" t="e">
        <f t="shared" si="93"/>
        <v>#VALUE!</v>
      </c>
      <c r="Q1028" s="56" t="e">
        <f t="shared" si="95"/>
        <v>#VALUE!</v>
      </c>
      <c r="R1028" s="57" t="s">
        <v>72</v>
      </c>
      <c r="S1028" s="58">
        <v>43649</v>
      </c>
      <c r="T1028" s="59">
        <f>INDEX('[2]Remontée chiffres écritures'!K:K,MATCH(C:C,'[2]Remontée chiffres écritures'!I:I,0))</f>
        <v>-1066.3800000000001</v>
      </c>
      <c r="U1028" s="59">
        <f>INDEX('[2]Remontée chiffres écritures'!O:O,MATCH(C:C,'[2]Remontée chiffres écritures'!M:M,0))</f>
        <v>1066.3800000000001</v>
      </c>
      <c r="V1028" s="59" t="e">
        <f>SUMIFS('[2]Remontée chiffres écritures'!C:C,'[2]Remontée chiffres écritures'!A:A,'Liste détaillée sorties IT'!C:C)</f>
        <v>#VALUE!</v>
      </c>
      <c r="W1028" s="59" t="e">
        <f>SUMIFS('[2]Remontée chiffres écritures'!G:G,'[2]Remontée chiffres écritures'!E:E,'Liste détaillée sorties IT'!C:C)</f>
        <v>#VALUE!</v>
      </c>
    </row>
    <row r="1029" spans="1:23" ht="15" customHeight="1" x14ac:dyDescent="0.2">
      <c r="A1029" s="3" t="s">
        <v>2033</v>
      </c>
      <c r="B1029" s="50">
        <v>1010</v>
      </c>
      <c r="C1029" s="50">
        <v>101196</v>
      </c>
      <c r="D1029" s="51" t="s">
        <v>59</v>
      </c>
      <c r="E1029" s="51" t="s">
        <v>2034</v>
      </c>
      <c r="F1029" s="52" t="s">
        <v>200</v>
      </c>
      <c r="G1029" s="54">
        <v>21547000</v>
      </c>
      <c r="H1029" s="54">
        <v>28154700</v>
      </c>
      <c r="I1029" s="54" t="s">
        <v>78</v>
      </c>
      <c r="J1029" s="52" t="s">
        <v>2035</v>
      </c>
      <c r="K1029" s="55">
        <v>40649</v>
      </c>
      <c r="L1029" s="56">
        <f t="shared" si="90"/>
        <v>1052.48</v>
      </c>
      <c r="M1029" s="56">
        <f t="shared" si="91"/>
        <v>1052.48</v>
      </c>
      <c r="N1029" s="56">
        <f t="shared" si="94"/>
        <v>0</v>
      </c>
      <c r="O1029" s="56" t="e">
        <f t="shared" si="92"/>
        <v>#VALUE!</v>
      </c>
      <c r="P1029" s="56" t="e">
        <f t="shared" si="93"/>
        <v>#VALUE!</v>
      </c>
      <c r="Q1029" s="56" t="e">
        <f t="shared" si="95"/>
        <v>#VALUE!</v>
      </c>
      <c r="R1029" s="57" t="s">
        <v>64</v>
      </c>
      <c r="S1029" s="58">
        <v>43649</v>
      </c>
      <c r="T1029" s="59">
        <f>INDEX('[2]Remontée chiffres écritures'!K:K,MATCH(C:C,'[2]Remontée chiffres écritures'!I:I,0))</f>
        <v>-1052.48</v>
      </c>
      <c r="U1029" s="59">
        <f>INDEX('[2]Remontée chiffres écritures'!O:O,MATCH(C:C,'[2]Remontée chiffres écritures'!M:M,0))</f>
        <v>1052.48</v>
      </c>
      <c r="V1029" s="59" t="e">
        <f>SUMIFS('[2]Remontée chiffres écritures'!C:C,'[2]Remontée chiffres écritures'!A:A,'Liste détaillée sorties IT'!C:C)</f>
        <v>#VALUE!</v>
      </c>
      <c r="W1029" s="59" t="e">
        <f>SUMIFS('[2]Remontée chiffres écritures'!G:G,'[2]Remontée chiffres écritures'!E:E,'Liste détaillée sorties IT'!C:C)</f>
        <v>#VALUE!</v>
      </c>
    </row>
    <row r="1030" spans="1:23" ht="15" customHeight="1" x14ac:dyDescent="0.2">
      <c r="A1030" s="3" t="s">
        <v>2036</v>
      </c>
      <c r="B1030" s="50">
        <v>1010</v>
      </c>
      <c r="C1030" s="50">
        <v>100854</v>
      </c>
      <c r="D1030" s="51" t="s">
        <v>59</v>
      </c>
      <c r="E1030" s="51" t="s">
        <v>2037</v>
      </c>
      <c r="F1030" s="52" t="s">
        <v>60</v>
      </c>
      <c r="G1030" s="54">
        <v>21547000</v>
      </c>
      <c r="H1030" s="54">
        <v>28154700</v>
      </c>
      <c r="I1030" s="54" t="s">
        <v>78</v>
      </c>
      <c r="J1030" s="52" t="s">
        <v>2038</v>
      </c>
      <c r="K1030" s="55">
        <v>40068</v>
      </c>
      <c r="L1030" s="56">
        <f t="shared" ref="L1030:L1093" si="96">T1030*-1</f>
        <v>967.56</v>
      </c>
      <c r="M1030" s="56">
        <f t="shared" ref="M1030:M1093" si="97">U1030</f>
        <v>967.56</v>
      </c>
      <c r="N1030" s="56">
        <f t="shared" si="94"/>
        <v>0</v>
      </c>
      <c r="O1030" s="56" t="e">
        <f t="shared" ref="O1030:O1093" si="98">V1030</f>
        <v>#VALUE!</v>
      </c>
      <c r="P1030" s="56" t="e">
        <f t="shared" ref="P1030:P1093" si="99">-1*W1030</f>
        <v>#VALUE!</v>
      </c>
      <c r="Q1030" s="56" t="e">
        <f t="shared" si="95"/>
        <v>#VALUE!</v>
      </c>
      <c r="R1030" s="57" t="s">
        <v>306</v>
      </c>
      <c r="S1030" s="58">
        <v>43649</v>
      </c>
      <c r="T1030" s="59">
        <f>INDEX('[2]Remontée chiffres écritures'!K:K,MATCH(C:C,'[2]Remontée chiffres écritures'!I:I,0))</f>
        <v>-967.56</v>
      </c>
      <c r="U1030" s="59">
        <f>INDEX('[2]Remontée chiffres écritures'!O:O,MATCH(C:C,'[2]Remontée chiffres écritures'!M:M,0))</f>
        <v>967.56</v>
      </c>
      <c r="V1030" s="59" t="e">
        <f>SUMIFS('[2]Remontée chiffres écritures'!C:C,'[2]Remontée chiffres écritures'!A:A,'Liste détaillée sorties IT'!C:C)</f>
        <v>#VALUE!</v>
      </c>
      <c r="W1030" s="59" t="e">
        <f>SUMIFS('[2]Remontée chiffres écritures'!G:G,'[2]Remontée chiffres écritures'!E:E,'Liste détaillée sorties IT'!C:C)</f>
        <v>#VALUE!</v>
      </c>
    </row>
    <row r="1031" spans="1:23" ht="15" customHeight="1" x14ac:dyDescent="0.2">
      <c r="A1031" s="3" t="s">
        <v>2039</v>
      </c>
      <c r="B1031" s="51">
        <v>1010</v>
      </c>
      <c r="C1031" s="50">
        <v>102478</v>
      </c>
      <c r="D1031" s="51" t="s">
        <v>59</v>
      </c>
      <c r="E1031" s="51">
        <v>107533</v>
      </c>
      <c r="F1031" s="52" t="s">
        <v>263</v>
      </c>
      <c r="G1031" s="54">
        <v>21832700</v>
      </c>
      <c r="H1031" s="54">
        <v>28183270</v>
      </c>
      <c r="I1031" s="54" t="s">
        <v>139</v>
      </c>
      <c r="J1031" s="52" t="s">
        <v>1579</v>
      </c>
      <c r="K1031" s="55">
        <v>39596</v>
      </c>
      <c r="L1031" s="56">
        <f t="shared" si="96"/>
        <v>753.48</v>
      </c>
      <c r="M1031" s="56">
        <f t="shared" si="97"/>
        <v>753.48</v>
      </c>
      <c r="N1031" s="56">
        <f t="shared" ref="N1031:N1094" si="100">L1031-M1031</f>
        <v>0</v>
      </c>
      <c r="O1031" s="56" t="e">
        <f t="shared" si="98"/>
        <v>#VALUE!</v>
      </c>
      <c r="P1031" s="56" t="e">
        <f t="shared" si="99"/>
        <v>#VALUE!</v>
      </c>
      <c r="Q1031" s="56" t="e">
        <f t="shared" ref="Q1031:Q1094" si="101">O1031-P1031</f>
        <v>#VALUE!</v>
      </c>
      <c r="R1031" s="57" t="s">
        <v>80</v>
      </c>
      <c r="S1031" s="58">
        <v>43649</v>
      </c>
      <c r="T1031" s="59">
        <f>INDEX('[2]Remontée chiffres écritures'!K:K,MATCH(C:C,'[2]Remontée chiffres écritures'!I:I,0))</f>
        <v>-753.48</v>
      </c>
      <c r="U1031" s="59">
        <f>INDEX('[2]Remontée chiffres écritures'!O:O,MATCH(C:C,'[2]Remontée chiffres écritures'!M:M,0))</f>
        <v>753.48</v>
      </c>
      <c r="V1031" s="59" t="e">
        <f>SUMIFS('[2]Remontée chiffres écritures'!C:C,'[2]Remontée chiffres écritures'!A:A,'Liste détaillée sorties IT'!C:C)</f>
        <v>#VALUE!</v>
      </c>
      <c r="W1031" s="59" t="e">
        <f>SUMIFS('[2]Remontée chiffres écritures'!G:G,'[2]Remontée chiffres écritures'!E:E,'Liste détaillée sorties IT'!C:C)</f>
        <v>#VALUE!</v>
      </c>
    </row>
    <row r="1032" spans="1:23" ht="15" customHeight="1" x14ac:dyDescent="0.2">
      <c r="A1032" s="3" t="s">
        <v>2040</v>
      </c>
      <c r="B1032" s="50">
        <v>1010</v>
      </c>
      <c r="C1032" s="50">
        <v>102574</v>
      </c>
      <c r="D1032" s="51" t="s">
        <v>59</v>
      </c>
      <c r="E1032" s="51">
        <v>108206</v>
      </c>
      <c r="F1032" s="52" t="s">
        <v>263</v>
      </c>
      <c r="G1032" s="54">
        <v>21832700</v>
      </c>
      <c r="H1032" s="54">
        <v>28183270</v>
      </c>
      <c r="I1032" s="54" t="s">
        <v>139</v>
      </c>
      <c r="J1032" s="52" t="s">
        <v>2041</v>
      </c>
      <c r="K1032" s="55">
        <v>40178</v>
      </c>
      <c r="L1032" s="56">
        <f t="shared" si="96"/>
        <v>749.89</v>
      </c>
      <c r="M1032" s="56">
        <f t="shared" si="97"/>
        <v>749.89</v>
      </c>
      <c r="N1032" s="56">
        <f t="shared" si="100"/>
        <v>0</v>
      </c>
      <c r="O1032" s="56" t="e">
        <f t="shared" si="98"/>
        <v>#VALUE!</v>
      </c>
      <c r="P1032" s="56" t="e">
        <f t="shared" si="99"/>
        <v>#VALUE!</v>
      </c>
      <c r="Q1032" s="56" t="e">
        <f t="shared" si="101"/>
        <v>#VALUE!</v>
      </c>
      <c r="R1032" s="57" t="s">
        <v>80</v>
      </c>
      <c r="S1032" s="58">
        <v>43649</v>
      </c>
      <c r="T1032" s="59">
        <f>INDEX('[2]Remontée chiffres écritures'!K:K,MATCH(C:C,'[2]Remontée chiffres écritures'!I:I,0))</f>
        <v>-749.89</v>
      </c>
      <c r="U1032" s="59">
        <f>INDEX('[2]Remontée chiffres écritures'!O:O,MATCH(C:C,'[2]Remontée chiffres écritures'!M:M,0))</f>
        <v>749.89</v>
      </c>
      <c r="V1032" s="59" t="e">
        <f>SUMIFS('[2]Remontée chiffres écritures'!C:C,'[2]Remontée chiffres écritures'!A:A,'Liste détaillée sorties IT'!C:C)</f>
        <v>#VALUE!</v>
      </c>
      <c r="W1032" s="59" t="e">
        <f>SUMIFS('[2]Remontée chiffres écritures'!G:G,'[2]Remontée chiffres écritures'!E:E,'Liste détaillée sorties IT'!C:C)</f>
        <v>#VALUE!</v>
      </c>
    </row>
    <row r="1033" spans="1:23" ht="15" customHeight="1" x14ac:dyDescent="0.2">
      <c r="A1033" s="3" t="s">
        <v>2042</v>
      </c>
      <c r="B1033" s="51">
        <v>1010</v>
      </c>
      <c r="C1033" s="50">
        <v>102453</v>
      </c>
      <c r="D1033" s="51" t="s">
        <v>59</v>
      </c>
      <c r="E1033" s="51">
        <v>101290</v>
      </c>
      <c r="F1033" s="52" t="s">
        <v>635</v>
      </c>
      <c r="G1033" s="54">
        <v>21832700</v>
      </c>
      <c r="H1033" s="54">
        <v>28183270</v>
      </c>
      <c r="I1033" s="54" t="s">
        <v>139</v>
      </c>
      <c r="J1033" s="52" t="s">
        <v>1542</v>
      </c>
      <c r="K1033" s="55">
        <v>39766</v>
      </c>
      <c r="L1033" s="56">
        <f t="shared" si="96"/>
        <v>749</v>
      </c>
      <c r="M1033" s="56">
        <f t="shared" si="97"/>
        <v>749</v>
      </c>
      <c r="N1033" s="56">
        <f t="shared" si="100"/>
        <v>0</v>
      </c>
      <c r="O1033" s="56" t="e">
        <f t="shared" si="98"/>
        <v>#VALUE!</v>
      </c>
      <c r="P1033" s="56" t="e">
        <f t="shared" si="99"/>
        <v>#VALUE!</v>
      </c>
      <c r="Q1033" s="56" t="e">
        <f t="shared" si="101"/>
        <v>#VALUE!</v>
      </c>
      <c r="R1033" s="57" t="s">
        <v>68</v>
      </c>
      <c r="S1033" s="58">
        <v>43649</v>
      </c>
      <c r="T1033" s="59">
        <f>INDEX('[2]Remontée chiffres écritures'!K:K,MATCH(C:C,'[2]Remontée chiffres écritures'!I:I,0))</f>
        <v>-749</v>
      </c>
      <c r="U1033" s="59">
        <f>INDEX('[2]Remontée chiffres écritures'!O:O,MATCH(C:C,'[2]Remontée chiffres écritures'!M:M,0))</f>
        <v>749</v>
      </c>
      <c r="V1033" s="59" t="e">
        <f>SUMIFS('[2]Remontée chiffres écritures'!C:C,'[2]Remontée chiffres écritures'!A:A,'Liste détaillée sorties IT'!C:C)</f>
        <v>#VALUE!</v>
      </c>
      <c r="W1033" s="59" t="e">
        <f>SUMIFS('[2]Remontée chiffres écritures'!G:G,'[2]Remontée chiffres écritures'!E:E,'Liste détaillée sorties IT'!C:C)</f>
        <v>#VALUE!</v>
      </c>
    </row>
    <row r="1034" spans="1:23" ht="15" customHeight="1" x14ac:dyDescent="0.2">
      <c r="A1034" s="3" t="s">
        <v>2043</v>
      </c>
      <c r="B1034" s="51">
        <v>1010</v>
      </c>
      <c r="C1034" s="50">
        <v>102454</v>
      </c>
      <c r="D1034" s="51" t="s">
        <v>59</v>
      </c>
      <c r="E1034" s="51">
        <v>101289</v>
      </c>
      <c r="F1034" s="52" t="s">
        <v>635</v>
      </c>
      <c r="G1034" s="54">
        <v>21832700</v>
      </c>
      <c r="H1034" s="54">
        <v>28183270</v>
      </c>
      <c r="I1034" s="54" t="s">
        <v>139</v>
      </c>
      <c r="J1034" s="52" t="s">
        <v>1542</v>
      </c>
      <c r="K1034" s="55">
        <v>39766</v>
      </c>
      <c r="L1034" s="56">
        <f t="shared" si="96"/>
        <v>749</v>
      </c>
      <c r="M1034" s="56">
        <f t="shared" si="97"/>
        <v>749</v>
      </c>
      <c r="N1034" s="56">
        <f t="shared" si="100"/>
        <v>0</v>
      </c>
      <c r="O1034" s="56" t="e">
        <f t="shared" si="98"/>
        <v>#VALUE!</v>
      </c>
      <c r="P1034" s="56" t="e">
        <f t="shared" si="99"/>
        <v>#VALUE!</v>
      </c>
      <c r="Q1034" s="56" t="e">
        <f t="shared" si="101"/>
        <v>#VALUE!</v>
      </c>
      <c r="R1034" s="57" t="s">
        <v>68</v>
      </c>
      <c r="S1034" s="58">
        <v>43649</v>
      </c>
      <c r="T1034" s="59">
        <f>INDEX('[2]Remontée chiffres écritures'!K:K,MATCH(C:C,'[2]Remontée chiffres écritures'!I:I,0))</f>
        <v>-749</v>
      </c>
      <c r="U1034" s="59">
        <f>INDEX('[2]Remontée chiffres écritures'!O:O,MATCH(C:C,'[2]Remontée chiffres écritures'!M:M,0))</f>
        <v>749</v>
      </c>
      <c r="V1034" s="59" t="e">
        <f>SUMIFS('[2]Remontée chiffres écritures'!C:C,'[2]Remontée chiffres écritures'!A:A,'Liste détaillée sorties IT'!C:C)</f>
        <v>#VALUE!</v>
      </c>
      <c r="W1034" s="59" t="e">
        <f>SUMIFS('[2]Remontée chiffres écritures'!G:G,'[2]Remontée chiffres écritures'!E:E,'Liste détaillée sorties IT'!C:C)</f>
        <v>#VALUE!</v>
      </c>
    </row>
    <row r="1035" spans="1:23" ht="15" customHeight="1" x14ac:dyDescent="0.2">
      <c r="A1035" s="3" t="s">
        <v>2044</v>
      </c>
      <c r="B1035" s="51">
        <v>1010</v>
      </c>
      <c r="C1035" s="50">
        <v>102455</v>
      </c>
      <c r="D1035" s="51" t="s">
        <v>59</v>
      </c>
      <c r="E1035" s="51">
        <v>101288</v>
      </c>
      <c r="F1035" s="52" t="s">
        <v>635</v>
      </c>
      <c r="G1035" s="54">
        <v>21832700</v>
      </c>
      <c r="H1035" s="54">
        <v>28183270</v>
      </c>
      <c r="I1035" s="54" t="s">
        <v>139</v>
      </c>
      <c r="J1035" s="52" t="s">
        <v>1542</v>
      </c>
      <c r="K1035" s="55">
        <v>39766</v>
      </c>
      <c r="L1035" s="56">
        <f t="shared" si="96"/>
        <v>749</v>
      </c>
      <c r="M1035" s="56">
        <f t="shared" si="97"/>
        <v>749</v>
      </c>
      <c r="N1035" s="56">
        <f t="shared" si="100"/>
        <v>0</v>
      </c>
      <c r="O1035" s="56" t="e">
        <f t="shared" si="98"/>
        <v>#VALUE!</v>
      </c>
      <c r="P1035" s="56" t="e">
        <f t="shared" si="99"/>
        <v>#VALUE!</v>
      </c>
      <c r="Q1035" s="56" t="e">
        <f t="shared" si="101"/>
        <v>#VALUE!</v>
      </c>
      <c r="R1035" s="57" t="s">
        <v>68</v>
      </c>
      <c r="S1035" s="58">
        <v>43649</v>
      </c>
      <c r="T1035" s="59">
        <f>INDEX('[2]Remontée chiffres écritures'!K:K,MATCH(C:C,'[2]Remontée chiffres écritures'!I:I,0))</f>
        <v>-749</v>
      </c>
      <c r="U1035" s="59">
        <f>INDEX('[2]Remontée chiffres écritures'!O:O,MATCH(C:C,'[2]Remontée chiffres écritures'!M:M,0))</f>
        <v>749</v>
      </c>
      <c r="V1035" s="59" t="e">
        <f>SUMIFS('[2]Remontée chiffres écritures'!C:C,'[2]Remontée chiffres écritures'!A:A,'Liste détaillée sorties IT'!C:C)</f>
        <v>#VALUE!</v>
      </c>
      <c r="W1035" s="59" t="e">
        <f>SUMIFS('[2]Remontée chiffres écritures'!G:G,'[2]Remontée chiffres écritures'!E:E,'Liste détaillée sorties IT'!C:C)</f>
        <v>#VALUE!</v>
      </c>
    </row>
    <row r="1036" spans="1:23" ht="15" customHeight="1" x14ac:dyDescent="0.2">
      <c r="A1036" s="3" t="s">
        <v>2045</v>
      </c>
      <c r="B1036" s="51">
        <v>1010</v>
      </c>
      <c r="C1036" s="50">
        <v>102456</v>
      </c>
      <c r="D1036" s="51" t="s">
        <v>59</v>
      </c>
      <c r="E1036" s="51">
        <v>101286</v>
      </c>
      <c r="F1036" s="52" t="s">
        <v>635</v>
      </c>
      <c r="G1036" s="54">
        <v>21832700</v>
      </c>
      <c r="H1036" s="54">
        <v>28183270</v>
      </c>
      <c r="I1036" s="54" t="s">
        <v>139</v>
      </c>
      <c r="J1036" s="52" t="s">
        <v>1542</v>
      </c>
      <c r="K1036" s="55">
        <v>39766</v>
      </c>
      <c r="L1036" s="56">
        <f t="shared" si="96"/>
        <v>749</v>
      </c>
      <c r="M1036" s="56">
        <f t="shared" si="97"/>
        <v>749</v>
      </c>
      <c r="N1036" s="56">
        <f t="shared" si="100"/>
        <v>0</v>
      </c>
      <c r="O1036" s="56" t="e">
        <f t="shared" si="98"/>
        <v>#VALUE!</v>
      </c>
      <c r="P1036" s="56" t="e">
        <f t="shared" si="99"/>
        <v>#VALUE!</v>
      </c>
      <c r="Q1036" s="56" t="e">
        <f t="shared" si="101"/>
        <v>#VALUE!</v>
      </c>
      <c r="R1036" s="57" t="s">
        <v>68</v>
      </c>
      <c r="S1036" s="58">
        <v>43649</v>
      </c>
      <c r="T1036" s="59">
        <f>INDEX('[2]Remontée chiffres écritures'!K:K,MATCH(C:C,'[2]Remontée chiffres écritures'!I:I,0))</f>
        <v>-749</v>
      </c>
      <c r="U1036" s="59">
        <f>INDEX('[2]Remontée chiffres écritures'!O:O,MATCH(C:C,'[2]Remontée chiffres écritures'!M:M,0))</f>
        <v>749</v>
      </c>
      <c r="V1036" s="59" t="e">
        <f>SUMIFS('[2]Remontée chiffres écritures'!C:C,'[2]Remontée chiffres écritures'!A:A,'Liste détaillée sorties IT'!C:C)</f>
        <v>#VALUE!</v>
      </c>
      <c r="W1036" s="59" t="e">
        <f>SUMIFS('[2]Remontée chiffres écritures'!G:G,'[2]Remontée chiffres écritures'!E:E,'Liste détaillée sorties IT'!C:C)</f>
        <v>#VALUE!</v>
      </c>
    </row>
    <row r="1037" spans="1:23" ht="15" customHeight="1" x14ac:dyDescent="0.2">
      <c r="A1037" s="3" t="s">
        <v>2046</v>
      </c>
      <c r="B1037" s="50">
        <v>1010</v>
      </c>
      <c r="C1037" s="50">
        <v>102432</v>
      </c>
      <c r="D1037" s="51" t="s">
        <v>59</v>
      </c>
      <c r="E1037" s="51">
        <v>101412</v>
      </c>
      <c r="F1037" s="52" t="s">
        <v>635</v>
      </c>
      <c r="G1037" s="54">
        <v>21832700</v>
      </c>
      <c r="H1037" s="54">
        <v>28183270</v>
      </c>
      <c r="I1037" s="54" t="s">
        <v>139</v>
      </c>
      <c r="J1037" s="52" t="s">
        <v>1542</v>
      </c>
      <c r="K1037" s="55">
        <v>39766</v>
      </c>
      <c r="L1037" s="56">
        <f t="shared" si="96"/>
        <v>748.99</v>
      </c>
      <c r="M1037" s="56">
        <f t="shared" si="97"/>
        <v>748.99</v>
      </c>
      <c r="N1037" s="56">
        <f t="shared" si="100"/>
        <v>0</v>
      </c>
      <c r="O1037" s="56" t="e">
        <f t="shared" si="98"/>
        <v>#VALUE!</v>
      </c>
      <c r="P1037" s="56" t="e">
        <f t="shared" si="99"/>
        <v>#VALUE!</v>
      </c>
      <c r="Q1037" s="56" t="e">
        <f t="shared" si="101"/>
        <v>#VALUE!</v>
      </c>
      <c r="R1037" s="57" t="s">
        <v>68</v>
      </c>
      <c r="S1037" s="58">
        <v>43649</v>
      </c>
      <c r="T1037" s="59">
        <f>INDEX('[2]Remontée chiffres écritures'!K:K,MATCH(C:C,'[2]Remontée chiffres écritures'!I:I,0))</f>
        <v>-748.99</v>
      </c>
      <c r="U1037" s="59">
        <f>INDEX('[2]Remontée chiffres écritures'!O:O,MATCH(C:C,'[2]Remontée chiffres écritures'!M:M,0))</f>
        <v>748.99</v>
      </c>
      <c r="V1037" s="59" t="e">
        <f>SUMIFS('[2]Remontée chiffres écritures'!C:C,'[2]Remontée chiffres écritures'!A:A,'Liste détaillée sorties IT'!C:C)</f>
        <v>#VALUE!</v>
      </c>
      <c r="W1037" s="59" t="e">
        <f>SUMIFS('[2]Remontée chiffres écritures'!G:G,'[2]Remontée chiffres écritures'!E:E,'Liste détaillée sorties IT'!C:C)</f>
        <v>#VALUE!</v>
      </c>
    </row>
    <row r="1038" spans="1:23" ht="15" customHeight="1" x14ac:dyDescent="0.2">
      <c r="A1038" s="3" t="s">
        <v>2047</v>
      </c>
      <c r="B1038" s="50">
        <v>1010</v>
      </c>
      <c r="C1038" s="50">
        <v>102433</v>
      </c>
      <c r="D1038" s="51" t="s">
        <v>59</v>
      </c>
      <c r="E1038" s="51">
        <v>101411</v>
      </c>
      <c r="F1038" s="52" t="s">
        <v>635</v>
      </c>
      <c r="G1038" s="54">
        <v>21832700</v>
      </c>
      <c r="H1038" s="54">
        <v>28183270</v>
      </c>
      <c r="I1038" s="54" t="s">
        <v>139</v>
      </c>
      <c r="J1038" s="52" t="s">
        <v>1542</v>
      </c>
      <c r="K1038" s="55">
        <v>39766</v>
      </c>
      <c r="L1038" s="56">
        <f t="shared" si="96"/>
        <v>748.99</v>
      </c>
      <c r="M1038" s="56">
        <f t="shared" si="97"/>
        <v>748.99</v>
      </c>
      <c r="N1038" s="56">
        <f t="shared" si="100"/>
        <v>0</v>
      </c>
      <c r="O1038" s="56" t="e">
        <f t="shared" si="98"/>
        <v>#VALUE!</v>
      </c>
      <c r="P1038" s="56" t="e">
        <f t="shared" si="99"/>
        <v>#VALUE!</v>
      </c>
      <c r="Q1038" s="56" t="e">
        <f t="shared" si="101"/>
        <v>#VALUE!</v>
      </c>
      <c r="R1038" s="57" t="s">
        <v>68</v>
      </c>
      <c r="S1038" s="58">
        <v>43649</v>
      </c>
      <c r="T1038" s="59">
        <f>INDEX('[2]Remontée chiffres écritures'!K:K,MATCH(C:C,'[2]Remontée chiffres écritures'!I:I,0))</f>
        <v>-748.99</v>
      </c>
      <c r="U1038" s="59">
        <f>INDEX('[2]Remontée chiffres écritures'!O:O,MATCH(C:C,'[2]Remontée chiffres écritures'!M:M,0))</f>
        <v>748.99</v>
      </c>
      <c r="V1038" s="59" t="e">
        <f>SUMIFS('[2]Remontée chiffres écritures'!C:C,'[2]Remontée chiffres écritures'!A:A,'Liste détaillée sorties IT'!C:C)</f>
        <v>#VALUE!</v>
      </c>
      <c r="W1038" s="59" t="e">
        <f>SUMIFS('[2]Remontée chiffres écritures'!G:G,'[2]Remontée chiffres écritures'!E:E,'Liste détaillée sorties IT'!C:C)</f>
        <v>#VALUE!</v>
      </c>
    </row>
    <row r="1039" spans="1:23" ht="15" customHeight="1" x14ac:dyDescent="0.2">
      <c r="A1039" s="3" t="s">
        <v>2048</v>
      </c>
      <c r="B1039" s="50">
        <v>1010</v>
      </c>
      <c r="C1039" s="50">
        <v>102434</v>
      </c>
      <c r="D1039" s="51" t="s">
        <v>59</v>
      </c>
      <c r="E1039" s="51">
        <v>101410</v>
      </c>
      <c r="F1039" s="52" t="s">
        <v>635</v>
      </c>
      <c r="G1039" s="54">
        <v>21832700</v>
      </c>
      <c r="H1039" s="54">
        <v>28183270</v>
      </c>
      <c r="I1039" s="54" t="s">
        <v>139</v>
      </c>
      <c r="J1039" s="52" t="s">
        <v>1542</v>
      </c>
      <c r="K1039" s="55">
        <v>39766</v>
      </c>
      <c r="L1039" s="56">
        <f t="shared" si="96"/>
        <v>748.99</v>
      </c>
      <c r="M1039" s="56">
        <f t="shared" si="97"/>
        <v>748.99</v>
      </c>
      <c r="N1039" s="56">
        <f t="shared" si="100"/>
        <v>0</v>
      </c>
      <c r="O1039" s="56" t="e">
        <f t="shared" si="98"/>
        <v>#VALUE!</v>
      </c>
      <c r="P1039" s="56" t="e">
        <f t="shared" si="99"/>
        <v>#VALUE!</v>
      </c>
      <c r="Q1039" s="56" t="e">
        <f t="shared" si="101"/>
        <v>#VALUE!</v>
      </c>
      <c r="R1039" s="57" t="s">
        <v>68</v>
      </c>
      <c r="S1039" s="58">
        <v>43649</v>
      </c>
      <c r="T1039" s="59">
        <f>INDEX('[2]Remontée chiffres écritures'!K:K,MATCH(C:C,'[2]Remontée chiffres écritures'!I:I,0))</f>
        <v>-748.99</v>
      </c>
      <c r="U1039" s="59">
        <f>INDEX('[2]Remontée chiffres écritures'!O:O,MATCH(C:C,'[2]Remontée chiffres écritures'!M:M,0))</f>
        <v>748.99</v>
      </c>
      <c r="V1039" s="59" t="e">
        <f>SUMIFS('[2]Remontée chiffres écritures'!C:C,'[2]Remontée chiffres écritures'!A:A,'Liste détaillée sorties IT'!C:C)</f>
        <v>#VALUE!</v>
      </c>
      <c r="W1039" s="59" t="e">
        <f>SUMIFS('[2]Remontée chiffres écritures'!G:G,'[2]Remontée chiffres écritures'!E:E,'Liste détaillée sorties IT'!C:C)</f>
        <v>#VALUE!</v>
      </c>
    </row>
    <row r="1040" spans="1:23" ht="15" customHeight="1" x14ac:dyDescent="0.2">
      <c r="A1040" s="3" t="s">
        <v>2049</v>
      </c>
      <c r="B1040" s="50">
        <v>1010</v>
      </c>
      <c r="C1040" s="50">
        <v>102435</v>
      </c>
      <c r="D1040" s="51" t="s">
        <v>59</v>
      </c>
      <c r="E1040" s="51">
        <v>101409</v>
      </c>
      <c r="F1040" s="52" t="s">
        <v>635</v>
      </c>
      <c r="G1040" s="54">
        <v>21832700</v>
      </c>
      <c r="H1040" s="54">
        <v>28183270</v>
      </c>
      <c r="I1040" s="54" t="s">
        <v>139</v>
      </c>
      <c r="J1040" s="52" t="s">
        <v>1542</v>
      </c>
      <c r="K1040" s="55">
        <v>39766</v>
      </c>
      <c r="L1040" s="56">
        <f t="shared" si="96"/>
        <v>748.99</v>
      </c>
      <c r="M1040" s="56">
        <f t="shared" si="97"/>
        <v>748.99</v>
      </c>
      <c r="N1040" s="56">
        <f t="shared" si="100"/>
        <v>0</v>
      </c>
      <c r="O1040" s="56" t="e">
        <f t="shared" si="98"/>
        <v>#VALUE!</v>
      </c>
      <c r="P1040" s="56" t="e">
        <f t="shared" si="99"/>
        <v>#VALUE!</v>
      </c>
      <c r="Q1040" s="56" t="e">
        <f t="shared" si="101"/>
        <v>#VALUE!</v>
      </c>
      <c r="R1040" s="57" t="s">
        <v>68</v>
      </c>
      <c r="S1040" s="58">
        <v>43649</v>
      </c>
      <c r="T1040" s="59">
        <f>INDEX('[2]Remontée chiffres écritures'!K:K,MATCH(C:C,'[2]Remontée chiffres écritures'!I:I,0))</f>
        <v>-748.99</v>
      </c>
      <c r="U1040" s="59">
        <f>INDEX('[2]Remontée chiffres écritures'!O:O,MATCH(C:C,'[2]Remontée chiffres écritures'!M:M,0))</f>
        <v>748.99</v>
      </c>
      <c r="V1040" s="59" t="e">
        <f>SUMIFS('[2]Remontée chiffres écritures'!C:C,'[2]Remontée chiffres écritures'!A:A,'Liste détaillée sorties IT'!C:C)</f>
        <v>#VALUE!</v>
      </c>
      <c r="W1040" s="59" t="e">
        <f>SUMIFS('[2]Remontée chiffres écritures'!G:G,'[2]Remontée chiffres écritures'!E:E,'Liste détaillée sorties IT'!C:C)</f>
        <v>#VALUE!</v>
      </c>
    </row>
    <row r="1041" spans="1:23" ht="15" customHeight="1" x14ac:dyDescent="0.2">
      <c r="A1041" s="3" t="s">
        <v>2050</v>
      </c>
      <c r="B1041" s="50">
        <v>1010</v>
      </c>
      <c r="C1041" s="50">
        <v>102436</v>
      </c>
      <c r="D1041" s="51" t="s">
        <v>59</v>
      </c>
      <c r="E1041" s="51">
        <v>101408</v>
      </c>
      <c r="F1041" s="52" t="s">
        <v>635</v>
      </c>
      <c r="G1041" s="54">
        <v>21832700</v>
      </c>
      <c r="H1041" s="54">
        <v>28183270</v>
      </c>
      <c r="I1041" s="54" t="s">
        <v>139</v>
      </c>
      <c r="J1041" s="52" t="s">
        <v>1542</v>
      </c>
      <c r="K1041" s="55">
        <v>39766</v>
      </c>
      <c r="L1041" s="56">
        <f t="shared" si="96"/>
        <v>748.99</v>
      </c>
      <c r="M1041" s="56">
        <f t="shared" si="97"/>
        <v>748.99</v>
      </c>
      <c r="N1041" s="56">
        <f t="shared" si="100"/>
        <v>0</v>
      </c>
      <c r="O1041" s="56" t="e">
        <f t="shared" si="98"/>
        <v>#VALUE!</v>
      </c>
      <c r="P1041" s="56" t="e">
        <f t="shared" si="99"/>
        <v>#VALUE!</v>
      </c>
      <c r="Q1041" s="56" t="e">
        <f t="shared" si="101"/>
        <v>#VALUE!</v>
      </c>
      <c r="R1041" s="57" t="s">
        <v>68</v>
      </c>
      <c r="S1041" s="58">
        <v>43649</v>
      </c>
      <c r="T1041" s="59">
        <f>INDEX('[2]Remontée chiffres écritures'!K:K,MATCH(C:C,'[2]Remontée chiffres écritures'!I:I,0))</f>
        <v>-748.99</v>
      </c>
      <c r="U1041" s="59">
        <f>INDEX('[2]Remontée chiffres écritures'!O:O,MATCH(C:C,'[2]Remontée chiffres écritures'!M:M,0))</f>
        <v>748.99</v>
      </c>
      <c r="V1041" s="59" t="e">
        <f>SUMIFS('[2]Remontée chiffres écritures'!C:C,'[2]Remontée chiffres écritures'!A:A,'Liste détaillée sorties IT'!C:C)</f>
        <v>#VALUE!</v>
      </c>
      <c r="W1041" s="59" t="e">
        <f>SUMIFS('[2]Remontée chiffres écritures'!G:G,'[2]Remontée chiffres écritures'!E:E,'Liste détaillée sorties IT'!C:C)</f>
        <v>#VALUE!</v>
      </c>
    </row>
    <row r="1042" spans="1:23" ht="15" customHeight="1" x14ac:dyDescent="0.2">
      <c r="A1042" s="3" t="s">
        <v>2051</v>
      </c>
      <c r="B1042" s="50">
        <v>1010</v>
      </c>
      <c r="C1042" s="50">
        <v>102437</v>
      </c>
      <c r="D1042" s="51" t="s">
        <v>59</v>
      </c>
      <c r="E1042" s="51">
        <v>101407</v>
      </c>
      <c r="F1042" s="52" t="s">
        <v>635</v>
      </c>
      <c r="G1042" s="54">
        <v>21832700</v>
      </c>
      <c r="H1042" s="54">
        <v>28183270</v>
      </c>
      <c r="I1042" s="54" t="s">
        <v>139</v>
      </c>
      <c r="J1042" s="52" t="s">
        <v>1542</v>
      </c>
      <c r="K1042" s="55">
        <v>39766</v>
      </c>
      <c r="L1042" s="56">
        <f t="shared" si="96"/>
        <v>748.99</v>
      </c>
      <c r="M1042" s="56">
        <f t="shared" si="97"/>
        <v>748.99</v>
      </c>
      <c r="N1042" s="56">
        <f t="shared" si="100"/>
        <v>0</v>
      </c>
      <c r="O1042" s="56" t="e">
        <f t="shared" si="98"/>
        <v>#VALUE!</v>
      </c>
      <c r="P1042" s="56" t="e">
        <f t="shared" si="99"/>
        <v>#VALUE!</v>
      </c>
      <c r="Q1042" s="56" t="e">
        <f t="shared" si="101"/>
        <v>#VALUE!</v>
      </c>
      <c r="R1042" s="57" t="s">
        <v>68</v>
      </c>
      <c r="S1042" s="58">
        <v>43649</v>
      </c>
      <c r="T1042" s="59">
        <f>INDEX('[2]Remontée chiffres écritures'!K:K,MATCH(C:C,'[2]Remontée chiffres écritures'!I:I,0))</f>
        <v>-748.99</v>
      </c>
      <c r="U1042" s="59">
        <f>INDEX('[2]Remontée chiffres écritures'!O:O,MATCH(C:C,'[2]Remontée chiffres écritures'!M:M,0))</f>
        <v>748.99</v>
      </c>
      <c r="V1042" s="59" t="e">
        <f>SUMIFS('[2]Remontée chiffres écritures'!C:C,'[2]Remontée chiffres écritures'!A:A,'Liste détaillée sorties IT'!C:C)</f>
        <v>#VALUE!</v>
      </c>
      <c r="W1042" s="59" t="e">
        <f>SUMIFS('[2]Remontée chiffres écritures'!G:G,'[2]Remontée chiffres écritures'!E:E,'Liste détaillée sorties IT'!C:C)</f>
        <v>#VALUE!</v>
      </c>
    </row>
    <row r="1043" spans="1:23" ht="15" customHeight="1" x14ac:dyDescent="0.2">
      <c r="A1043" s="3" t="s">
        <v>2052</v>
      </c>
      <c r="B1043" s="50">
        <v>1010</v>
      </c>
      <c r="C1043" s="50">
        <v>102438</v>
      </c>
      <c r="D1043" s="51" t="s">
        <v>59</v>
      </c>
      <c r="E1043" s="51">
        <v>101406</v>
      </c>
      <c r="F1043" s="52" t="s">
        <v>635</v>
      </c>
      <c r="G1043" s="54">
        <v>21832700</v>
      </c>
      <c r="H1043" s="54">
        <v>28183270</v>
      </c>
      <c r="I1043" s="54" t="s">
        <v>139</v>
      </c>
      <c r="J1043" s="52" t="s">
        <v>1542</v>
      </c>
      <c r="K1043" s="55">
        <v>39766</v>
      </c>
      <c r="L1043" s="56">
        <f t="shared" si="96"/>
        <v>748.99</v>
      </c>
      <c r="M1043" s="56">
        <f t="shared" si="97"/>
        <v>748.99</v>
      </c>
      <c r="N1043" s="56">
        <f t="shared" si="100"/>
        <v>0</v>
      </c>
      <c r="O1043" s="56" t="e">
        <f t="shared" si="98"/>
        <v>#VALUE!</v>
      </c>
      <c r="P1043" s="56" t="e">
        <f t="shared" si="99"/>
        <v>#VALUE!</v>
      </c>
      <c r="Q1043" s="56" t="e">
        <f t="shared" si="101"/>
        <v>#VALUE!</v>
      </c>
      <c r="R1043" s="57" t="s">
        <v>68</v>
      </c>
      <c r="S1043" s="58">
        <v>43649</v>
      </c>
      <c r="T1043" s="59">
        <f>INDEX('[2]Remontée chiffres écritures'!K:K,MATCH(C:C,'[2]Remontée chiffres écritures'!I:I,0))</f>
        <v>-748.99</v>
      </c>
      <c r="U1043" s="59">
        <f>INDEX('[2]Remontée chiffres écritures'!O:O,MATCH(C:C,'[2]Remontée chiffres écritures'!M:M,0))</f>
        <v>748.99</v>
      </c>
      <c r="V1043" s="59" t="e">
        <f>SUMIFS('[2]Remontée chiffres écritures'!C:C,'[2]Remontée chiffres écritures'!A:A,'Liste détaillée sorties IT'!C:C)</f>
        <v>#VALUE!</v>
      </c>
      <c r="W1043" s="59" t="e">
        <f>SUMIFS('[2]Remontée chiffres écritures'!G:G,'[2]Remontée chiffres écritures'!E:E,'Liste détaillée sorties IT'!C:C)</f>
        <v>#VALUE!</v>
      </c>
    </row>
    <row r="1044" spans="1:23" ht="15" customHeight="1" x14ac:dyDescent="0.2">
      <c r="A1044" s="3" t="s">
        <v>2053</v>
      </c>
      <c r="B1044" s="50">
        <v>1010</v>
      </c>
      <c r="C1044" s="50">
        <v>102439</v>
      </c>
      <c r="D1044" s="51" t="s">
        <v>59</v>
      </c>
      <c r="E1044" s="51">
        <v>101402</v>
      </c>
      <c r="F1044" s="52" t="s">
        <v>635</v>
      </c>
      <c r="G1044" s="54">
        <v>21832700</v>
      </c>
      <c r="H1044" s="54">
        <v>28183270</v>
      </c>
      <c r="I1044" s="54" t="s">
        <v>139</v>
      </c>
      <c r="J1044" s="52" t="s">
        <v>1542</v>
      </c>
      <c r="K1044" s="55">
        <v>39766</v>
      </c>
      <c r="L1044" s="56">
        <f t="shared" si="96"/>
        <v>748.99</v>
      </c>
      <c r="M1044" s="56">
        <f t="shared" si="97"/>
        <v>748.99</v>
      </c>
      <c r="N1044" s="56">
        <f t="shared" si="100"/>
        <v>0</v>
      </c>
      <c r="O1044" s="56" t="e">
        <f t="shared" si="98"/>
        <v>#VALUE!</v>
      </c>
      <c r="P1044" s="56" t="e">
        <f t="shared" si="99"/>
        <v>#VALUE!</v>
      </c>
      <c r="Q1044" s="56" t="e">
        <f t="shared" si="101"/>
        <v>#VALUE!</v>
      </c>
      <c r="R1044" s="57" t="s">
        <v>68</v>
      </c>
      <c r="S1044" s="58">
        <v>43649</v>
      </c>
      <c r="T1044" s="59">
        <f>INDEX('[2]Remontée chiffres écritures'!K:K,MATCH(C:C,'[2]Remontée chiffres écritures'!I:I,0))</f>
        <v>-748.99</v>
      </c>
      <c r="U1044" s="59">
        <f>INDEX('[2]Remontée chiffres écritures'!O:O,MATCH(C:C,'[2]Remontée chiffres écritures'!M:M,0))</f>
        <v>748.99</v>
      </c>
      <c r="V1044" s="59" t="e">
        <f>SUMIFS('[2]Remontée chiffres écritures'!C:C,'[2]Remontée chiffres écritures'!A:A,'Liste détaillée sorties IT'!C:C)</f>
        <v>#VALUE!</v>
      </c>
      <c r="W1044" s="59" t="e">
        <f>SUMIFS('[2]Remontée chiffres écritures'!G:G,'[2]Remontée chiffres écritures'!E:E,'Liste détaillée sorties IT'!C:C)</f>
        <v>#VALUE!</v>
      </c>
    </row>
    <row r="1045" spans="1:23" ht="15" customHeight="1" x14ac:dyDescent="0.2">
      <c r="A1045" s="3" t="s">
        <v>2054</v>
      </c>
      <c r="B1045" s="50">
        <v>1010</v>
      </c>
      <c r="C1045" s="50">
        <v>102441</v>
      </c>
      <c r="D1045" s="51" t="s">
        <v>59</v>
      </c>
      <c r="E1045" s="51">
        <v>101391</v>
      </c>
      <c r="F1045" s="52" t="s">
        <v>635</v>
      </c>
      <c r="G1045" s="54">
        <v>21832700</v>
      </c>
      <c r="H1045" s="54">
        <v>28183270</v>
      </c>
      <c r="I1045" s="54" t="s">
        <v>139</v>
      </c>
      <c r="J1045" s="52" t="s">
        <v>1542</v>
      </c>
      <c r="K1045" s="55">
        <v>39766</v>
      </c>
      <c r="L1045" s="56">
        <f t="shared" si="96"/>
        <v>748.99</v>
      </c>
      <c r="M1045" s="56">
        <f t="shared" si="97"/>
        <v>748.99</v>
      </c>
      <c r="N1045" s="56">
        <f t="shared" si="100"/>
        <v>0</v>
      </c>
      <c r="O1045" s="56" t="e">
        <f t="shared" si="98"/>
        <v>#VALUE!</v>
      </c>
      <c r="P1045" s="56" t="e">
        <f t="shared" si="99"/>
        <v>#VALUE!</v>
      </c>
      <c r="Q1045" s="56" t="e">
        <f t="shared" si="101"/>
        <v>#VALUE!</v>
      </c>
      <c r="R1045" s="57" t="s">
        <v>68</v>
      </c>
      <c r="S1045" s="58">
        <v>43649</v>
      </c>
      <c r="T1045" s="59">
        <f>INDEX('[2]Remontée chiffres écritures'!K:K,MATCH(C:C,'[2]Remontée chiffres écritures'!I:I,0))</f>
        <v>-748.99</v>
      </c>
      <c r="U1045" s="59">
        <f>INDEX('[2]Remontée chiffres écritures'!O:O,MATCH(C:C,'[2]Remontée chiffres écritures'!M:M,0))</f>
        <v>748.99</v>
      </c>
      <c r="V1045" s="59" t="e">
        <f>SUMIFS('[2]Remontée chiffres écritures'!C:C,'[2]Remontée chiffres écritures'!A:A,'Liste détaillée sorties IT'!C:C)</f>
        <v>#VALUE!</v>
      </c>
      <c r="W1045" s="59" t="e">
        <f>SUMIFS('[2]Remontée chiffres écritures'!G:G,'[2]Remontée chiffres écritures'!E:E,'Liste détaillée sorties IT'!C:C)</f>
        <v>#VALUE!</v>
      </c>
    </row>
    <row r="1046" spans="1:23" ht="15" customHeight="1" x14ac:dyDescent="0.2">
      <c r="A1046" s="3" t="s">
        <v>2055</v>
      </c>
      <c r="B1046" s="50">
        <v>1010</v>
      </c>
      <c r="C1046" s="50">
        <v>102442</v>
      </c>
      <c r="D1046" s="51" t="s">
        <v>59</v>
      </c>
      <c r="E1046" s="51">
        <v>101390</v>
      </c>
      <c r="F1046" s="52" t="s">
        <v>635</v>
      </c>
      <c r="G1046" s="54">
        <v>21832700</v>
      </c>
      <c r="H1046" s="54">
        <v>28183270</v>
      </c>
      <c r="I1046" s="54" t="s">
        <v>139</v>
      </c>
      <c r="J1046" s="52" t="s">
        <v>1542</v>
      </c>
      <c r="K1046" s="55">
        <v>39766</v>
      </c>
      <c r="L1046" s="56">
        <f t="shared" si="96"/>
        <v>748.99</v>
      </c>
      <c r="M1046" s="56">
        <f t="shared" si="97"/>
        <v>748.99</v>
      </c>
      <c r="N1046" s="56">
        <f t="shared" si="100"/>
        <v>0</v>
      </c>
      <c r="O1046" s="56" t="e">
        <f t="shared" si="98"/>
        <v>#VALUE!</v>
      </c>
      <c r="P1046" s="56" t="e">
        <f t="shared" si="99"/>
        <v>#VALUE!</v>
      </c>
      <c r="Q1046" s="56" t="e">
        <f t="shared" si="101"/>
        <v>#VALUE!</v>
      </c>
      <c r="R1046" s="57" t="s">
        <v>68</v>
      </c>
      <c r="S1046" s="58">
        <v>43649</v>
      </c>
      <c r="T1046" s="59">
        <f>INDEX('[2]Remontée chiffres écritures'!K:K,MATCH(C:C,'[2]Remontée chiffres écritures'!I:I,0))</f>
        <v>-748.99</v>
      </c>
      <c r="U1046" s="59">
        <f>INDEX('[2]Remontée chiffres écritures'!O:O,MATCH(C:C,'[2]Remontée chiffres écritures'!M:M,0))</f>
        <v>748.99</v>
      </c>
      <c r="V1046" s="59" t="e">
        <f>SUMIFS('[2]Remontée chiffres écritures'!C:C,'[2]Remontée chiffres écritures'!A:A,'Liste détaillée sorties IT'!C:C)</f>
        <v>#VALUE!</v>
      </c>
      <c r="W1046" s="59" t="e">
        <f>SUMIFS('[2]Remontée chiffres écritures'!G:G,'[2]Remontée chiffres écritures'!E:E,'Liste détaillée sorties IT'!C:C)</f>
        <v>#VALUE!</v>
      </c>
    </row>
    <row r="1047" spans="1:23" ht="15" customHeight="1" x14ac:dyDescent="0.2">
      <c r="A1047" s="3" t="s">
        <v>2056</v>
      </c>
      <c r="B1047" s="50">
        <v>1010</v>
      </c>
      <c r="C1047" s="50">
        <v>102444</v>
      </c>
      <c r="D1047" s="51" t="s">
        <v>59</v>
      </c>
      <c r="E1047" s="51">
        <v>101388</v>
      </c>
      <c r="F1047" s="52" t="s">
        <v>635</v>
      </c>
      <c r="G1047" s="54">
        <v>21832700</v>
      </c>
      <c r="H1047" s="54">
        <v>28183270</v>
      </c>
      <c r="I1047" s="54" t="s">
        <v>139</v>
      </c>
      <c r="J1047" s="52" t="s">
        <v>1542</v>
      </c>
      <c r="K1047" s="55">
        <v>39766</v>
      </c>
      <c r="L1047" s="56">
        <f t="shared" si="96"/>
        <v>748.99</v>
      </c>
      <c r="M1047" s="56">
        <f t="shared" si="97"/>
        <v>748.99</v>
      </c>
      <c r="N1047" s="56">
        <f t="shared" si="100"/>
        <v>0</v>
      </c>
      <c r="O1047" s="56" t="e">
        <f t="shared" si="98"/>
        <v>#VALUE!</v>
      </c>
      <c r="P1047" s="56" t="e">
        <f t="shared" si="99"/>
        <v>#VALUE!</v>
      </c>
      <c r="Q1047" s="56" t="e">
        <f t="shared" si="101"/>
        <v>#VALUE!</v>
      </c>
      <c r="R1047" s="57" t="s">
        <v>68</v>
      </c>
      <c r="S1047" s="58">
        <v>43649</v>
      </c>
      <c r="T1047" s="59">
        <f>INDEX('[2]Remontée chiffres écritures'!K:K,MATCH(C:C,'[2]Remontée chiffres écritures'!I:I,0))</f>
        <v>-748.99</v>
      </c>
      <c r="U1047" s="59">
        <f>INDEX('[2]Remontée chiffres écritures'!O:O,MATCH(C:C,'[2]Remontée chiffres écritures'!M:M,0))</f>
        <v>748.99</v>
      </c>
      <c r="V1047" s="59" t="e">
        <f>SUMIFS('[2]Remontée chiffres écritures'!C:C,'[2]Remontée chiffres écritures'!A:A,'Liste détaillée sorties IT'!C:C)</f>
        <v>#VALUE!</v>
      </c>
      <c r="W1047" s="59" t="e">
        <f>SUMIFS('[2]Remontée chiffres écritures'!G:G,'[2]Remontée chiffres écritures'!E:E,'Liste détaillée sorties IT'!C:C)</f>
        <v>#VALUE!</v>
      </c>
    </row>
    <row r="1048" spans="1:23" ht="15" customHeight="1" x14ac:dyDescent="0.2">
      <c r="A1048" s="3" t="s">
        <v>2057</v>
      </c>
      <c r="B1048" s="50">
        <v>1010</v>
      </c>
      <c r="C1048" s="50">
        <v>102445</v>
      </c>
      <c r="D1048" s="51" t="s">
        <v>59</v>
      </c>
      <c r="E1048" s="51">
        <v>101387</v>
      </c>
      <c r="F1048" s="52" t="s">
        <v>635</v>
      </c>
      <c r="G1048" s="54">
        <v>21832700</v>
      </c>
      <c r="H1048" s="54">
        <v>28183270</v>
      </c>
      <c r="I1048" s="54" t="s">
        <v>139</v>
      </c>
      <c r="J1048" s="52" t="s">
        <v>1542</v>
      </c>
      <c r="K1048" s="55">
        <v>39766</v>
      </c>
      <c r="L1048" s="56">
        <f t="shared" si="96"/>
        <v>748.99</v>
      </c>
      <c r="M1048" s="56">
        <f t="shared" si="97"/>
        <v>748.99</v>
      </c>
      <c r="N1048" s="56">
        <f t="shared" si="100"/>
        <v>0</v>
      </c>
      <c r="O1048" s="56" t="e">
        <f t="shared" si="98"/>
        <v>#VALUE!</v>
      </c>
      <c r="P1048" s="56" t="e">
        <f t="shared" si="99"/>
        <v>#VALUE!</v>
      </c>
      <c r="Q1048" s="56" t="e">
        <f t="shared" si="101"/>
        <v>#VALUE!</v>
      </c>
      <c r="R1048" s="57" t="s">
        <v>68</v>
      </c>
      <c r="S1048" s="58">
        <v>43649</v>
      </c>
      <c r="T1048" s="59">
        <f>INDEX('[2]Remontée chiffres écritures'!K:K,MATCH(C:C,'[2]Remontée chiffres écritures'!I:I,0))</f>
        <v>-748.99</v>
      </c>
      <c r="U1048" s="59">
        <f>INDEX('[2]Remontée chiffres écritures'!O:O,MATCH(C:C,'[2]Remontée chiffres écritures'!M:M,0))</f>
        <v>748.99</v>
      </c>
      <c r="V1048" s="59" t="e">
        <f>SUMIFS('[2]Remontée chiffres écritures'!C:C,'[2]Remontée chiffres écritures'!A:A,'Liste détaillée sorties IT'!C:C)</f>
        <v>#VALUE!</v>
      </c>
      <c r="W1048" s="59" t="e">
        <f>SUMIFS('[2]Remontée chiffres écritures'!G:G,'[2]Remontée chiffres écritures'!E:E,'Liste détaillée sorties IT'!C:C)</f>
        <v>#VALUE!</v>
      </c>
    </row>
    <row r="1049" spans="1:23" ht="15" customHeight="1" x14ac:dyDescent="0.2">
      <c r="A1049" s="3" t="s">
        <v>2058</v>
      </c>
      <c r="B1049" s="51">
        <v>1010</v>
      </c>
      <c r="C1049" s="50">
        <v>102447</v>
      </c>
      <c r="D1049" s="51" t="s">
        <v>59</v>
      </c>
      <c r="E1049" s="51">
        <v>101303</v>
      </c>
      <c r="F1049" s="52" t="s">
        <v>635</v>
      </c>
      <c r="G1049" s="54">
        <v>21832700</v>
      </c>
      <c r="H1049" s="54">
        <v>28183270</v>
      </c>
      <c r="I1049" s="54" t="s">
        <v>139</v>
      </c>
      <c r="J1049" s="52" t="s">
        <v>1542</v>
      </c>
      <c r="K1049" s="55">
        <v>39766</v>
      </c>
      <c r="L1049" s="56">
        <f t="shared" si="96"/>
        <v>748.99</v>
      </c>
      <c r="M1049" s="56">
        <f t="shared" si="97"/>
        <v>748.99</v>
      </c>
      <c r="N1049" s="56">
        <f t="shared" si="100"/>
        <v>0</v>
      </c>
      <c r="O1049" s="56" t="e">
        <f t="shared" si="98"/>
        <v>#VALUE!</v>
      </c>
      <c r="P1049" s="56" t="e">
        <f t="shared" si="99"/>
        <v>#VALUE!</v>
      </c>
      <c r="Q1049" s="56" t="e">
        <f t="shared" si="101"/>
        <v>#VALUE!</v>
      </c>
      <c r="R1049" s="57" t="s">
        <v>68</v>
      </c>
      <c r="S1049" s="58">
        <v>43649</v>
      </c>
      <c r="T1049" s="59">
        <f>INDEX('[2]Remontée chiffres écritures'!K:K,MATCH(C:C,'[2]Remontée chiffres écritures'!I:I,0))</f>
        <v>-748.99</v>
      </c>
      <c r="U1049" s="59">
        <f>INDEX('[2]Remontée chiffres écritures'!O:O,MATCH(C:C,'[2]Remontée chiffres écritures'!M:M,0))</f>
        <v>748.99</v>
      </c>
      <c r="V1049" s="59" t="e">
        <f>SUMIFS('[2]Remontée chiffres écritures'!C:C,'[2]Remontée chiffres écritures'!A:A,'Liste détaillée sorties IT'!C:C)</f>
        <v>#VALUE!</v>
      </c>
      <c r="W1049" s="59" t="e">
        <f>SUMIFS('[2]Remontée chiffres écritures'!G:G,'[2]Remontée chiffres écritures'!E:E,'Liste détaillée sorties IT'!C:C)</f>
        <v>#VALUE!</v>
      </c>
    </row>
    <row r="1050" spans="1:23" ht="15" customHeight="1" x14ac:dyDescent="0.2">
      <c r="A1050" s="3" t="s">
        <v>2059</v>
      </c>
      <c r="B1050" s="51">
        <v>1010</v>
      </c>
      <c r="C1050" s="50">
        <v>102448</v>
      </c>
      <c r="D1050" s="51" t="s">
        <v>59</v>
      </c>
      <c r="E1050" s="51">
        <v>101295</v>
      </c>
      <c r="F1050" s="52" t="s">
        <v>635</v>
      </c>
      <c r="G1050" s="54">
        <v>21832700</v>
      </c>
      <c r="H1050" s="54">
        <v>28183270</v>
      </c>
      <c r="I1050" s="54" t="s">
        <v>139</v>
      </c>
      <c r="J1050" s="52" t="s">
        <v>1542</v>
      </c>
      <c r="K1050" s="55">
        <v>39766</v>
      </c>
      <c r="L1050" s="56">
        <f t="shared" si="96"/>
        <v>748.99</v>
      </c>
      <c r="M1050" s="56">
        <f t="shared" si="97"/>
        <v>748.99</v>
      </c>
      <c r="N1050" s="56">
        <f t="shared" si="100"/>
        <v>0</v>
      </c>
      <c r="O1050" s="56" t="e">
        <f t="shared" si="98"/>
        <v>#VALUE!</v>
      </c>
      <c r="P1050" s="56" t="e">
        <f t="shared" si="99"/>
        <v>#VALUE!</v>
      </c>
      <c r="Q1050" s="56" t="e">
        <f t="shared" si="101"/>
        <v>#VALUE!</v>
      </c>
      <c r="R1050" s="57" t="s">
        <v>68</v>
      </c>
      <c r="S1050" s="58">
        <v>43649</v>
      </c>
      <c r="T1050" s="59">
        <f>INDEX('[2]Remontée chiffres écritures'!K:K,MATCH(C:C,'[2]Remontée chiffres écritures'!I:I,0))</f>
        <v>-748.99</v>
      </c>
      <c r="U1050" s="59">
        <f>INDEX('[2]Remontée chiffres écritures'!O:O,MATCH(C:C,'[2]Remontée chiffres écritures'!M:M,0))</f>
        <v>748.99</v>
      </c>
      <c r="V1050" s="59" t="e">
        <f>SUMIFS('[2]Remontée chiffres écritures'!C:C,'[2]Remontée chiffres écritures'!A:A,'Liste détaillée sorties IT'!C:C)</f>
        <v>#VALUE!</v>
      </c>
      <c r="W1050" s="59" t="e">
        <f>SUMIFS('[2]Remontée chiffres écritures'!G:G,'[2]Remontée chiffres écritures'!E:E,'Liste détaillée sorties IT'!C:C)</f>
        <v>#VALUE!</v>
      </c>
    </row>
    <row r="1051" spans="1:23" ht="15" customHeight="1" x14ac:dyDescent="0.2">
      <c r="A1051" s="3" t="s">
        <v>2060</v>
      </c>
      <c r="B1051" s="51">
        <v>1010</v>
      </c>
      <c r="C1051" s="50">
        <v>102449</v>
      </c>
      <c r="D1051" s="51" t="s">
        <v>59</v>
      </c>
      <c r="E1051" s="51">
        <v>101294</v>
      </c>
      <c r="F1051" s="52" t="s">
        <v>635</v>
      </c>
      <c r="G1051" s="54">
        <v>21832700</v>
      </c>
      <c r="H1051" s="54">
        <v>28183270</v>
      </c>
      <c r="I1051" s="54" t="s">
        <v>139</v>
      </c>
      <c r="J1051" s="52" t="s">
        <v>1542</v>
      </c>
      <c r="K1051" s="55">
        <v>39766</v>
      </c>
      <c r="L1051" s="56">
        <f t="shared" si="96"/>
        <v>748.99</v>
      </c>
      <c r="M1051" s="56">
        <f t="shared" si="97"/>
        <v>748.99</v>
      </c>
      <c r="N1051" s="56">
        <f t="shared" si="100"/>
        <v>0</v>
      </c>
      <c r="O1051" s="56" t="e">
        <f t="shared" si="98"/>
        <v>#VALUE!</v>
      </c>
      <c r="P1051" s="56" t="e">
        <f t="shared" si="99"/>
        <v>#VALUE!</v>
      </c>
      <c r="Q1051" s="56" t="e">
        <f t="shared" si="101"/>
        <v>#VALUE!</v>
      </c>
      <c r="R1051" s="57" t="s">
        <v>68</v>
      </c>
      <c r="S1051" s="58">
        <v>43649</v>
      </c>
      <c r="T1051" s="59">
        <f>INDEX('[2]Remontée chiffres écritures'!K:K,MATCH(C:C,'[2]Remontée chiffres écritures'!I:I,0))</f>
        <v>-748.99</v>
      </c>
      <c r="U1051" s="59">
        <f>INDEX('[2]Remontée chiffres écritures'!O:O,MATCH(C:C,'[2]Remontée chiffres écritures'!M:M,0))</f>
        <v>748.99</v>
      </c>
      <c r="V1051" s="59" t="e">
        <f>SUMIFS('[2]Remontée chiffres écritures'!C:C,'[2]Remontée chiffres écritures'!A:A,'Liste détaillée sorties IT'!C:C)</f>
        <v>#VALUE!</v>
      </c>
      <c r="W1051" s="59" t="e">
        <f>SUMIFS('[2]Remontée chiffres écritures'!G:G,'[2]Remontée chiffres écritures'!E:E,'Liste détaillée sorties IT'!C:C)</f>
        <v>#VALUE!</v>
      </c>
    </row>
    <row r="1052" spans="1:23" ht="15" customHeight="1" x14ac:dyDescent="0.2">
      <c r="A1052" s="3" t="s">
        <v>2061</v>
      </c>
      <c r="B1052" s="51">
        <v>1010</v>
      </c>
      <c r="C1052" s="50">
        <v>102450</v>
      </c>
      <c r="D1052" s="51" t="s">
        <v>59</v>
      </c>
      <c r="E1052" s="51">
        <v>101293</v>
      </c>
      <c r="F1052" s="52" t="s">
        <v>635</v>
      </c>
      <c r="G1052" s="54">
        <v>21832700</v>
      </c>
      <c r="H1052" s="54">
        <v>28183270</v>
      </c>
      <c r="I1052" s="54" t="s">
        <v>139</v>
      </c>
      <c r="J1052" s="52" t="s">
        <v>1542</v>
      </c>
      <c r="K1052" s="55">
        <v>39766</v>
      </c>
      <c r="L1052" s="56">
        <f t="shared" si="96"/>
        <v>748.99</v>
      </c>
      <c r="M1052" s="56">
        <f t="shared" si="97"/>
        <v>748.99</v>
      </c>
      <c r="N1052" s="56">
        <f t="shared" si="100"/>
        <v>0</v>
      </c>
      <c r="O1052" s="56" t="e">
        <f t="shared" si="98"/>
        <v>#VALUE!</v>
      </c>
      <c r="P1052" s="56" t="e">
        <f t="shared" si="99"/>
        <v>#VALUE!</v>
      </c>
      <c r="Q1052" s="56" t="e">
        <f t="shared" si="101"/>
        <v>#VALUE!</v>
      </c>
      <c r="R1052" s="57" t="s">
        <v>68</v>
      </c>
      <c r="S1052" s="58">
        <v>43649</v>
      </c>
      <c r="T1052" s="59">
        <f>INDEX('[2]Remontée chiffres écritures'!K:K,MATCH(C:C,'[2]Remontée chiffres écritures'!I:I,0))</f>
        <v>-748.99</v>
      </c>
      <c r="U1052" s="59">
        <f>INDEX('[2]Remontée chiffres écritures'!O:O,MATCH(C:C,'[2]Remontée chiffres écritures'!M:M,0))</f>
        <v>748.99</v>
      </c>
      <c r="V1052" s="59" t="e">
        <f>SUMIFS('[2]Remontée chiffres écritures'!C:C,'[2]Remontée chiffres écritures'!A:A,'Liste détaillée sorties IT'!C:C)</f>
        <v>#VALUE!</v>
      </c>
      <c r="W1052" s="59" t="e">
        <f>SUMIFS('[2]Remontée chiffres écritures'!G:G,'[2]Remontée chiffres écritures'!E:E,'Liste détaillée sorties IT'!C:C)</f>
        <v>#VALUE!</v>
      </c>
    </row>
    <row r="1053" spans="1:23" ht="15" customHeight="1" x14ac:dyDescent="0.2">
      <c r="A1053" s="3" t="s">
        <v>2062</v>
      </c>
      <c r="B1053" s="51">
        <v>1010</v>
      </c>
      <c r="C1053" s="50">
        <v>102451</v>
      </c>
      <c r="D1053" s="51" t="s">
        <v>59</v>
      </c>
      <c r="E1053" s="51">
        <v>101292</v>
      </c>
      <c r="F1053" s="52" t="s">
        <v>635</v>
      </c>
      <c r="G1053" s="54">
        <v>21832700</v>
      </c>
      <c r="H1053" s="54">
        <v>28183270</v>
      </c>
      <c r="I1053" s="54" t="s">
        <v>139</v>
      </c>
      <c r="J1053" s="52" t="s">
        <v>1542</v>
      </c>
      <c r="K1053" s="55">
        <v>39766</v>
      </c>
      <c r="L1053" s="56">
        <f t="shared" si="96"/>
        <v>748.99</v>
      </c>
      <c r="M1053" s="56">
        <f t="shared" si="97"/>
        <v>748.99</v>
      </c>
      <c r="N1053" s="56">
        <f t="shared" si="100"/>
        <v>0</v>
      </c>
      <c r="O1053" s="56" t="e">
        <f t="shared" si="98"/>
        <v>#VALUE!</v>
      </c>
      <c r="P1053" s="56" t="e">
        <f t="shared" si="99"/>
        <v>#VALUE!</v>
      </c>
      <c r="Q1053" s="56" t="e">
        <f t="shared" si="101"/>
        <v>#VALUE!</v>
      </c>
      <c r="R1053" s="57" t="s">
        <v>68</v>
      </c>
      <c r="S1053" s="58">
        <v>43649</v>
      </c>
      <c r="T1053" s="59">
        <f>INDEX('[2]Remontée chiffres écritures'!K:K,MATCH(C:C,'[2]Remontée chiffres écritures'!I:I,0))</f>
        <v>-748.99</v>
      </c>
      <c r="U1053" s="59">
        <f>INDEX('[2]Remontée chiffres écritures'!O:O,MATCH(C:C,'[2]Remontée chiffres écritures'!M:M,0))</f>
        <v>748.99</v>
      </c>
      <c r="V1053" s="59" t="e">
        <f>SUMIFS('[2]Remontée chiffres écritures'!C:C,'[2]Remontée chiffres écritures'!A:A,'Liste détaillée sorties IT'!C:C)</f>
        <v>#VALUE!</v>
      </c>
      <c r="W1053" s="59" t="e">
        <f>SUMIFS('[2]Remontée chiffres écritures'!G:G,'[2]Remontée chiffres écritures'!E:E,'Liste détaillée sorties IT'!C:C)</f>
        <v>#VALUE!</v>
      </c>
    </row>
    <row r="1054" spans="1:23" ht="15" customHeight="1" x14ac:dyDescent="0.2">
      <c r="A1054" s="3" t="s">
        <v>2063</v>
      </c>
      <c r="B1054" s="51">
        <v>1010</v>
      </c>
      <c r="C1054" s="50">
        <v>102452</v>
      </c>
      <c r="D1054" s="51" t="s">
        <v>59</v>
      </c>
      <c r="E1054" s="51">
        <v>101291</v>
      </c>
      <c r="F1054" s="52" t="s">
        <v>635</v>
      </c>
      <c r="G1054" s="54">
        <v>21832700</v>
      </c>
      <c r="H1054" s="54">
        <v>28183270</v>
      </c>
      <c r="I1054" s="54" t="s">
        <v>139</v>
      </c>
      <c r="J1054" s="52" t="s">
        <v>1542</v>
      </c>
      <c r="K1054" s="55">
        <v>39766</v>
      </c>
      <c r="L1054" s="56">
        <f t="shared" si="96"/>
        <v>748.99</v>
      </c>
      <c r="M1054" s="56">
        <f t="shared" si="97"/>
        <v>748.99</v>
      </c>
      <c r="N1054" s="56">
        <f t="shared" si="100"/>
        <v>0</v>
      </c>
      <c r="O1054" s="56" t="e">
        <f t="shared" si="98"/>
        <v>#VALUE!</v>
      </c>
      <c r="P1054" s="56" t="e">
        <f t="shared" si="99"/>
        <v>#VALUE!</v>
      </c>
      <c r="Q1054" s="56" t="e">
        <f t="shared" si="101"/>
        <v>#VALUE!</v>
      </c>
      <c r="R1054" s="57" t="s">
        <v>68</v>
      </c>
      <c r="S1054" s="58">
        <v>43649</v>
      </c>
      <c r="T1054" s="59">
        <f>INDEX('[2]Remontée chiffres écritures'!K:K,MATCH(C:C,'[2]Remontée chiffres écritures'!I:I,0))</f>
        <v>-748.99</v>
      </c>
      <c r="U1054" s="59">
        <f>INDEX('[2]Remontée chiffres écritures'!O:O,MATCH(C:C,'[2]Remontée chiffres écritures'!M:M,0))</f>
        <v>748.99</v>
      </c>
      <c r="V1054" s="59" t="e">
        <f>SUMIFS('[2]Remontée chiffres écritures'!C:C,'[2]Remontée chiffres écritures'!A:A,'Liste détaillée sorties IT'!C:C)</f>
        <v>#VALUE!</v>
      </c>
      <c r="W1054" s="59" t="e">
        <f>SUMIFS('[2]Remontée chiffres écritures'!G:G,'[2]Remontée chiffres écritures'!E:E,'Liste détaillée sorties IT'!C:C)</f>
        <v>#VALUE!</v>
      </c>
    </row>
    <row r="1055" spans="1:23" ht="15" customHeight="1" x14ac:dyDescent="0.2">
      <c r="A1055" s="3" t="s">
        <v>2064</v>
      </c>
      <c r="B1055" s="50">
        <v>1010</v>
      </c>
      <c r="C1055" s="50">
        <v>103340</v>
      </c>
      <c r="D1055" s="51" t="s">
        <v>59</v>
      </c>
      <c r="E1055" s="51">
        <v>101768</v>
      </c>
      <c r="F1055" s="52" t="s">
        <v>77</v>
      </c>
      <c r="G1055" s="54">
        <v>21832700</v>
      </c>
      <c r="H1055" s="54">
        <v>28183270</v>
      </c>
      <c r="I1055" s="54" t="s">
        <v>139</v>
      </c>
      <c r="J1055" s="52" t="s">
        <v>2065</v>
      </c>
      <c r="K1055" s="55">
        <v>41102</v>
      </c>
      <c r="L1055" s="56">
        <f t="shared" si="96"/>
        <v>747.86</v>
      </c>
      <c r="M1055" s="56">
        <f t="shared" si="97"/>
        <v>747.86</v>
      </c>
      <c r="N1055" s="56">
        <f t="shared" si="100"/>
        <v>0</v>
      </c>
      <c r="O1055" s="56" t="e">
        <f t="shared" si="98"/>
        <v>#VALUE!</v>
      </c>
      <c r="P1055" s="56" t="e">
        <f t="shared" si="99"/>
        <v>#VALUE!</v>
      </c>
      <c r="Q1055" s="56" t="e">
        <f t="shared" si="101"/>
        <v>#VALUE!</v>
      </c>
      <c r="R1055" s="57" t="s">
        <v>80</v>
      </c>
      <c r="S1055" s="58">
        <v>43649</v>
      </c>
      <c r="T1055" s="59">
        <f>INDEX('[2]Remontée chiffres écritures'!K:K,MATCH(C:C,'[2]Remontée chiffres écritures'!I:I,0))</f>
        <v>-747.86</v>
      </c>
      <c r="U1055" s="59">
        <f>INDEX('[2]Remontée chiffres écritures'!O:O,MATCH(C:C,'[2]Remontée chiffres écritures'!M:M,0))</f>
        <v>747.86</v>
      </c>
      <c r="V1055" s="59" t="e">
        <f>SUMIFS('[2]Remontée chiffres écritures'!C:C,'[2]Remontée chiffres écritures'!A:A,'Liste détaillée sorties IT'!C:C)</f>
        <v>#VALUE!</v>
      </c>
      <c r="W1055" s="59" t="e">
        <f>SUMIFS('[2]Remontée chiffres écritures'!G:G,'[2]Remontée chiffres écritures'!E:E,'Liste détaillée sorties IT'!C:C)</f>
        <v>#VALUE!</v>
      </c>
    </row>
    <row r="1056" spans="1:23" ht="15" customHeight="1" x14ac:dyDescent="0.2">
      <c r="A1056" s="3" t="s">
        <v>2066</v>
      </c>
      <c r="B1056" s="50">
        <v>1010</v>
      </c>
      <c r="C1056" s="50">
        <v>103341</v>
      </c>
      <c r="D1056" s="51" t="s">
        <v>59</v>
      </c>
      <c r="E1056" s="51">
        <v>101761</v>
      </c>
      <c r="F1056" s="52" t="s">
        <v>77</v>
      </c>
      <c r="G1056" s="54">
        <v>21832700</v>
      </c>
      <c r="H1056" s="54">
        <v>28183270</v>
      </c>
      <c r="I1056" s="54" t="s">
        <v>139</v>
      </c>
      <c r="J1056" s="52" t="s">
        <v>2065</v>
      </c>
      <c r="K1056" s="55">
        <v>41102</v>
      </c>
      <c r="L1056" s="56">
        <f t="shared" si="96"/>
        <v>747.86</v>
      </c>
      <c r="M1056" s="56">
        <f t="shared" si="97"/>
        <v>747.86</v>
      </c>
      <c r="N1056" s="56">
        <f t="shared" si="100"/>
        <v>0</v>
      </c>
      <c r="O1056" s="56" t="e">
        <f t="shared" si="98"/>
        <v>#VALUE!</v>
      </c>
      <c r="P1056" s="56" t="e">
        <f t="shared" si="99"/>
        <v>#VALUE!</v>
      </c>
      <c r="Q1056" s="56" t="e">
        <f t="shared" si="101"/>
        <v>#VALUE!</v>
      </c>
      <c r="R1056" s="57" t="s">
        <v>80</v>
      </c>
      <c r="S1056" s="58">
        <v>43649</v>
      </c>
      <c r="T1056" s="59">
        <f>INDEX('[2]Remontée chiffres écritures'!K:K,MATCH(C:C,'[2]Remontée chiffres écritures'!I:I,0))</f>
        <v>-747.86</v>
      </c>
      <c r="U1056" s="59">
        <f>INDEX('[2]Remontée chiffres écritures'!O:O,MATCH(C:C,'[2]Remontée chiffres écritures'!M:M,0))</f>
        <v>747.86</v>
      </c>
      <c r="V1056" s="59" t="e">
        <f>SUMIFS('[2]Remontée chiffres écritures'!C:C,'[2]Remontée chiffres écritures'!A:A,'Liste détaillée sorties IT'!C:C)</f>
        <v>#VALUE!</v>
      </c>
      <c r="W1056" s="59" t="e">
        <f>SUMIFS('[2]Remontée chiffres écritures'!G:G,'[2]Remontée chiffres écritures'!E:E,'Liste détaillée sorties IT'!C:C)</f>
        <v>#VALUE!</v>
      </c>
    </row>
    <row r="1057" spans="1:23" ht="15" customHeight="1" x14ac:dyDescent="0.2">
      <c r="A1057" s="3" t="s">
        <v>2067</v>
      </c>
      <c r="B1057" s="50">
        <v>1010</v>
      </c>
      <c r="C1057" s="50">
        <v>102355</v>
      </c>
      <c r="D1057" s="51" t="s">
        <v>59</v>
      </c>
      <c r="E1057" s="51">
        <v>105885</v>
      </c>
      <c r="F1057" s="52" t="s">
        <v>310</v>
      </c>
      <c r="G1057" s="54">
        <v>21832700</v>
      </c>
      <c r="H1057" s="54">
        <v>28183270</v>
      </c>
      <c r="I1057" s="54" t="s">
        <v>139</v>
      </c>
      <c r="J1057" s="52" t="s">
        <v>611</v>
      </c>
      <c r="K1057" s="55">
        <v>39888</v>
      </c>
      <c r="L1057" s="56">
        <f t="shared" si="96"/>
        <v>744.39</v>
      </c>
      <c r="M1057" s="56">
        <f t="shared" si="97"/>
        <v>744.39</v>
      </c>
      <c r="N1057" s="56">
        <f t="shared" si="100"/>
        <v>0</v>
      </c>
      <c r="O1057" s="56" t="e">
        <f t="shared" si="98"/>
        <v>#VALUE!</v>
      </c>
      <c r="P1057" s="56" t="e">
        <f t="shared" si="99"/>
        <v>#VALUE!</v>
      </c>
      <c r="Q1057" s="56" t="e">
        <f t="shared" si="101"/>
        <v>#VALUE!</v>
      </c>
      <c r="R1057" s="57" t="s">
        <v>68</v>
      </c>
      <c r="S1057" s="58">
        <v>43649</v>
      </c>
      <c r="T1057" s="59">
        <f>INDEX('[2]Remontée chiffres écritures'!K:K,MATCH(C:C,'[2]Remontée chiffres écritures'!I:I,0))</f>
        <v>-744.39</v>
      </c>
      <c r="U1057" s="59">
        <f>INDEX('[2]Remontée chiffres écritures'!O:O,MATCH(C:C,'[2]Remontée chiffres écritures'!M:M,0))</f>
        <v>744.39</v>
      </c>
      <c r="V1057" s="59" t="e">
        <f>SUMIFS('[2]Remontée chiffres écritures'!C:C,'[2]Remontée chiffres écritures'!A:A,'Liste détaillée sorties IT'!C:C)</f>
        <v>#VALUE!</v>
      </c>
      <c r="W1057" s="59" t="e">
        <f>SUMIFS('[2]Remontée chiffres écritures'!G:G,'[2]Remontée chiffres écritures'!E:E,'Liste détaillée sorties IT'!C:C)</f>
        <v>#VALUE!</v>
      </c>
    </row>
    <row r="1058" spans="1:23" ht="15" customHeight="1" x14ac:dyDescent="0.2">
      <c r="A1058" s="3" t="s">
        <v>2068</v>
      </c>
      <c r="B1058" s="50">
        <v>1010</v>
      </c>
      <c r="C1058" s="50">
        <v>102356</v>
      </c>
      <c r="D1058" s="51" t="s">
        <v>59</v>
      </c>
      <c r="E1058" s="51">
        <v>105885</v>
      </c>
      <c r="F1058" s="52" t="s">
        <v>310</v>
      </c>
      <c r="G1058" s="54">
        <v>21832700</v>
      </c>
      <c r="H1058" s="54">
        <v>28183270</v>
      </c>
      <c r="I1058" s="54" t="s">
        <v>139</v>
      </c>
      <c r="J1058" s="52" t="s">
        <v>2069</v>
      </c>
      <c r="K1058" s="55">
        <v>39888</v>
      </c>
      <c r="L1058" s="56">
        <f t="shared" si="96"/>
        <v>744.38</v>
      </c>
      <c r="M1058" s="56">
        <f t="shared" si="97"/>
        <v>744.38</v>
      </c>
      <c r="N1058" s="56">
        <f t="shared" si="100"/>
        <v>0</v>
      </c>
      <c r="O1058" s="56" t="e">
        <f t="shared" si="98"/>
        <v>#VALUE!</v>
      </c>
      <c r="P1058" s="56" t="e">
        <f t="shared" si="99"/>
        <v>#VALUE!</v>
      </c>
      <c r="Q1058" s="56" t="e">
        <f t="shared" si="101"/>
        <v>#VALUE!</v>
      </c>
      <c r="R1058" s="57" t="s">
        <v>68</v>
      </c>
      <c r="S1058" s="58">
        <v>43649</v>
      </c>
      <c r="T1058" s="59">
        <f>INDEX('[2]Remontée chiffres écritures'!K:K,MATCH(C:C,'[2]Remontée chiffres écritures'!I:I,0))</f>
        <v>-744.38</v>
      </c>
      <c r="U1058" s="59">
        <f>INDEX('[2]Remontée chiffres écritures'!O:O,MATCH(C:C,'[2]Remontée chiffres écritures'!M:M,0))</f>
        <v>744.38</v>
      </c>
      <c r="V1058" s="59" t="e">
        <f>SUMIFS('[2]Remontée chiffres écritures'!C:C,'[2]Remontée chiffres écritures'!A:A,'Liste détaillée sorties IT'!C:C)</f>
        <v>#VALUE!</v>
      </c>
      <c r="W1058" s="59" t="e">
        <f>SUMIFS('[2]Remontée chiffres écritures'!G:G,'[2]Remontée chiffres écritures'!E:E,'Liste détaillée sorties IT'!C:C)</f>
        <v>#VALUE!</v>
      </c>
    </row>
    <row r="1059" spans="1:23" ht="15" customHeight="1" x14ac:dyDescent="0.2">
      <c r="A1059" s="3" t="s">
        <v>2070</v>
      </c>
      <c r="B1059" s="50">
        <v>1010</v>
      </c>
      <c r="C1059" s="50">
        <v>103530</v>
      </c>
      <c r="D1059" s="51" t="s">
        <v>59</v>
      </c>
      <c r="E1059" s="51">
        <v>110043</v>
      </c>
      <c r="F1059" s="52" t="s">
        <v>263</v>
      </c>
      <c r="G1059" s="54">
        <v>21832700</v>
      </c>
      <c r="H1059" s="54">
        <v>28183270</v>
      </c>
      <c r="I1059" s="54" t="s">
        <v>139</v>
      </c>
      <c r="J1059" s="52" t="s">
        <v>2071</v>
      </c>
      <c r="K1059" s="55">
        <v>41509</v>
      </c>
      <c r="L1059" s="56">
        <f t="shared" si="96"/>
        <v>742.72</v>
      </c>
      <c r="M1059" s="56">
        <f t="shared" si="97"/>
        <v>742.72</v>
      </c>
      <c r="N1059" s="56">
        <f t="shared" si="100"/>
        <v>0</v>
      </c>
      <c r="O1059" s="56" t="e">
        <f t="shared" si="98"/>
        <v>#VALUE!</v>
      </c>
      <c r="P1059" s="56" t="e">
        <f t="shared" si="99"/>
        <v>#VALUE!</v>
      </c>
      <c r="Q1059" s="56" t="e">
        <f t="shared" si="101"/>
        <v>#VALUE!</v>
      </c>
      <c r="R1059" s="57" t="s">
        <v>80</v>
      </c>
      <c r="S1059" s="58">
        <v>43649</v>
      </c>
      <c r="T1059" s="59">
        <f>INDEX('[2]Remontée chiffres écritures'!K:K,MATCH(C:C,'[2]Remontée chiffres écritures'!I:I,0))</f>
        <v>-742.72</v>
      </c>
      <c r="U1059" s="59">
        <f>INDEX('[2]Remontée chiffres écritures'!O:O,MATCH(C:C,'[2]Remontée chiffres écritures'!M:M,0))</f>
        <v>742.72</v>
      </c>
      <c r="V1059" s="59" t="e">
        <f>SUMIFS('[2]Remontée chiffres écritures'!C:C,'[2]Remontée chiffres écritures'!A:A,'Liste détaillée sorties IT'!C:C)</f>
        <v>#VALUE!</v>
      </c>
      <c r="W1059" s="59" t="e">
        <f>SUMIFS('[2]Remontée chiffres écritures'!G:G,'[2]Remontée chiffres écritures'!E:E,'Liste détaillée sorties IT'!C:C)</f>
        <v>#VALUE!</v>
      </c>
    </row>
    <row r="1060" spans="1:23" ht="15" customHeight="1" x14ac:dyDescent="0.2">
      <c r="A1060" s="3" t="s">
        <v>2072</v>
      </c>
      <c r="B1060" s="50">
        <v>1010</v>
      </c>
      <c r="C1060" s="50">
        <v>102334</v>
      </c>
      <c r="D1060" s="51" t="s">
        <v>59</v>
      </c>
      <c r="E1060" s="51" t="s">
        <v>2073</v>
      </c>
      <c r="F1060" s="52" t="s">
        <v>310</v>
      </c>
      <c r="G1060" s="54">
        <v>21832700</v>
      </c>
      <c r="H1060" s="54">
        <v>28183270</v>
      </c>
      <c r="I1060" s="54" t="s">
        <v>139</v>
      </c>
      <c r="J1060" s="52" t="s">
        <v>2074</v>
      </c>
      <c r="K1060" s="55">
        <v>39994</v>
      </c>
      <c r="L1060" s="56">
        <f t="shared" si="96"/>
        <v>733.48</v>
      </c>
      <c r="M1060" s="56">
        <f t="shared" si="97"/>
        <v>733.48</v>
      </c>
      <c r="N1060" s="56">
        <f t="shared" si="100"/>
        <v>0</v>
      </c>
      <c r="O1060" s="56" t="e">
        <f t="shared" si="98"/>
        <v>#VALUE!</v>
      </c>
      <c r="P1060" s="56" t="e">
        <f t="shared" si="99"/>
        <v>#VALUE!</v>
      </c>
      <c r="Q1060" s="56" t="e">
        <f t="shared" si="101"/>
        <v>#VALUE!</v>
      </c>
      <c r="R1060" s="57" t="s">
        <v>109</v>
      </c>
      <c r="S1060" s="58">
        <v>43649</v>
      </c>
      <c r="T1060" s="59">
        <f>INDEX('[2]Remontée chiffres écritures'!K:K,MATCH(C:C,'[2]Remontée chiffres écritures'!I:I,0))</f>
        <v>-733.48</v>
      </c>
      <c r="U1060" s="59">
        <f>INDEX('[2]Remontée chiffres écritures'!O:O,MATCH(C:C,'[2]Remontée chiffres écritures'!M:M,0))</f>
        <v>733.48</v>
      </c>
      <c r="V1060" s="59" t="e">
        <f>SUMIFS('[2]Remontée chiffres écritures'!C:C,'[2]Remontée chiffres écritures'!A:A,'Liste détaillée sorties IT'!C:C)</f>
        <v>#VALUE!</v>
      </c>
      <c r="W1060" s="59" t="e">
        <f>SUMIFS('[2]Remontée chiffres écritures'!G:G,'[2]Remontée chiffres écritures'!E:E,'Liste détaillée sorties IT'!C:C)</f>
        <v>#VALUE!</v>
      </c>
    </row>
    <row r="1061" spans="1:23" ht="15" customHeight="1" x14ac:dyDescent="0.2">
      <c r="A1061" s="3" t="s">
        <v>2075</v>
      </c>
      <c r="B1061" s="51">
        <v>1010</v>
      </c>
      <c r="C1061" s="50">
        <v>104004</v>
      </c>
      <c r="D1061" s="51" t="s">
        <v>59</v>
      </c>
      <c r="E1061" s="51">
        <v>105045</v>
      </c>
      <c r="F1061" s="52" t="s">
        <v>289</v>
      </c>
      <c r="G1061" s="54">
        <v>21832700</v>
      </c>
      <c r="H1061" s="54">
        <v>28183270</v>
      </c>
      <c r="I1061" s="54" t="s">
        <v>139</v>
      </c>
      <c r="J1061" s="52" t="s">
        <v>2076</v>
      </c>
      <c r="K1061" s="55">
        <v>39990</v>
      </c>
      <c r="L1061" s="56">
        <f t="shared" si="96"/>
        <v>732.55</v>
      </c>
      <c r="M1061" s="56">
        <f t="shared" si="97"/>
        <v>732.55</v>
      </c>
      <c r="N1061" s="56">
        <f t="shared" si="100"/>
        <v>0</v>
      </c>
      <c r="O1061" s="56" t="e">
        <f t="shared" si="98"/>
        <v>#VALUE!</v>
      </c>
      <c r="P1061" s="56" t="e">
        <f t="shared" si="99"/>
        <v>#VALUE!</v>
      </c>
      <c r="Q1061" s="56" t="e">
        <f t="shared" si="101"/>
        <v>#VALUE!</v>
      </c>
      <c r="R1061" s="57" t="s">
        <v>68</v>
      </c>
      <c r="S1061" s="58">
        <v>43649</v>
      </c>
      <c r="T1061" s="59">
        <f>INDEX('[2]Remontée chiffres écritures'!K:K,MATCH(C:C,'[2]Remontée chiffres écritures'!I:I,0))</f>
        <v>-732.55</v>
      </c>
      <c r="U1061" s="59">
        <f>INDEX('[2]Remontée chiffres écritures'!O:O,MATCH(C:C,'[2]Remontée chiffres écritures'!M:M,0))</f>
        <v>732.55</v>
      </c>
      <c r="V1061" s="59" t="e">
        <f>SUMIFS('[2]Remontée chiffres écritures'!C:C,'[2]Remontée chiffres écritures'!A:A,'Liste détaillée sorties IT'!C:C)</f>
        <v>#VALUE!</v>
      </c>
      <c r="W1061" s="59" t="e">
        <f>SUMIFS('[2]Remontée chiffres écritures'!G:G,'[2]Remontée chiffres écritures'!E:E,'Liste détaillée sorties IT'!C:C)</f>
        <v>#VALUE!</v>
      </c>
    </row>
    <row r="1062" spans="1:23" ht="15" customHeight="1" x14ac:dyDescent="0.2">
      <c r="A1062" s="3" t="s">
        <v>2077</v>
      </c>
      <c r="B1062" s="51">
        <v>1010</v>
      </c>
      <c r="C1062" s="50">
        <v>104005</v>
      </c>
      <c r="D1062" s="51" t="s">
        <v>59</v>
      </c>
      <c r="E1062" s="51">
        <v>105167</v>
      </c>
      <c r="F1062" s="52" t="s">
        <v>289</v>
      </c>
      <c r="G1062" s="54">
        <v>21832700</v>
      </c>
      <c r="H1062" s="54">
        <v>28183270</v>
      </c>
      <c r="I1062" s="54" t="s">
        <v>139</v>
      </c>
      <c r="J1062" s="52" t="s">
        <v>2076</v>
      </c>
      <c r="K1062" s="55">
        <v>39990</v>
      </c>
      <c r="L1062" s="56">
        <f t="shared" si="96"/>
        <v>732.55</v>
      </c>
      <c r="M1062" s="56">
        <f t="shared" si="97"/>
        <v>732.55</v>
      </c>
      <c r="N1062" s="56">
        <f t="shared" si="100"/>
        <v>0</v>
      </c>
      <c r="O1062" s="56" t="e">
        <f t="shared" si="98"/>
        <v>#VALUE!</v>
      </c>
      <c r="P1062" s="56" t="e">
        <f t="shared" si="99"/>
        <v>#VALUE!</v>
      </c>
      <c r="Q1062" s="56" t="e">
        <f t="shared" si="101"/>
        <v>#VALUE!</v>
      </c>
      <c r="R1062" s="57" t="s">
        <v>68</v>
      </c>
      <c r="S1062" s="58">
        <v>43649</v>
      </c>
      <c r="T1062" s="59">
        <f>INDEX('[2]Remontée chiffres écritures'!K:K,MATCH(C:C,'[2]Remontée chiffres écritures'!I:I,0))</f>
        <v>-732.55</v>
      </c>
      <c r="U1062" s="59">
        <f>INDEX('[2]Remontée chiffres écritures'!O:O,MATCH(C:C,'[2]Remontée chiffres écritures'!M:M,0))</f>
        <v>732.55</v>
      </c>
      <c r="V1062" s="59" t="e">
        <f>SUMIFS('[2]Remontée chiffres écritures'!C:C,'[2]Remontée chiffres écritures'!A:A,'Liste détaillée sorties IT'!C:C)</f>
        <v>#VALUE!</v>
      </c>
      <c r="W1062" s="59" t="e">
        <f>SUMIFS('[2]Remontée chiffres écritures'!G:G,'[2]Remontée chiffres écritures'!E:E,'Liste détaillée sorties IT'!C:C)</f>
        <v>#VALUE!</v>
      </c>
    </row>
    <row r="1063" spans="1:23" ht="15" customHeight="1" x14ac:dyDescent="0.2">
      <c r="A1063" s="3" t="s">
        <v>2078</v>
      </c>
      <c r="B1063" s="51">
        <v>1010</v>
      </c>
      <c r="C1063" s="50">
        <v>104007</v>
      </c>
      <c r="D1063" s="51" t="s">
        <v>59</v>
      </c>
      <c r="E1063" s="51">
        <v>105006</v>
      </c>
      <c r="F1063" s="52" t="s">
        <v>289</v>
      </c>
      <c r="G1063" s="54">
        <v>21832700</v>
      </c>
      <c r="H1063" s="54">
        <v>28183270</v>
      </c>
      <c r="I1063" s="54" t="s">
        <v>139</v>
      </c>
      <c r="J1063" s="52" t="s">
        <v>2076</v>
      </c>
      <c r="K1063" s="55">
        <v>39990</v>
      </c>
      <c r="L1063" s="56">
        <f t="shared" si="96"/>
        <v>732.55</v>
      </c>
      <c r="M1063" s="56">
        <f t="shared" si="97"/>
        <v>732.55</v>
      </c>
      <c r="N1063" s="56">
        <f t="shared" si="100"/>
        <v>0</v>
      </c>
      <c r="O1063" s="56" t="e">
        <f t="shared" si="98"/>
        <v>#VALUE!</v>
      </c>
      <c r="P1063" s="56" t="e">
        <f t="shared" si="99"/>
        <v>#VALUE!</v>
      </c>
      <c r="Q1063" s="56" t="e">
        <f t="shared" si="101"/>
        <v>#VALUE!</v>
      </c>
      <c r="R1063" s="57" t="s">
        <v>68</v>
      </c>
      <c r="S1063" s="58">
        <v>43649</v>
      </c>
      <c r="T1063" s="59">
        <f>INDEX('[2]Remontée chiffres écritures'!K:K,MATCH(C:C,'[2]Remontée chiffres écritures'!I:I,0))</f>
        <v>-732.55</v>
      </c>
      <c r="U1063" s="59">
        <f>INDEX('[2]Remontée chiffres écritures'!O:O,MATCH(C:C,'[2]Remontée chiffres écritures'!M:M,0))</f>
        <v>732.55</v>
      </c>
      <c r="V1063" s="59" t="e">
        <f>SUMIFS('[2]Remontée chiffres écritures'!C:C,'[2]Remontée chiffres écritures'!A:A,'Liste détaillée sorties IT'!C:C)</f>
        <v>#VALUE!</v>
      </c>
      <c r="W1063" s="59" t="e">
        <f>SUMIFS('[2]Remontée chiffres écritures'!G:G,'[2]Remontée chiffres écritures'!E:E,'Liste détaillée sorties IT'!C:C)</f>
        <v>#VALUE!</v>
      </c>
    </row>
    <row r="1064" spans="1:23" ht="15" customHeight="1" x14ac:dyDescent="0.2">
      <c r="A1064" s="3" t="s">
        <v>2079</v>
      </c>
      <c r="B1064" s="51">
        <v>1010</v>
      </c>
      <c r="C1064" s="50">
        <v>104008</v>
      </c>
      <c r="D1064" s="51" t="s">
        <v>59</v>
      </c>
      <c r="E1064" s="51">
        <v>105010</v>
      </c>
      <c r="F1064" s="52" t="s">
        <v>289</v>
      </c>
      <c r="G1064" s="54">
        <v>21832700</v>
      </c>
      <c r="H1064" s="54">
        <v>28183270</v>
      </c>
      <c r="I1064" s="54" t="s">
        <v>139</v>
      </c>
      <c r="J1064" s="52" t="s">
        <v>2076</v>
      </c>
      <c r="K1064" s="55">
        <v>39990</v>
      </c>
      <c r="L1064" s="56">
        <f t="shared" si="96"/>
        <v>732.55</v>
      </c>
      <c r="M1064" s="56">
        <f t="shared" si="97"/>
        <v>732.55</v>
      </c>
      <c r="N1064" s="56">
        <f t="shared" si="100"/>
        <v>0</v>
      </c>
      <c r="O1064" s="56" t="e">
        <f t="shared" si="98"/>
        <v>#VALUE!</v>
      </c>
      <c r="P1064" s="56" t="e">
        <f t="shared" si="99"/>
        <v>#VALUE!</v>
      </c>
      <c r="Q1064" s="56" t="e">
        <f t="shared" si="101"/>
        <v>#VALUE!</v>
      </c>
      <c r="R1064" s="57" t="s">
        <v>68</v>
      </c>
      <c r="S1064" s="58">
        <v>43649</v>
      </c>
      <c r="T1064" s="59">
        <f>INDEX('[2]Remontée chiffres écritures'!K:K,MATCH(C:C,'[2]Remontée chiffres écritures'!I:I,0))</f>
        <v>-732.55</v>
      </c>
      <c r="U1064" s="59">
        <f>INDEX('[2]Remontée chiffres écritures'!O:O,MATCH(C:C,'[2]Remontée chiffres écritures'!M:M,0))</f>
        <v>732.55</v>
      </c>
      <c r="V1064" s="59" t="e">
        <f>SUMIFS('[2]Remontée chiffres écritures'!C:C,'[2]Remontée chiffres écritures'!A:A,'Liste détaillée sorties IT'!C:C)</f>
        <v>#VALUE!</v>
      </c>
      <c r="W1064" s="59" t="e">
        <f>SUMIFS('[2]Remontée chiffres écritures'!G:G,'[2]Remontée chiffres écritures'!E:E,'Liste détaillée sorties IT'!C:C)</f>
        <v>#VALUE!</v>
      </c>
    </row>
    <row r="1065" spans="1:23" ht="15" customHeight="1" x14ac:dyDescent="0.2">
      <c r="A1065" s="3" t="s">
        <v>2080</v>
      </c>
      <c r="B1065" s="50">
        <v>1010</v>
      </c>
      <c r="C1065" s="50">
        <v>103531</v>
      </c>
      <c r="D1065" s="51" t="s">
        <v>59</v>
      </c>
      <c r="E1065" s="51">
        <v>110517</v>
      </c>
      <c r="F1065" s="52" t="s">
        <v>187</v>
      </c>
      <c r="G1065" s="54">
        <v>21832700</v>
      </c>
      <c r="H1065" s="54">
        <v>28183270</v>
      </c>
      <c r="I1065" s="54" t="s">
        <v>139</v>
      </c>
      <c r="J1065" s="52" t="s">
        <v>2081</v>
      </c>
      <c r="K1065" s="55">
        <v>41520</v>
      </c>
      <c r="L1065" s="56">
        <f t="shared" si="96"/>
        <v>729.56</v>
      </c>
      <c r="M1065" s="56">
        <f t="shared" si="97"/>
        <v>729.56</v>
      </c>
      <c r="N1065" s="56">
        <f t="shared" si="100"/>
        <v>0</v>
      </c>
      <c r="O1065" s="56" t="e">
        <f t="shared" si="98"/>
        <v>#VALUE!</v>
      </c>
      <c r="P1065" s="56" t="e">
        <f t="shared" si="99"/>
        <v>#VALUE!</v>
      </c>
      <c r="Q1065" s="56" t="e">
        <f t="shared" si="101"/>
        <v>#VALUE!</v>
      </c>
      <c r="R1065" s="57" t="s">
        <v>563</v>
      </c>
      <c r="S1065" s="58">
        <v>43649</v>
      </c>
      <c r="T1065" s="59">
        <f>INDEX('[2]Remontée chiffres écritures'!K:K,MATCH(C:C,'[2]Remontée chiffres écritures'!I:I,0))</f>
        <v>-729.56</v>
      </c>
      <c r="U1065" s="59">
        <f>INDEX('[2]Remontée chiffres écritures'!O:O,MATCH(C:C,'[2]Remontée chiffres écritures'!M:M,0))</f>
        <v>729.56</v>
      </c>
      <c r="V1065" s="59" t="e">
        <f>SUMIFS('[2]Remontée chiffres écritures'!C:C,'[2]Remontée chiffres écritures'!A:A,'Liste détaillée sorties IT'!C:C)</f>
        <v>#VALUE!</v>
      </c>
      <c r="W1065" s="59" t="e">
        <f>SUMIFS('[2]Remontée chiffres écritures'!G:G,'[2]Remontée chiffres écritures'!E:E,'Liste détaillée sorties IT'!C:C)</f>
        <v>#VALUE!</v>
      </c>
    </row>
    <row r="1066" spans="1:23" ht="15" customHeight="1" x14ac:dyDescent="0.2">
      <c r="A1066" s="3" t="s">
        <v>2082</v>
      </c>
      <c r="B1066" s="50">
        <v>1010</v>
      </c>
      <c r="C1066" s="50">
        <v>103532</v>
      </c>
      <c r="D1066" s="51" t="s">
        <v>59</v>
      </c>
      <c r="E1066" s="51">
        <v>110518</v>
      </c>
      <c r="F1066" s="52" t="s">
        <v>187</v>
      </c>
      <c r="G1066" s="54">
        <v>21832700</v>
      </c>
      <c r="H1066" s="54">
        <v>28183270</v>
      </c>
      <c r="I1066" s="54" t="s">
        <v>139</v>
      </c>
      <c r="J1066" s="52" t="s">
        <v>2081</v>
      </c>
      <c r="K1066" s="55">
        <v>41520</v>
      </c>
      <c r="L1066" s="56">
        <f t="shared" si="96"/>
        <v>729.56</v>
      </c>
      <c r="M1066" s="56">
        <f t="shared" si="97"/>
        <v>729.56</v>
      </c>
      <c r="N1066" s="56">
        <f t="shared" si="100"/>
        <v>0</v>
      </c>
      <c r="O1066" s="56" t="e">
        <f t="shared" si="98"/>
        <v>#VALUE!</v>
      </c>
      <c r="P1066" s="56" t="e">
        <f t="shared" si="99"/>
        <v>#VALUE!</v>
      </c>
      <c r="Q1066" s="56" t="e">
        <f t="shared" si="101"/>
        <v>#VALUE!</v>
      </c>
      <c r="R1066" s="57" t="s">
        <v>563</v>
      </c>
      <c r="S1066" s="58">
        <v>43649</v>
      </c>
      <c r="T1066" s="59">
        <f>INDEX('[2]Remontée chiffres écritures'!K:K,MATCH(C:C,'[2]Remontée chiffres écritures'!I:I,0))</f>
        <v>-729.56</v>
      </c>
      <c r="U1066" s="59">
        <f>INDEX('[2]Remontée chiffres écritures'!O:O,MATCH(C:C,'[2]Remontée chiffres écritures'!M:M,0))</f>
        <v>729.56</v>
      </c>
      <c r="V1066" s="59" t="e">
        <f>SUMIFS('[2]Remontée chiffres écritures'!C:C,'[2]Remontée chiffres écritures'!A:A,'Liste détaillée sorties IT'!C:C)</f>
        <v>#VALUE!</v>
      </c>
      <c r="W1066" s="59" t="e">
        <f>SUMIFS('[2]Remontée chiffres écritures'!G:G,'[2]Remontée chiffres écritures'!E:E,'Liste détaillée sorties IT'!C:C)</f>
        <v>#VALUE!</v>
      </c>
    </row>
    <row r="1067" spans="1:23" ht="15" customHeight="1" x14ac:dyDescent="0.2">
      <c r="A1067" s="3" t="s">
        <v>2083</v>
      </c>
      <c r="B1067" s="50">
        <v>1010</v>
      </c>
      <c r="C1067" s="50">
        <v>103533</v>
      </c>
      <c r="D1067" s="51" t="s">
        <v>59</v>
      </c>
      <c r="E1067" s="51">
        <v>110519</v>
      </c>
      <c r="F1067" s="52" t="s">
        <v>187</v>
      </c>
      <c r="G1067" s="54">
        <v>21832700</v>
      </c>
      <c r="H1067" s="54">
        <v>28183270</v>
      </c>
      <c r="I1067" s="54" t="s">
        <v>139</v>
      </c>
      <c r="J1067" s="52" t="s">
        <v>2081</v>
      </c>
      <c r="K1067" s="55">
        <v>41520</v>
      </c>
      <c r="L1067" s="56">
        <f t="shared" si="96"/>
        <v>729.56</v>
      </c>
      <c r="M1067" s="56">
        <f t="shared" si="97"/>
        <v>729.56</v>
      </c>
      <c r="N1067" s="56">
        <f t="shared" si="100"/>
        <v>0</v>
      </c>
      <c r="O1067" s="56" t="e">
        <f t="shared" si="98"/>
        <v>#VALUE!</v>
      </c>
      <c r="P1067" s="56" t="e">
        <f t="shared" si="99"/>
        <v>#VALUE!</v>
      </c>
      <c r="Q1067" s="56" t="e">
        <f t="shared" si="101"/>
        <v>#VALUE!</v>
      </c>
      <c r="R1067" s="57" t="s">
        <v>563</v>
      </c>
      <c r="S1067" s="58">
        <v>43649</v>
      </c>
      <c r="T1067" s="59">
        <f>INDEX('[2]Remontée chiffres écritures'!K:K,MATCH(C:C,'[2]Remontée chiffres écritures'!I:I,0))</f>
        <v>-729.56</v>
      </c>
      <c r="U1067" s="59">
        <f>INDEX('[2]Remontée chiffres écritures'!O:O,MATCH(C:C,'[2]Remontée chiffres écritures'!M:M,0))</f>
        <v>729.56</v>
      </c>
      <c r="V1067" s="59" t="e">
        <f>SUMIFS('[2]Remontée chiffres écritures'!C:C,'[2]Remontée chiffres écritures'!A:A,'Liste détaillée sorties IT'!C:C)</f>
        <v>#VALUE!</v>
      </c>
      <c r="W1067" s="59" t="e">
        <f>SUMIFS('[2]Remontée chiffres écritures'!G:G,'[2]Remontée chiffres écritures'!E:E,'Liste détaillée sorties IT'!C:C)</f>
        <v>#VALUE!</v>
      </c>
    </row>
    <row r="1068" spans="1:23" ht="15" customHeight="1" x14ac:dyDescent="0.2">
      <c r="A1068" s="3" t="s">
        <v>2084</v>
      </c>
      <c r="B1068" s="50">
        <v>1010</v>
      </c>
      <c r="C1068" s="50">
        <v>103534</v>
      </c>
      <c r="D1068" s="51" t="s">
        <v>59</v>
      </c>
      <c r="E1068" s="51">
        <v>110520</v>
      </c>
      <c r="F1068" s="52" t="s">
        <v>187</v>
      </c>
      <c r="G1068" s="54">
        <v>21832700</v>
      </c>
      <c r="H1068" s="54">
        <v>28183270</v>
      </c>
      <c r="I1068" s="54" t="s">
        <v>139</v>
      </c>
      <c r="J1068" s="52" t="s">
        <v>2081</v>
      </c>
      <c r="K1068" s="55">
        <v>41520</v>
      </c>
      <c r="L1068" s="56">
        <f t="shared" si="96"/>
        <v>729.56</v>
      </c>
      <c r="M1068" s="56">
        <f t="shared" si="97"/>
        <v>729.56</v>
      </c>
      <c r="N1068" s="56">
        <f t="shared" si="100"/>
        <v>0</v>
      </c>
      <c r="O1068" s="56" t="e">
        <f t="shared" si="98"/>
        <v>#VALUE!</v>
      </c>
      <c r="P1068" s="56" t="e">
        <f t="shared" si="99"/>
        <v>#VALUE!</v>
      </c>
      <c r="Q1068" s="56" t="e">
        <f t="shared" si="101"/>
        <v>#VALUE!</v>
      </c>
      <c r="R1068" s="57" t="s">
        <v>563</v>
      </c>
      <c r="S1068" s="58">
        <v>43649</v>
      </c>
      <c r="T1068" s="59">
        <f>INDEX('[2]Remontée chiffres écritures'!K:K,MATCH(C:C,'[2]Remontée chiffres écritures'!I:I,0))</f>
        <v>-729.56</v>
      </c>
      <c r="U1068" s="59">
        <f>INDEX('[2]Remontée chiffres écritures'!O:O,MATCH(C:C,'[2]Remontée chiffres écritures'!M:M,0))</f>
        <v>729.56</v>
      </c>
      <c r="V1068" s="59" t="e">
        <f>SUMIFS('[2]Remontée chiffres écritures'!C:C,'[2]Remontée chiffres écritures'!A:A,'Liste détaillée sorties IT'!C:C)</f>
        <v>#VALUE!</v>
      </c>
      <c r="W1068" s="59" t="e">
        <f>SUMIFS('[2]Remontée chiffres écritures'!G:G,'[2]Remontée chiffres écritures'!E:E,'Liste détaillée sorties IT'!C:C)</f>
        <v>#VALUE!</v>
      </c>
    </row>
    <row r="1069" spans="1:23" ht="15" customHeight="1" x14ac:dyDescent="0.2">
      <c r="A1069" s="3" t="s">
        <v>2085</v>
      </c>
      <c r="B1069" s="50">
        <v>1010</v>
      </c>
      <c r="C1069" s="50">
        <v>103535</v>
      </c>
      <c r="D1069" s="51" t="s">
        <v>59</v>
      </c>
      <c r="E1069" s="51">
        <v>110521</v>
      </c>
      <c r="F1069" s="52" t="s">
        <v>187</v>
      </c>
      <c r="G1069" s="54">
        <v>21832700</v>
      </c>
      <c r="H1069" s="54">
        <v>28183270</v>
      </c>
      <c r="I1069" s="54" t="s">
        <v>139</v>
      </c>
      <c r="J1069" s="52" t="s">
        <v>2081</v>
      </c>
      <c r="K1069" s="55">
        <v>41520</v>
      </c>
      <c r="L1069" s="56">
        <f t="shared" si="96"/>
        <v>729.56</v>
      </c>
      <c r="M1069" s="56">
        <f t="shared" si="97"/>
        <v>729.56</v>
      </c>
      <c r="N1069" s="56">
        <f t="shared" si="100"/>
        <v>0</v>
      </c>
      <c r="O1069" s="56" t="e">
        <f t="shared" si="98"/>
        <v>#VALUE!</v>
      </c>
      <c r="P1069" s="56" t="e">
        <f t="shared" si="99"/>
        <v>#VALUE!</v>
      </c>
      <c r="Q1069" s="56" t="e">
        <f t="shared" si="101"/>
        <v>#VALUE!</v>
      </c>
      <c r="R1069" s="57" t="s">
        <v>563</v>
      </c>
      <c r="S1069" s="58">
        <v>43649</v>
      </c>
      <c r="T1069" s="59">
        <f>INDEX('[2]Remontée chiffres écritures'!K:K,MATCH(C:C,'[2]Remontée chiffres écritures'!I:I,0))</f>
        <v>-729.56</v>
      </c>
      <c r="U1069" s="59">
        <f>INDEX('[2]Remontée chiffres écritures'!O:O,MATCH(C:C,'[2]Remontée chiffres écritures'!M:M,0))</f>
        <v>729.56</v>
      </c>
      <c r="V1069" s="59" t="e">
        <f>SUMIFS('[2]Remontée chiffres écritures'!C:C,'[2]Remontée chiffres écritures'!A:A,'Liste détaillée sorties IT'!C:C)</f>
        <v>#VALUE!</v>
      </c>
      <c r="W1069" s="59" t="e">
        <f>SUMIFS('[2]Remontée chiffres écritures'!G:G,'[2]Remontée chiffres écritures'!E:E,'Liste détaillée sorties IT'!C:C)</f>
        <v>#VALUE!</v>
      </c>
    </row>
    <row r="1070" spans="1:23" ht="15" customHeight="1" x14ac:dyDescent="0.2">
      <c r="A1070" s="3" t="s">
        <v>2086</v>
      </c>
      <c r="B1070" s="50">
        <v>1010</v>
      </c>
      <c r="C1070" s="50">
        <v>103538</v>
      </c>
      <c r="D1070" s="51" t="s">
        <v>59</v>
      </c>
      <c r="E1070" s="51">
        <v>110524</v>
      </c>
      <c r="F1070" s="52" t="s">
        <v>187</v>
      </c>
      <c r="G1070" s="54">
        <v>21832700</v>
      </c>
      <c r="H1070" s="54">
        <v>28183270</v>
      </c>
      <c r="I1070" s="54" t="s">
        <v>139</v>
      </c>
      <c r="J1070" s="52" t="s">
        <v>2087</v>
      </c>
      <c r="K1070" s="55">
        <v>41520</v>
      </c>
      <c r="L1070" s="56">
        <f t="shared" si="96"/>
        <v>729.56</v>
      </c>
      <c r="M1070" s="56">
        <f t="shared" si="97"/>
        <v>729.56</v>
      </c>
      <c r="N1070" s="56">
        <f t="shared" si="100"/>
        <v>0</v>
      </c>
      <c r="O1070" s="56" t="e">
        <f t="shared" si="98"/>
        <v>#VALUE!</v>
      </c>
      <c r="P1070" s="56" t="e">
        <f t="shared" si="99"/>
        <v>#VALUE!</v>
      </c>
      <c r="Q1070" s="56" t="e">
        <f t="shared" si="101"/>
        <v>#VALUE!</v>
      </c>
      <c r="R1070" s="57" t="s">
        <v>563</v>
      </c>
      <c r="S1070" s="58">
        <v>43649</v>
      </c>
      <c r="T1070" s="59">
        <f>INDEX('[2]Remontée chiffres écritures'!K:K,MATCH(C:C,'[2]Remontée chiffres écritures'!I:I,0))</f>
        <v>-729.56</v>
      </c>
      <c r="U1070" s="59">
        <f>INDEX('[2]Remontée chiffres écritures'!O:O,MATCH(C:C,'[2]Remontée chiffres écritures'!M:M,0))</f>
        <v>729.56</v>
      </c>
      <c r="V1070" s="59" t="e">
        <f>SUMIFS('[2]Remontée chiffres écritures'!C:C,'[2]Remontée chiffres écritures'!A:A,'Liste détaillée sorties IT'!C:C)</f>
        <v>#VALUE!</v>
      </c>
      <c r="W1070" s="59" t="e">
        <f>SUMIFS('[2]Remontée chiffres écritures'!G:G,'[2]Remontée chiffres écritures'!E:E,'Liste détaillée sorties IT'!C:C)</f>
        <v>#VALUE!</v>
      </c>
    </row>
    <row r="1071" spans="1:23" ht="15" customHeight="1" x14ac:dyDescent="0.2">
      <c r="A1071" s="3" t="s">
        <v>2088</v>
      </c>
      <c r="B1071" s="50">
        <v>1010</v>
      </c>
      <c r="C1071" s="50">
        <v>103539</v>
      </c>
      <c r="D1071" s="51" t="s">
        <v>59</v>
      </c>
      <c r="E1071" s="51">
        <v>110525</v>
      </c>
      <c r="F1071" s="52" t="s">
        <v>187</v>
      </c>
      <c r="G1071" s="54">
        <v>21832700</v>
      </c>
      <c r="H1071" s="54">
        <v>28183270</v>
      </c>
      <c r="I1071" s="54" t="s">
        <v>139</v>
      </c>
      <c r="J1071" s="52" t="s">
        <v>2087</v>
      </c>
      <c r="K1071" s="55">
        <v>41520</v>
      </c>
      <c r="L1071" s="56">
        <f t="shared" si="96"/>
        <v>729.56</v>
      </c>
      <c r="M1071" s="56">
        <f t="shared" si="97"/>
        <v>729.56</v>
      </c>
      <c r="N1071" s="56">
        <f t="shared" si="100"/>
        <v>0</v>
      </c>
      <c r="O1071" s="56" t="e">
        <f t="shared" si="98"/>
        <v>#VALUE!</v>
      </c>
      <c r="P1071" s="56" t="e">
        <f t="shared" si="99"/>
        <v>#VALUE!</v>
      </c>
      <c r="Q1071" s="56" t="e">
        <f t="shared" si="101"/>
        <v>#VALUE!</v>
      </c>
      <c r="R1071" s="57" t="s">
        <v>563</v>
      </c>
      <c r="S1071" s="58">
        <v>43649</v>
      </c>
      <c r="T1071" s="59">
        <f>INDEX('[2]Remontée chiffres écritures'!K:K,MATCH(C:C,'[2]Remontée chiffres écritures'!I:I,0))</f>
        <v>-729.56</v>
      </c>
      <c r="U1071" s="59">
        <f>INDEX('[2]Remontée chiffres écritures'!O:O,MATCH(C:C,'[2]Remontée chiffres écritures'!M:M,0))</f>
        <v>729.56</v>
      </c>
      <c r="V1071" s="59" t="e">
        <f>SUMIFS('[2]Remontée chiffres écritures'!C:C,'[2]Remontée chiffres écritures'!A:A,'Liste détaillée sorties IT'!C:C)</f>
        <v>#VALUE!</v>
      </c>
      <c r="W1071" s="59" t="e">
        <f>SUMIFS('[2]Remontée chiffres écritures'!G:G,'[2]Remontée chiffres écritures'!E:E,'Liste détaillée sorties IT'!C:C)</f>
        <v>#VALUE!</v>
      </c>
    </row>
    <row r="1072" spans="1:23" ht="15" customHeight="1" x14ac:dyDescent="0.2">
      <c r="A1072" s="3" t="s">
        <v>2089</v>
      </c>
      <c r="B1072" s="50">
        <v>1010</v>
      </c>
      <c r="C1072" s="50">
        <v>103540</v>
      </c>
      <c r="D1072" s="51" t="s">
        <v>59</v>
      </c>
      <c r="E1072" s="51">
        <v>110526</v>
      </c>
      <c r="F1072" s="52" t="s">
        <v>187</v>
      </c>
      <c r="G1072" s="54">
        <v>21832700</v>
      </c>
      <c r="H1072" s="54">
        <v>28183270</v>
      </c>
      <c r="I1072" s="54" t="s">
        <v>139</v>
      </c>
      <c r="J1072" s="52" t="s">
        <v>2087</v>
      </c>
      <c r="K1072" s="55">
        <v>41520</v>
      </c>
      <c r="L1072" s="56">
        <f t="shared" si="96"/>
        <v>729.56</v>
      </c>
      <c r="M1072" s="56">
        <f t="shared" si="97"/>
        <v>729.56</v>
      </c>
      <c r="N1072" s="56">
        <f t="shared" si="100"/>
        <v>0</v>
      </c>
      <c r="O1072" s="56" t="e">
        <f t="shared" si="98"/>
        <v>#VALUE!</v>
      </c>
      <c r="P1072" s="56" t="e">
        <f t="shared" si="99"/>
        <v>#VALUE!</v>
      </c>
      <c r="Q1072" s="56" t="e">
        <f t="shared" si="101"/>
        <v>#VALUE!</v>
      </c>
      <c r="R1072" s="57" t="s">
        <v>563</v>
      </c>
      <c r="S1072" s="58">
        <v>43649</v>
      </c>
      <c r="T1072" s="59">
        <f>INDEX('[2]Remontée chiffres écritures'!K:K,MATCH(C:C,'[2]Remontée chiffres écritures'!I:I,0))</f>
        <v>-729.56</v>
      </c>
      <c r="U1072" s="59">
        <f>INDEX('[2]Remontée chiffres écritures'!O:O,MATCH(C:C,'[2]Remontée chiffres écritures'!M:M,0))</f>
        <v>729.56</v>
      </c>
      <c r="V1072" s="59" t="e">
        <f>SUMIFS('[2]Remontée chiffres écritures'!C:C,'[2]Remontée chiffres écritures'!A:A,'Liste détaillée sorties IT'!C:C)</f>
        <v>#VALUE!</v>
      </c>
      <c r="W1072" s="59" t="e">
        <f>SUMIFS('[2]Remontée chiffres écritures'!G:G,'[2]Remontée chiffres écritures'!E:E,'Liste détaillée sorties IT'!C:C)</f>
        <v>#VALUE!</v>
      </c>
    </row>
    <row r="1073" spans="1:23" ht="15" customHeight="1" x14ac:dyDescent="0.2">
      <c r="A1073" s="3" t="s">
        <v>2090</v>
      </c>
      <c r="B1073" s="50">
        <v>1010</v>
      </c>
      <c r="C1073" s="50">
        <v>103541</v>
      </c>
      <c r="D1073" s="51" t="s">
        <v>59</v>
      </c>
      <c r="E1073" s="51">
        <v>110527</v>
      </c>
      <c r="F1073" s="52" t="s">
        <v>187</v>
      </c>
      <c r="G1073" s="54">
        <v>21832700</v>
      </c>
      <c r="H1073" s="54">
        <v>28183270</v>
      </c>
      <c r="I1073" s="54" t="s">
        <v>139</v>
      </c>
      <c r="J1073" s="52" t="s">
        <v>2087</v>
      </c>
      <c r="K1073" s="55">
        <v>41520</v>
      </c>
      <c r="L1073" s="56">
        <f t="shared" si="96"/>
        <v>729.56</v>
      </c>
      <c r="M1073" s="56">
        <f t="shared" si="97"/>
        <v>729.56</v>
      </c>
      <c r="N1073" s="56">
        <f t="shared" si="100"/>
        <v>0</v>
      </c>
      <c r="O1073" s="56" t="e">
        <f t="shared" si="98"/>
        <v>#VALUE!</v>
      </c>
      <c r="P1073" s="56" t="e">
        <f t="shared" si="99"/>
        <v>#VALUE!</v>
      </c>
      <c r="Q1073" s="56" t="e">
        <f t="shared" si="101"/>
        <v>#VALUE!</v>
      </c>
      <c r="R1073" s="57" t="s">
        <v>563</v>
      </c>
      <c r="S1073" s="58">
        <v>43649</v>
      </c>
      <c r="T1073" s="59">
        <f>INDEX('[2]Remontée chiffres écritures'!K:K,MATCH(C:C,'[2]Remontée chiffres écritures'!I:I,0))</f>
        <v>-729.56</v>
      </c>
      <c r="U1073" s="59">
        <f>INDEX('[2]Remontée chiffres écritures'!O:O,MATCH(C:C,'[2]Remontée chiffres écritures'!M:M,0))</f>
        <v>729.56</v>
      </c>
      <c r="V1073" s="59" t="e">
        <f>SUMIFS('[2]Remontée chiffres écritures'!C:C,'[2]Remontée chiffres écritures'!A:A,'Liste détaillée sorties IT'!C:C)</f>
        <v>#VALUE!</v>
      </c>
      <c r="W1073" s="59" t="e">
        <f>SUMIFS('[2]Remontée chiffres écritures'!G:G,'[2]Remontée chiffres écritures'!E:E,'Liste détaillée sorties IT'!C:C)</f>
        <v>#VALUE!</v>
      </c>
    </row>
    <row r="1074" spans="1:23" ht="15" customHeight="1" x14ac:dyDescent="0.2">
      <c r="A1074" s="3" t="s">
        <v>2091</v>
      </c>
      <c r="B1074" s="50">
        <v>1010</v>
      </c>
      <c r="C1074" s="50">
        <v>103542</v>
      </c>
      <c r="D1074" s="51" t="s">
        <v>59</v>
      </c>
      <c r="E1074" s="51">
        <v>110528</v>
      </c>
      <c r="F1074" s="52" t="s">
        <v>187</v>
      </c>
      <c r="G1074" s="54">
        <v>21832700</v>
      </c>
      <c r="H1074" s="54">
        <v>28183270</v>
      </c>
      <c r="I1074" s="54" t="s">
        <v>139</v>
      </c>
      <c r="J1074" s="52" t="s">
        <v>2087</v>
      </c>
      <c r="K1074" s="55">
        <v>41520</v>
      </c>
      <c r="L1074" s="56">
        <f t="shared" si="96"/>
        <v>729.56</v>
      </c>
      <c r="M1074" s="56">
        <f t="shared" si="97"/>
        <v>729.56</v>
      </c>
      <c r="N1074" s="56">
        <f t="shared" si="100"/>
        <v>0</v>
      </c>
      <c r="O1074" s="56" t="e">
        <f t="shared" si="98"/>
        <v>#VALUE!</v>
      </c>
      <c r="P1074" s="56" t="e">
        <f t="shared" si="99"/>
        <v>#VALUE!</v>
      </c>
      <c r="Q1074" s="56" t="e">
        <f t="shared" si="101"/>
        <v>#VALUE!</v>
      </c>
      <c r="R1074" s="57" t="s">
        <v>563</v>
      </c>
      <c r="S1074" s="58">
        <v>43649</v>
      </c>
      <c r="T1074" s="59">
        <f>INDEX('[2]Remontée chiffres écritures'!K:K,MATCH(C:C,'[2]Remontée chiffres écritures'!I:I,0))</f>
        <v>-729.56</v>
      </c>
      <c r="U1074" s="59">
        <f>INDEX('[2]Remontée chiffres écritures'!O:O,MATCH(C:C,'[2]Remontée chiffres écritures'!M:M,0))</f>
        <v>729.56</v>
      </c>
      <c r="V1074" s="59" t="e">
        <f>SUMIFS('[2]Remontée chiffres écritures'!C:C,'[2]Remontée chiffres écritures'!A:A,'Liste détaillée sorties IT'!C:C)</f>
        <v>#VALUE!</v>
      </c>
      <c r="W1074" s="59" t="e">
        <f>SUMIFS('[2]Remontée chiffres écritures'!G:G,'[2]Remontée chiffres écritures'!E:E,'Liste détaillée sorties IT'!C:C)</f>
        <v>#VALUE!</v>
      </c>
    </row>
    <row r="1075" spans="1:23" ht="15" customHeight="1" x14ac:dyDescent="0.2">
      <c r="A1075" s="3" t="s">
        <v>2092</v>
      </c>
      <c r="B1075" s="50">
        <v>1010</v>
      </c>
      <c r="C1075" s="50">
        <v>103543</v>
      </c>
      <c r="D1075" s="51" t="s">
        <v>59</v>
      </c>
      <c r="E1075" s="51">
        <v>110529</v>
      </c>
      <c r="F1075" s="52" t="s">
        <v>187</v>
      </c>
      <c r="G1075" s="54">
        <v>21832700</v>
      </c>
      <c r="H1075" s="54">
        <v>28183270</v>
      </c>
      <c r="I1075" s="54" t="s">
        <v>139</v>
      </c>
      <c r="J1075" s="52" t="s">
        <v>2087</v>
      </c>
      <c r="K1075" s="55">
        <v>41520</v>
      </c>
      <c r="L1075" s="56">
        <f t="shared" si="96"/>
        <v>729.56</v>
      </c>
      <c r="M1075" s="56">
        <f t="shared" si="97"/>
        <v>729.56</v>
      </c>
      <c r="N1075" s="56">
        <f t="shared" si="100"/>
        <v>0</v>
      </c>
      <c r="O1075" s="56" t="e">
        <f t="shared" si="98"/>
        <v>#VALUE!</v>
      </c>
      <c r="P1075" s="56" t="e">
        <f t="shared" si="99"/>
        <v>#VALUE!</v>
      </c>
      <c r="Q1075" s="56" t="e">
        <f t="shared" si="101"/>
        <v>#VALUE!</v>
      </c>
      <c r="R1075" s="57" t="s">
        <v>563</v>
      </c>
      <c r="S1075" s="58">
        <v>43649</v>
      </c>
      <c r="T1075" s="59">
        <f>INDEX('[2]Remontée chiffres écritures'!K:K,MATCH(C:C,'[2]Remontée chiffres écritures'!I:I,0))</f>
        <v>-729.56</v>
      </c>
      <c r="U1075" s="59">
        <f>INDEX('[2]Remontée chiffres écritures'!O:O,MATCH(C:C,'[2]Remontée chiffres écritures'!M:M,0))</f>
        <v>729.56</v>
      </c>
      <c r="V1075" s="59" t="e">
        <f>SUMIFS('[2]Remontée chiffres écritures'!C:C,'[2]Remontée chiffres écritures'!A:A,'Liste détaillée sorties IT'!C:C)</f>
        <v>#VALUE!</v>
      </c>
      <c r="W1075" s="59" t="e">
        <f>SUMIFS('[2]Remontée chiffres écritures'!G:G,'[2]Remontée chiffres écritures'!E:E,'Liste détaillée sorties IT'!C:C)</f>
        <v>#VALUE!</v>
      </c>
    </row>
    <row r="1076" spans="1:23" ht="15" customHeight="1" x14ac:dyDescent="0.2">
      <c r="A1076" s="3" t="s">
        <v>2093</v>
      </c>
      <c r="B1076" s="50">
        <v>1010</v>
      </c>
      <c r="C1076" s="50">
        <v>103544</v>
      </c>
      <c r="D1076" s="51" t="s">
        <v>59</v>
      </c>
      <c r="E1076" s="51">
        <v>110530</v>
      </c>
      <c r="F1076" s="52" t="s">
        <v>187</v>
      </c>
      <c r="G1076" s="54">
        <v>21832700</v>
      </c>
      <c r="H1076" s="54">
        <v>28183270</v>
      </c>
      <c r="I1076" s="54" t="s">
        <v>139</v>
      </c>
      <c r="J1076" s="52" t="s">
        <v>2087</v>
      </c>
      <c r="K1076" s="55">
        <v>41520</v>
      </c>
      <c r="L1076" s="56">
        <f t="shared" si="96"/>
        <v>729.56</v>
      </c>
      <c r="M1076" s="56">
        <f t="shared" si="97"/>
        <v>729.56</v>
      </c>
      <c r="N1076" s="56">
        <f t="shared" si="100"/>
        <v>0</v>
      </c>
      <c r="O1076" s="56" t="e">
        <f t="shared" si="98"/>
        <v>#VALUE!</v>
      </c>
      <c r="P1076" s="56" t="e">
        <f t="shared" si="99"/>
        <v>#VALUE!</v>
      </c>
      <c r="Q1076" s="56" t="e">
        <f t="shared" si="101"/>
        <v>#VALUE!</v>
      </c>
      <c r="R1076" s="57" t="s">
        <v>563</v>
      </c>
      <c r="S1076" s="58">
        <v>43649</v>
      </c>
      <c r="T1076" s="59">
        <f>INDEX('[2]Remontée chiffres écritures'!K:K,MATCH(C:C,'[2]Remontée chiffres écritures'!I:I,0))</f>
        <v>-729.56</v>
      </c>
      <c r="U1076" s="59">
        <f>INDEX('[2]Remontée chiffres écritures'!O:O,MATCH(C:C,'[2]Remontée chiffres écritures'!M:M,0))</f>
        <v>729.56</v>
      </c>
      <c r="V1076" s="59" t="e">
        <f>SUMIFS('[2]Remontée chiffres écritures'!C:C,'[2]Remontée chiffres écritures'!A:A,'Liste détaillée sorties IT'!C:C)</f>
        <v>#VALUE!</v>
      </c>
      <c r="W1076" s="59" t="e">
        <f>SUMIFS('[2]Remontée chiffres écritures'!G:G,'[2]Remontée chiffres écritures'!E:E,'Liste détaillée sorties IT'!C:C)</f>
        <v>#VALUE!</v>
      </c>
    </row>
    <row r="1077" spans="1:23" ht="15" customHeight="1" x14ac:dyDescent="0.2">
      <c r="A1077" s="3" t="s">
        <v>2094</v>
      </c>
      <c r="B1077" s="51">
        <v>1010</v>
      </c>
      <c r="C1077" s="50">
        <v>104849</v>
      </c>
      <c r="D1077" s="51" t="s">
        <v>59</v>
      </c>
      <c r="E1077" s="51">
        <v>110562</v>
      </c>
      <c r="F1077" s="52" t="s">
        <v>187</v>
      </c>
      <c r="G1077" s="54">
        <v>21832700</v>
      </c>
      <c r="H1077" s="54">
        <v>28183270</v>
      </c>
      <c r="I1077" s="54" t="s">
        <v>139</v>
      </c>
      <c r="J1077" s="52" t="s">
        <v>2095</v>
      </c>
      <c r="K1077" s="55">
        <v>41528</v>
      </c>
      <c r="L1077" s="56">
        <f t="shared" si="96"/>
        <v>729.56</v>
      </c>
      <c r="M1077" s="56">
        <f t="shared" si="97"/>
        <v>729.56</v>
      </c>
      <c r="N1077" s="56">
        <f t="shared" si="100"/>
        <v>0</v>
      </c>
      <c r="O1077" s="56" t="e">
        <f t="shared" si="98"/>
        <v>#VALUE!</v>
      </c>
      <c r="P1077" s="56" t="e">
        <f t="shared" si="99"/>
        <v>#VALUE!</v>
      </c>
      <c r="Q1077" s="56" t="e">
        <f t="shared" si="101"/>
        <v>#VALUE!</v>
      </c>
      <c r="R1077" s="57" t="s">
        <v>324</v>
      </c>
      <c r="S1077" s="58">
        <v>43649</v>
      </c>
      <c r="T1077" s="59">
        <f>INDEX('[2]Remontée chiffres écritures'!K:K,MATCH(C:C,'[2]Remontée chiffres écritures'!I:I,0))</f>
        <v>-729.56</v>
      </c>
      <c r="U1077" s="59">
        <f>INDEX('[2]Remontée chiffres écritures'!O:O,MATCH(C:C,'[2]Remontée chiffres écritures'!M:M,0))</f>
        <v>729.56</v>
      </c>
      <c r="V1077" s="59" t="e">
        <f>SUMIFS('[2]Remontée chiffres écritures'!C:C,'[2]Remontée chiffres écritures'!A:A,'Liste détaillée sorties IT'!C:C)</f>
        <v>#VALUE!</v>
      </c>
      <c r="W1077" s="59" t="e">
        <f>SUMIFS('[2]Remontée chiffres écritures'!G:G,'[2]Remontée chiffres écritures'!E:E,'Liste détaillée sorties IT'!C:C)</f>
        <v>#VALUE!</v>
      </c>
    </row>
    <row r="1078" spans="1:23" ht="15" customHeight="1" x14ac:dyDescent="0.2">
      <c r="A1078" s="3" t="s">
        <v>2096</v>
      </c>
      <c r="B1078" s="51">
        <v>1010</v>
      </c>
      <c r="C1078" s="50">
        <v>104852</v>
      </c>
      <c r="D1078" s="51" t="s">
        <v>59</v>
      </c>
      <c r="E1078" s="51">
        <v>110561</v>
      </c>
      <c r="F1078" s="52" t="s">
        <v>187</v>
      </c>
      <c r="G1078" s="54">
        <v>21832700</v>
      </c>
      <c r="H1078" s="54">
        <v>28183270</v>
      </c>
      <c r="I1078" s="54" t="s">
        <v>139</v>
      </c>
      <c r="J1078" s="52" t="s">
        <v>2095</v>
      </c>
      <c r="K1078" s="55">
        <v>41528</v>
      </c>
      <c r="L1078" s="56">
        <f t="shared" si="96"/>
        <v>729.56</v>
      </c>
      <c r="M1078" s="56">
        <f t="shared" si="97"/>
        <v>729.56</v>
      </c>
      <c r="N1078" s="56">
        <f t="shared" si="100"/>
        <v>0</v>
      </c>
      <c r="O1078" s="56" t="e">
        <f t="shared" si="98"/>
        <v>#VALUE!</v>
      </c>
      <c r="P1078" s="56" t="e">
        <f t="shared" si="99"/>
        <v>#VALUE!</v>
      </c>
      <c r="Q1078" s="56" t="e">
        <f t="shared" si="101"/>
        <v>#VALUE!</v>
      </c>
      <c r="R1078" s="57" t="s">
        <v>324</v>
      </c>
      <c r="S1078" s="58">
        <v>43649</v>
      </c>
      <c r="T1078" s="59">
        <f>INDEX('[2]Remontée chiffres écritures'!K:K,MATCH(C:C,'[2]Remontée chiffres écritures'!I:I,0))</f>
        <v>-729.56</v>
      </c>
      <c r="U1078" s="59">
        <f>INDEX('[2]Remontée chiffres écritures'!O:O,MATCH(C:C,'[2]Remontée chiffres écritures'!M:M,0))</f>
        <v>729.56</v>
      </c>
      <c r="V1078" s="59" t="e">
        <f>SUMIFS('[2]Remontée chiffres écritures'!C:C,'[2]Remontée chiffres écritures'!A:A,'Liste détaillée sorties IT'!C:C)</f>
        <v>#VALUE!</v>
      </c>
      <c r="W1078" s="59" t="e">
        <f>SUMIFS('[2]Remontée chiffres écritures'!G:G,'[2]Remontée chiffres écritures'!E:E,'Liste détaillée sorties IT'!C:C)</f>
        <v>#VALUE!</v>
      </c>
    </row>
    <row r="1079" spans="1:23" ht="15" customHeight="1" x14ac:dyDescent="0.2">
      <c r="A1079" s="3" t="s">
        <v>2097</v>
      </c>
      <c r="B1079" s="51">
        <v>1010</v>
      </c>
      <c r="C1079" s="50">
        <v>104853</v>
      </c>
      <c r="D1079" s="51" t="s">
        <v>59</v>
      </c>
      <c r="E1079" s="51">
        <v>110559</v>
      </c>
      <c r="F1079" s="52" t="s">
        <v>187</v>
      </c>
      <c r="G1079" s="54">
        <v>21832700</v>
      </c>
      <c r="H1079" s="54">
        <v>28183270</v>
      </c>
      <c r="I1079" s="54" t="s">
        <v>139</v>
      </c>
      <c r="J1079" s="52" t="s">
        <v>2095</v>
      </c>
      <c r="K1079" s="55">
        <v>41528</v>
      </c>
      <c r="L1079" s="56">
        <f t="shared" si="96"/>
        <v>729.56</v>
      </c>
      <c r="M1079" s="56">
        <f t="shared" si="97"/>
        <v>729.56</v>
      </c>
      <c r="N1079" s="56">
        <f t="shared" si="100"/>
        <v>0</v>
      </c>
      <c r="O1079" s="56" t="e">
        <f t="shared" si="98"/>
        <v>#VALUE!</v>
      </c>
      <c r="P1079" s="56" t="e">
        <f t="shared" si="99"/>
        <v>#VALUE!</v>
      </c>
      <c r="Q1079" s="56" t="e">
        <f t="shared" si="101"/>
        <v>#VALUE!</v>
      </c>
      <c r="R1079" s="57" t="s">
        <v>324</v>
      </c>
      <c r="S1079" s="58">
        <v>43649</v>
      </c>
      <c r="T1079" s="59">
        <f>INDEX('[2]Remontée chiffres écritures'!K:K,MATCH(C:C,'[2]Remontée chiffres écritures'!I:I,0))</f>
        <v>-729.56</v>
      </c>
      <c r="U1079" s="59">
        <f>INDEX('[2]Remontée chiffres écritures'!O:O,MATCH(C:C,'[2]Remontée chiffres écritures'!M:M,0))</f>
        <v>729.56</v>
      </c>
      <c r="V1079" s="59" t="e">
        <f>SUMIFS('[2]Remontée chiffres écritures'!C:C,'[2]Remontée chiffres écritures'!A:A,'Liste détaillée sorties IT'!C:C)</f>
        <v>#VALUE!</v>
      </c>
      <c r="W1079" s="59" t="e">
        <f>SUMIFS('[2]Remontée chiffres écritures'!G:G,'[2]Remontée chiffres écritures'!E:E,'Liste détaillée sorties IT'!C:C)</f>
        <v>#VALUE!</v>
      </c>
    </row>
    <row r="1080" spans="1:23" ht="15" customHeight="1" x14ac:dyDescent="0.2">
      <c r="A1080" s="3" t="s">
        <v>2098</v>
      </c>
      <c r="B1080" s="51">
        <v>1010</v>
      </c>
      <c r="C1080" s="50">
        <v>104854</v>
      </c>
      <c r="D1080" s="51" t="s">
        <v>59</v>
      </c>
      <c r="E1080" s="51">
        <v>110558</v>
      </c>
      <c r="F1080" s="52" t="s">
        <v>187</v>
      </c>
      <c r="G1080" s="54">
        <v>21832700</v>
      </c>
      <c r="H1080" s="54">
        <v>28183270</v>
      </c>
      <c r="I1080" s="54" t="s">
        <v>139</v>
      </c>
      <c r="J1080" s="52" t="s">
        <v>2095</v>
      </c>
      <c r="K1080" s="55">
        <v>41528</v>
      </c>
      <c r="L1080" s="56">
        <f t="shared" si="96"/>
        <v>729.56</v>
      </c>
      <c r="M1080" s="56">
        <f t="shared" si="97"/>
        <v>729.56</v>
      </c>
      <c r="N1080" s="56">
        <f t="shared" si="100"/>
        <v>0</v>
      </c>
      <c r="O1080" s="56" t="e">
        <f t="shared" si="98"/>
        <v>#VALUE!</v>
      </c>
      <c r="P1080" s="56" t="e">
        <f t="shared" si="99"/>
        <v>#VALUE!</v>
      </c>
      <c r="Q1080" s="56" t="e">
        <f t="shared" si="101"/>
        <v>#VALUE!</v>
      </c>
      <c r="R1080" s="57" t="s">
        <v>324</v>
      </c>
      <c r="S1080" s="58">
        <v>43649</v>
      </c>
      <c r="T1080" s="59">
        <f>INDEX('[2]Remontée chiffres écritures'!K:K,MATCH(C:C,'[2]Remontée chiffres écritures'!I:I,0))</f>
        <v>-729.56</v>
      </c>
      <c r="U1080" s="59">
        <f>INDEX('[2]Remontée chiffres écritures'!O:O,MATCH(C:C,'[2]Remontée chiffres écritures'!M:M,0))</f>
        <v>729.56</v>
      </c>
      <c r="V1080" s="59" t="e">
        <f>SUMIFS('[2]Remontée chiffres écritures'!C:C,'[2]Remontée chiffres écritures'!A:A,'Liste détaillée sorties IT'!C:C)</f>
        <v>#VALUE!</v>
      </c>
      <c r="W1080" s="59" t="e">
        <f>SUMIFS('[2]Remontée chiffres écritures'!G:G,'[2]Remontée chiffres écritures'!E:E,'Liste détaillée sorties IT'!C:C)</f>
        <v>#VALUE!</v>
      </c>
    </row>
    <row r="1081" spans="1:23" ht="15" customHeight="1" x14ac:dyDescent="0.2">
      <c r="A1081" s="3" t="s">
        <v>2099</v>
      </c>
      <c r="B1081" s="51">
        <v>1010</v>
      </c>
      <c r="C1081" s="50">
        <v>104887</v>
      </c>
      <c r="D1081" s="51" t="s">
        <v>59</v>
      </c>
      <c r="E1081" s="51">
        <v>111253</v>
      </c>
      <c r="F1081" s="52" t="s">
        <v>187</v>
      </c>
      <c r="G1081" s="54">
        <v>21832700</v>
      </c>
      <c r="H1081" s="54">
        <v>28183270</v>
      </c>
      <c r="I1081" s="54" t="s">
        <v>139</v>
      </c>
      <c r="J1081" s="52" t="s">
        <v>2100</v>
      </c>
      <c r="K1081" s="55">
        <v>41590</v>
      </c>
      <c r="L1081" s="56">
        <f t="shared" si="96"/>
        <v>725.97</v>
      </c>
      <c r="M1081" s="56">
        <f t="shared" si="97"/>
        <v>725.97</v>
      </c>
      <c r="N1081" s="56">
        <f t="shared" si="100"/>
        <v>0</v>
      </c>
      <c r="O1081" s="56" t="e">
        <f t="shared" si="98"/>
        <v>#VALUE!</v>
      </c>
      <c r="P1081" s="56" t="e">
        <f t="shared" si="99"/>
        <v>#VALUE!</v>
      </c>
      <c r="Q1081" s="56" t="e">
        <f t="shared" si="101"/>
        <v>#VALUE!</v>
      </c>
      <c r="R1081" s="57" t="s">
        <v>324</v>
      </c>
      <c r="S1081" s="58">
        <v>43649</v>
      </c>
      <c r="T1081" s="59">
        <f>INDEX('[2]Remontée chiffres écritures'!K:K,MATCH(C:C,'[2]Remontée chiffres écritures'!I:I,0))</f>
        <v>-725.97</v>
      </c>
      <c r="U1081" s="59">
        <f>INDEX('[2]Remontée chiffres écritures'!O:O,MATCH(C:C,'[2]Remontée chiffres écritures'!M:M,0))</f>
        <v>725.97</v>
      </c>
      <c r="V1081" s="59" t="e">
        <f>SUMIFS('[2]Remontée chiffres écritures'!C:C,'[2]Remontée chiffres écritures'!A:A,'Liste détaillée sorties IT'!C:C)</f>
        <v>#VALUE!</v>
      </c>
      <c r="W1081" s="59" t="e">
        <f>SUMIFS('[2]Remontée chiffres écritures'!G:G,'[2]Remontée chiffres écritures'!E:E,'Liste détaillée sorties IT'!C:C)</f>
        <v>#VALUE!</v>
      </c>
    </row>
    <row r="1082" spans="1:23" ht="15" customHeight="1" x14ac:dyDescent="0.2">
      <c r="A1082" s="3" t="s">
        <v>2101</v>
      </c>
      <c r="B1082" s="51">
        <v>1010</v>
      </c>
      <c r="C1082" s="50">
        <v>104702</v>
      </c>
      <c r="D1082" s="51" t="s">
        <v>59</v>
      </c>
      <c r="E1082" s="51">
        <v>110689</v>
      </c>
      <c r="F1082" s="52" t="s">
        <v>187</v>
      </c>
      <c r="G1082" s="54">
        <v>21832700</v>
      </c>
      <c r="H1082" s="54">
        <v>28183270</v>
      </c>
      <c r="I1082" s="54" t="s">
        <v>139</v>
      </c>
      <c r="J1082" s="52" t="s">
        <v>2102</v>
      </c>
      <c r="K1082" s="55">
        <v>41563</v>
      </c>
      <c r="L1082" s="56">
        <f t="shared" si="96"/>
        <v>721.19</v>
      </c>
      <c r="M1082" s="56">
        <f t="shared" si="97"/>
        <v>721.19</v>
      </c>
      <c r="N1082" s="56">
        <f t="shared" si="100"/>
        <v>0</v>
      </c>
      <c r="O1082" s="56" t="e">
        <f t="shared" si="98"/>
        <v>#VALUE!</v>
      </c>
      <c r="P1082" s="56" t="e">
        <f t="shared" si="99"/>
        <v>#VALUE!</v>
      </c>
      <c r="Q1082" s="56" t="e">
        <f t="shared" si="101"/>
        <v>#VALUE!</v>
      </c>
      <c r="R1082" s="57" t="s">
        <v>563</v>
      </c>
      <c r="S1082" s="58">
        <v>43649</v>
      </c>
      <c r="T1082" s="59">
        <f>INDEX('[2]Remontée chiffres écritures'!K:K,MATCH(C:C,'[2]Remontée chiffres écritures'!I:I,0))</f>
        <v>-721.19</v>
      </c>
      <c r="U1082" s="59">
        <f>INDEX('[2]Remontée chiffres écritures'!O:O,MATCH(C:C,'[2]Remontée chiffres écritures'!M:M,0))</f>
        <v>721.19</v>
      </c>
      <c r="V1082" s="59" t="e">
        <f>SUMIFS('[2]Remontée chiffres écritures'!C:C,'[2]Remontée chiffres écritures'!A:A,'Liste détaillée sorties IT'!C:C)</f>
        <v>#VALUE!</v>
      </c>
      <c r="W1082" s="59" t="e">
        <f>SUMIFS('[2]Remontée chiffres écritures'!G:G,'[2]Remontée chiffres écritures'!E:E,'Liste détaillée sorties IT'!C:C)</f>
        <v>#VALUE!</v>
      </c>
    </row>
    <row r="1083" spans="1:23" ht="15" customHeight="1" x14ac:dyDescent="0.2">
      <c r="A1083" s="3" t="s">
        <v>2103</v>
      </c>
      <c r="B1083" s="51">
        <v>1010</v>
      </c>
      <c r="C1083" s="50">
        <v>104201</v>
      </c>
      <c r="D1083" s="51" t="s">
        <v>59</v>
      </c>
      <c r="E1083" s="51">
        <v>101999</v>
      </c>
      <c r="F1083" s="52" t="s">
        <v>60</v>
      </c>
      <c r="G1083" s="54">
        <v>21832700</v>
      </c>
      <c r="H1083" s="54">
        <v>28183270</v>
      </c>
      <c r="I1083" s="54" t="s">
        <v>139</v>
      </c>
      <c r="J1083" s="52" t="s">
        <v>660</v>
      </c>
      <c r="K1083" s="55">
        <v>38717</v>
      </c>
      <c r="L1083" s="56">
        <f t="shared" si="96"/>
        <v>720.02</v>
      </c>
      <c r="M1083" s="56">
        <f t="shared" si="97"/>
        <v>720.02</v>
      </c>
      <c r="N1083" s="56">
        <f t="shared" si="100"/>
        <v>0</v>
      </c>
      <c r="O1083" s="56" t="e">
        <f t="shared" si="98"/>
        <v>#VALUE!</v>
      </c>
      <c r="P1083" s="56" t="e">
        <f t="shared" si="99"/>
        <v>#VALUE!</v>
      </c>
      <c r="Q1083" s="56" t="e">
        <f t="shared" si="101"/>
        <v>#VALUE!</v>
      </c>
      <c r="R1083" s="57" t="s">
        <v>68</v>
      </c>
      <c r="S1083" s="58">
        <v>43649</v>
      </c>
      <c r="T1083" s="59">
        <f>INDEX('[2]Remontée chiffres écritures'!K:K,MATCH(C:C,'[2]Remontée chiffres écritures'!I:I,0))</f>
        <v>-720.02</v>
      </c>
      <c r="U1083" s="59">
        <f>INDEX('[2]Remontée chiffres écritures'!O:O,MATCH(C:C,'[2]Remontée chiffres écritures'!M:M,0))</f>
        <v>720.02</v>
      </c>
      <c r="V1083" s="59" t="e">
        <f>SUMIFS('[2]Remontée chiffres écritures'!C:C,'[2]Remontée chiffres écritures'!A:A,'Liste détaillée sorties IT'!C:C)</f>
        <v>#VALUE!</v>
      </c>
      <c r="W1083" s="59" t="e">
        <f>SUMIFS('[2]Remontée chiffres écritures'!G:G,'[2]Remontée chiffres écritures'!E:E,'Liste détaillée sorties IT'!C:C)</f>
        <v>#VALUE!</v>
      </c>
    </row>
    <row r="1084" spans="1:23" ht="15" customHeight="1" x14ac:dyDescent="0.2">
      <c r="A1084" s="3" t="s">
        <v>2104</v>
      </c>
      <c r="B1084" s="50">
        <v>1010</v>
      </c>
      <c r="C1084" s="50">
        <v>102700</v>
      </c>
      <c r="D1084" s="51" t="s">
        <v>59</v>
      </c>
      <c r="E1084" s="51">
        <v>105612</v>
      </c>
      <c r="F1084" s="52" t="s">
        <v>60</v>
      </c>
      <c r="G1084" s="54">
        <v>21832700</v>
      </c>
      <c r="H1084" s="54">
        <v>28183270</v>
      </c>
      <c r="I1084" s="54" t="s">
        <v>139</v>
      </c>
      <c r="J1084" s="52" t="s">
        <v>660</v>
      </c>
      <c r="K1084" s="55">
        <v>39049</v>
      </c>
      <c r="L1084" s="56">
        <f t="shared" si="96"/>
        <v>719.99</v>
      </c>
      <c r="M1084" s="56">
        <f t="shared" si="97"/>
        <v>719.99</v>
      </c>
      <c r="N1084" s="56">
        <f t="shared" si="100"/>
        <v>0</v>
      </c>
      <c r="O1084" s="56" t="e">
        <f t="shared" si="98"/>
        <v>#VALUE!</v>
      </c>
      <c r="P1084" s="56" t="e">
        <f t="shared" si="99"/>
        <v>#VALUE!</v>
      </c>
      <c r="Q1084" s="56" t="e">
        <f t="shared" si="101"/>
        <v>#VALUE!</v>
      </c>
      <c r="R1084" s="57" t="s">
        <v>72</v>
      </c>
      <c r="S1084" s="58">
        <v>43649</v>
      </c>
      <c r="T1084" s="59">
        <f>INDEX('[2]Remontée chiffres écritures'!K:K,MATCH(C:C,'[2]Remontée chiffres écritures'!I:I,0))</f>
        <v>-719.99</v>
      </c>
      <c r="U1084" s="59">
        <f>INDEX('[2]Remontée chiffres écritures'!O:O,MATCH(C:C,'[2]Remontée chiffres écritures'!M:M,0))</f>
        <v>719.99</v>
      </c>
      <c r="V1084" s="59" t="e">
        <f>SUMIFS('[2]Remontée chiffres écritures'!C:C,'[2]Remontée chiffres écritures'!A:A,'Liste détaillée sorties IT'!C:C)</f>
        <v>#VALUE!</v>
      </c>
      <c r="W1084" s="59" t="e">
        <f>SUMIFS('[2]Remontée chiffres écritures'!G:G,'[2]Remontée chiffres écritures'!E:E,'Liste détaillée sorties IT'!C:C)</f>
        <v>#VALUE!</v>
      </c>
    </row>
    <row r="1085" spans="1:23" ht="15" customHeight="1" x14ac:dyDescent="0.2">
      <c r="A1085" s="3" t="s">
        <v>2105</v>
      </c>
      <c r="B1085" s="51">
        <v>1010</v>
      </c>
      <c r="C1085" s="50">
        <v>104401</v>
      </c>
      <c r="D1085" s="51" t="s">
        <v>59</v>
      </c>
      <c r="E1085" s="51">
        <v>101938</v>
      </c>
      <c r="F1085" s="52" t="s">
        <v>60</v>
      </c>
      <c r="G1085" s="54">
        <v>21832700</v>
      </c>
      <c r="H1085" s="54">
        <v>28183270</v>
      </c>
      <c r="I1085" s="54" t="s">
        <v>139</v>
      </c>
      <c r="J1085" s="52" t="s">
        <v>1383</v>
      </c>
      <c r="K1085" s="55">
        <v>39052</v>
      </c>
      <c r="L1085" s="56">
        <f t="shared" si="96"/>
        <v>719.99</v>
      </c>
      <c r="M1085" s="56">
        <f t="shared" si="97"/>
        <v>719.99</v>
      </c>
      <c r="N1085" s="56">
        <f t="shared" si="100"/>
        <v>0</v>
      </c>
      <c r="O1085" s="56" t="e">
        <f t="shared" si="98"/>
        <v>#VALUE!</v>
      </c>
      <c r="P1085" s="56" t="e">
        <f t="shared" si="99"/>
        <v>#VALUE!</v>
      </c>
      <c r="Q1085" s="56" t="e">
        <f t="shared" si="101"/>
        <v>#VALUE!</v>
      </c>
      <c r="R1085" s="57" t="s">
        <v>68</v>
      </c>
      <c r="S1085" s="58">
        <v>43649</v>
      </c>
      <c r="T1085" s="59">
        <f>INDEX('[2]Remontée chiffres écritures'!K:K,MATCH(C:C,'[2]Remontée chiffres écritures'!I:I,0))</f>
        <v>-719.99</v>
      </c>
      <c r="U1085" s="59">
        <f>INDEX('[2]Remontée chiffres écritures'!O:O,MATCH(C:C,'[2]Remontée chiffres écritures'!M:M,0))</f>
        <v>719.99</v>
      </c>
      <c r="V1085" s="59" t="e">
        <f>SUMIFS('[2]Remontée chiffres écritures'!C:C,'[2]Remontée chiffres écritures'!A:A,'Liste détaillée sorties IT'!C:C)</f>
        <v>#VALUE!</v>
      </c>
      <c r="W1085" s="59" t="e">
        <f>SUMIFS('[2]Remontée chiffres écritures'!G:G,'[2]Remontée chiffres écritures'!E:E,'Liste détaillée sorties IT'!C:C)</f>
        <v>#VALUE!</v>
      </c>
    </row>
    <row r="1086" spans="1:23" ht="15" customHeight="1" x14ac:dyDescent="0.2">
      <c r="A1086" s="3" t="s">
        <v>2106</v>
      </c>
      <c r="B1086" s="50">
        <v>1010</v>
      </c>
      <c r="C1086" s="50">
        <v>103900</v>
      </c>
      <c r="D1086" s="51" t="s">
        <v>59</v>
      </c>
      <c r="E1086" s="51">
        <v>104261</v>
      </c>
      <c r="F1086" s="52" t="s">
        <v>289</v>
      </c>
      <c r="G1086" s="54">
        <v>21832700</v>
      </c>
      <c r="H1086" s="54">
        <v>28183270</v>
      </c>
      <c r="I1086" s="54" t="s">
        <v>139</v>
      </c>
      <c r="J1086" s="52" t="s">
        <v>2107</v>
      </c>
      <c r="K1086" s="55">
        <v>40129</v>
      </c>
      <c r="L1086" s="56">
        <f t="shared" si="96"/>
        <v>719.1</v>
      </c>
      <c r="M1086" s="56">
        <f t="shared" si="97"/>
        <v>719.1</v>
      </c>
      <c r="N1086" s="56">
        <f t="shared" si="100"/>
        <v>0</v>
      </c>
      <c r="O1086" s="56" t="e">
        <f t="shared" si="98"/>
        <v>#VALUE!</v>
      </c>
      <c r="P1086" s="56" t="e">
        <f t="shared" si="99"/>
        <v>#VALUE!</v>
      </c>
      <c r="Q1086" s="56" t="e">
        <f t="shared" si="101"/>
        <v>#VALUE!</v>
      </c>
      <c r="R1086" s="57" t="s">
        <v>80</v>
      </c>
      <c r="S1086" s="58">
        <v>43649</v>
      </c>
      <c r="T1086" s="59">
        <f>INDEX('[2]Remontée chiffres écritures'!K:K,MATCH(C:C,'[2]Remontée chiffres écritures'!I:I,0))</f>
        <v>-719.1</v>
      </c>
      <c r="U1086" s="59">
        <f>INDEX('[2]Remontée chiffres écritures'!O:O,MATCH(C:C,'[2]Remontée chiffres écritures'!M:M,0))</f>
        <v>719.1</v>
      </c>
      <c r="V1086" s="59" t="e">
        <f>SUMIFS('[2]Remontée chiffres écritures'!C:C,'[2]Remontée chiffres écritures'!A:A,'Liste détaillée sorties IT'!C:C)</f>
        <v>#VALUE!</v>
      </c>
      <c r="W1086" s="59" t="e">
        <f>SUMIFS('[2]Remontée chiffres écritures'!G:G,'[2]Remontée chiffres écritures'!E:E,'Liste détaillée sorties IT'!C:C)</f>
        <v>#VALUE!</v>
      </c>
    </row>
    <row r="1087" spans="1:23" ht="15" customHeight="1" x14ac:dyDescent="0.2">
      <c r="A1087" s="3" t="s">
        <v>2108</v>
      </c>
      <c r="B1087" s="50">
        <v>1010</v>
      </c>
      <c r="C1087" s="50">
        <v>103903</v>
      </c>
      <c r="D1087" s="51" t="s">
        <v>59</v>
      </c>
      <c r="E1087" s="51">
        <v>104335</v>
      </c>
      <c r="F1087" s="52" t="s">
        <v>289</v>
      </c>
      <c r="G1087" s="54">
        <v>21832700</v>
      </c>
      <c r="H1087" s="54">
        <v>28183270</v>
      </c>
      <c r="I1087" s="54" t="s">
        <v>139</v>
      </c>
      <c r="J1087" s="52" t="s">
        <v>2107</v>
      </c>
      <c r="K1087" s="55">
        <v>40129</v>
      </c>
      <c r="L1087" s="56">
        <f t="shared" si="96"/>
        <v>719.1</v>
      </c>
      <c r="M1087" s="56">
        <f t="shared" si="97"/>
        <v>719.1</v>
      </c>
      <c r="N1087" s="56">
        <f t="shared" si="100"/>
        <v>0</v>
      </c>
      <c r="O1087" s="56" t="e">
        <f t="shared" si="98"/>
        <v>#VALUE!</v>
      </c>
      <c r="P1087" s="56" t="e">
        <f t="shared" si="99"/>
        <v>#VALUE!</v>
      </c>
      <c r="Q1087" s="56" t="e">
        <f t="shared" si="101"/>
        <v>#VALUE!</v>
      </c>
      <c r="R1087" s="57" t="s">
        <v>80</v>
      </c>
      <c r="S1087" s="58">
        <v>43649</v>
      </c>
      <c r="T1087" s="59">
        <f>INDEX('[2]Remontée chiffres écritures'!K:K,MATCH(C:C,'[2]Remontée chiffres écritures'!I:I,0))</f>
        <v>-719.1</v>
      </c>
      <c r="U1087" s="59">
        <f>INDEX('[2]Remontée chiffres écritures'!O:O,MATCH(C:C,'[2]Remontée chiffres écritures'!M:M,0))</f>
        <v>719.1</v>
      </c>
      <c r="V1087" s="59" t="e">
        <f>SUMIFS('[2]Remontée chiffres écritures'!C:C,'[2]Remontée chiffres écritures'!A:A,'Liste détaillée sorties IT'!C:C)</f>
        <v>#VALUE!</v>
      </c>
      <c r="W1087" s="59" t="e">
        <f>SUMIFS('[2]Remontée chiffres écritures'!G:G,'[2]Remontée chiffres écritures'!E:E,'Liste détaillée sorties IT'!C:C)</f>
        <v>#VALUE!</v>
      </c>
    </row>
    <row r="1088" spans="1:23" ht="15" customHeight="1" x14ac:dyDescent="0.2">
      <c r="A1088" s="3" t="s">
        <v>2109</v>
      </c>
      <c r="B1088" s="50">
        <v>1010</v>
      </c>
      <c r="C1088" s="50">
        <v>103904</v>
      </c>
      <c r="D1088" s="51" t="s">
        <v>59</v>
      </c>
      <c r="E1088" s="51">
        <v>104336</v>
      </c>
      <c r="F1088" s="52" t="s">
        <v>289</v>
      </c>
      <c r="G1088" s="54">
        <v>21832700</v>
      </c>
      <c r="H1088" s="54">
        <v>28183270</v>
      </c>
      <c r="I1088" s="54" t="s">
        <v>139</v>
      </c>
      <c r="J1088" s="52" t="s">
        <v>2107</v>
      </c>
      <c r="K1088" s="55">
        <v>40129</v>
      </c>
      <c r="L1088" s="56">
        <f t="shared" si="96"/>
        <v>719.1</v>
      </c>
      <c r="M1088" s="56">
        <f t="shared" si="97"/>
        <v>719.1</v>
      </c>
      <c r="N1088" s="56">
        <f t="shared" si="100"/>
        <v>0</v>
      </c>
      <c r="O1088" s="56" t="e">
        <f t="shared" si="98"/>
        <v>#VALUE!</v>
      </c>
      <c r="P1088" s="56" t="e">
        <f t="shared" si="99"/>
        <v>#VALUE!</v>
      </c>
      <c r="Q1088" s="56" t="e">
        <f t="shared" si="101"/>
        <v>#VALUE!</v>
      </c>
      <c r="R1088" s="57" t="s">
        <v>80</v>
      </c>
      <c r="S1088" s="58">
        <v>43649</v>
      </c>
      <c r="T1088" s="59">
        <f>INDEX('[2]Remontée chiffres écritures'!K:K,MATCH(C:C,'[2]Remontée chiffres écritures'!I:I,0))</f>
        <v>-719.1</v>
      </c>
      <c r="U1088" s="59">
        <f>INDEX('[2]Remontée chiffres écritures'!O:O,MATCH(C:C,'[2]Remontée chiffres écritures'!M:M,0))</f>
        <v>719.1</v>
      </c>
      <c r="V1088" s="59" t="e">
        <f>SUMIFS('[2]Remontée chiffres écritures'!C:C,'[2]Remontée chiffres écritures'!A:A,'Liste détaillée sorties IT'!C:C)</f>
        <v>#VALUE!</v>
      </c>
      <c r="W1088" s="59" t="e">
        <f>SUMIFS('[2]Remontée chiffres écritures'!G:G,'[2]Remontée chiffres écritures'!E:E,'Liste détaillée sorties IT'!C:C)</f>
        <v>#VALUE!</v>
      </c>
    </row>
    <row r="1089" spans="1:23" ht="15" customHeight="1" x14ac:dyDescent="0.2">
      <c r="A1089" s="3" t="s">
        <v>2110</v>
      </c>
      <c r="B1089" s="50">
        <v>1010</v>
      </c>
      <c r="C1089" s="50">
        <v>103905</v>
      </c>
      <c r="D1089" s="51" t="s">
        <v>59</v>
      </c>
      <c r="E1089" s="51">
        <v>104337</v>
      </c>
      <c r="F1089" s="52" t="s">
        <v>289</v>
      </c>
      <c r="G1089" s="54">
        <v>21832700</v>
      </c>
      <c r="H1089" s="54">
        <v>28183270</v>
      </c>
      <c r="I1089" s="54" t="s">
        <v>139</v>
      </c>
      <c r="J1089" s="52" t="s">
        <v>2107</v>
      </c>
      <c r="K1089" s="55">
        <v>40129</v>
      </c>
      <c r="L1089" s="56">
        <f t="shared" si="96"/>
        <v>719.1</v>
      </c>
      <c r="M1089" s="56">
        <f t="shared" si="97"/>
        <v>719.1</v>
      </c>
      <c r="N1089" s="56">
        <f t="shared" si="100"/>
        <v>0</v>
      </c>
      <c r="O1089" s="56" t="e">
        <f t="shared" si="98"/>
        <v>#VALUE!</v>
      </c>
      <c r="P1089" s="56" t="e">
        <f t="shared" si="99"/>
        <v>#VALUE!</v>
      </c>
      <c r="Q1089" s="56" t="e">
        <f t="shared" si="101"/>
        <v>#VALUE!</v>
      </c>
      <c r="R1089" s="57" t="s">
        <v>80</v>
      </c>
      <c r="S1089" s="58">
        <v>43649</v>
      </c>
      <c r="T1089" s="59">
        <f>INDEX('[2]Remontée chiffres écritures'!K:K,MATCH(C:C,'[2]Remontée chiffres écritures'!I:I,0))</f>
        <v>-719.1</v>
      </c>
      <c r="U1089" s="59">
        <f>INDEX('[2]Remontée chiffres écritures'!O:O,MATCH(C:C,'[2]Remontée chiffres écritures'!M:M,0))</f>
        <v>719.1</v>
      </c>
      <c r="V1089" s="59" t="e">
        <f>SUMIFS('[2]Remontée chiffres écritures'!C:C,'[2]Remontée chiffres écritures'!A:A,'Liste détaillée sorties IT'!C:C)</f>
        <v>#VALUE!</v>
      </c>
      <c r="W1089" s="59" t="e">
        <f>SUMIFS('[2]Remontée chiffres écritures'!G:G,'[2]Remontée chiffres écritures'!E:E,'Liste détaillée sorties IT'!C:C)</f>
        <v>#VALUE!</v>
      </c>
    </row>
    <row r="1090" spans="1:23" ht="15" customHeight="1" x14ac:dyDescent="0.2">
      <c r="A1090" s="3" t="s">
        <v>2111</v>
      </c>
      <c r="B1090" s="50">
        <v>1010</v>
      </c>
      <c r="C1090" s="50">
        <v>103906</v>
      </c>
      <c r="D1090" s="51" t="s">
        <v>59</v>
      </c>
      <c r="E1090" s="51">
        <v>104338</v>
      </c>
      <c r="F1090" s="52" t="s">
        <v>289</v>
      </c>
      <c r="G1090" s="54">
        <v>21832700</v>
      </c>
      <c r="H1090" s="54">
        <v>28183270</v>
      </c>
      <c r="I1090" s="54" t="s">
        <v>139</v>
      </c>
      <c r="J1090" s="52" t="s">
        <v>2107</v>
      </c>
      <c r="K1090" s="55">
        <v>40129</v>
      </c>
      <c r="L1090" s="56">
        <f t="shared" si="96"/>
        <v>719.1</v>
      </c>
      <c r="M1090" s="56">
        <f t="shared" si="97"/>
        <v>719.1</v>
      </c>
      <c r="N1090" s="56">
        <f t="shared" si="100"/>
        <v>0</v>
      </c>
      <c r="O1090" s="56" t="e">
        <f t="shared" si="98"/>
        <v>#VALUE!</v>
      </c>
      <c r="P1090" s="56" t="e">
        <f t="shared" si="99"/>
        <v>#VALUE!</v>
      </c>
      <c r="Q1090" s="56" t="e">
        <f t="shared" si="101"/>
        <v>#VALUE!</v>
      </c>
      <c r="R1090" s="57" t="s">
        <v>80</v>
      </c>
      <c r="S1090" s="58">
        <v>43649</v>
      </c>
      <c r="T1090" s="59">
        <f>INDEX('[2]Remontée chiffres écritures'!K:K,MATCH(C:C,'[2]Remontée chiffres écritures'!I:I,0))</f>
        <v>-719.1</v>
      </c>
      <c r="U1090" s="59">
        <f>INDEX('[2]Remontée chiffres écritures'!O:O,MATCH(C:C,'[2]Remontée chiffres écritures'!M:M,0))</f>
        <v>719.1</v>
      </c>
      <c r="V1090" s="59" t="e">
        <f>SUMIFS('[2]Remontée chiffres écritures'!C:C,'[2]Remontée chiffres écritures'!A:A,'Liste détaillée sorties IT'!C:C)</f>
        <v>#VALUE!</v>
      </c>
      <c r="W1090" s="59" t="e">
        <f>SUMIFS('[2]Remontée chiffres écritures'!G:G,'[2]Remontée chiffres écritures'!E:E,'Liste détaillée sorties IT'!C:C)</f>
        <v>#VALUE!</v>
      </c>
    </row>
    <row r="1091" spans="1:23" ht="15" customHeight="1" x14ac:dyDescent="0.2">
      <c r="A1091" s="3" t="s">
        <v>2112</v>
      </c>
      <c r="B1091" s="50">
        <v>1010</v>
      </c>
      <c r="C1091" s="50">
        <v>103907</v>
      </c>
      <c r="D1091" s="51" t="s">
        <v>59</v>
      </c>
      <c r="E1091" s="51">
        <v>104339</v>
      </c>
      <c r="F1091" s="52" t="s">
        <v>289</v>
      </c>
      <c r="G1091" s="54">
        <v>21832700</v>
      </c>
      <c r="H1091" s="54">
        <v>28183270</v>
      </c>
      <c r="I1091" s="54" t="s">
        <v>139</v>
      </c>
      <c r="J1091" s="52" t="s">
        <v>2107</v>
      </c>
      <c r="K1091" s="55">
        <v>40129</v>
      </c>
      <c r="L1091" s="56">
        <f t="shared" si="96"/>
        <v>719.1</v>
      </c>
      <c r="M1091" s="56">
        <f t="shared" si="97"/>
        <v>719.1</v>
      </c>
      <c r="N1091" s="56">
        <f t="shared" si="100"/>
        <v>0</v>
      </c>
      <c r="O1091" s="56" t="e">
        <f t="shared" si="98"/>
        <v>#VALUE!</v>
      </c>
      <c r="P1091" s="56" t="e">
        <f t="shared" si="99"/>
        <v>#VALUE!</v>
      </c>
      <c r="Q1091" s="56" t="e">
        <f t="shared" si="101"/>
        <v>#VALUE!</v>
      </c>
      <c r="R1091" s="57" t="s">
        <v>80</v>
      </c>
      <c r="S1091" s="58">
        <v>43649</v>
      </c>
      <c r="T1091" s="59">
        <f>INDEX('[2]Remontée chiffres écritures'!K:K,MATCH(C:C,'[2]Remontée chiffres écritures'!I:I,0))</f>
        <v>-719.1</v>
      </c>
      <c r="U1091" s="59">
        <f>INDEX('[2]Remontée chiffres écritures'!O:O,MATCH(C:C,'[2]Remontée chiffres écritures'!M:M,0))</f>
        <v>719.1</v>
      </c>
      <c r="V1091" s="59" t="e">
        <f>SUMIFS('[2]Remontée chiffres écritures'!C:C,'[2]Remontée chiffres écritures'!A:A,'Liste détaillée sorties IT'!C:C)</f>
        <v>#VALUE!</v>
      </c>
      <c r="W1091" s="59" t="e">
        <f>SUMIFS('[2]Remontée chiffres écritures'!G:G,'[2]Remontée chiffres écritures'!E:E,'Liste détaillée sorties IT'!C:C)</f>
        <v>#VALUE!</v>
      </c>
    </row>
    <row r="1092" spans="1:23" ht="15" customHeight="1" x14ac:dyDescent="0.2">
      <c r="A1092" s="3" t="s">
        <v>2113</v>
      </c>
      <c r="B1092" s="50">
        <v>1010</v>
      </c>
      <c r="C1092" s="50">
        <v>103908</v>
      </c>
      <c r="D1092" s="51" t="s">
        <v>59</v>
      </c>
      <c r="E1092" s="51">
        <v>104340</v>
      </c>
      <c r="F1092" s="52" t="s">
        <v>289</v>
      </c>
      <c r="G1092" s="54">
        <v>21832700</v>
      </c>
      <c r="H1092" s="54">
        <v>28183270</v>
      </c>
      <c r="I1092" s="54" t="s">
        <v>139</v>
      </c>
      <c r="J1092" s="52" t="s">
        <v>2107</v>
      </c>
      <c r="K1092" s="55">
        <v>40129</v>
      </c>
      <c r="L1092" s="56">
        <f t="shared" si="96"/>
        <v>719.1</v>
      </c>
      <c r="M1092" s="56">
        <f t="shared" si="97"/>
        <v>719.1</v>
      </c>
      <c r="N1092" s="56">
        <f t="shared" si="100"/>
        <v>0</v>
      </c>
      <c r="O1092" s="56" t="e">
        <f t="shared" si="98"/>
        <v>#VALUE!</v>
      </c>
      <c r="P1092" s="56" t="e">
        <f t="shared" si="99"/>
        <v>#VALUE!</v>
      </c>
      <c r="Q1092" s="56" t="e">
        <f t="shared" si="101"/>
        <v>#VALUE!</v>
      </c>
      <c r="R1092" s="57" t="s">
        <v>80</v>
      </c>
      <c r="S1092" s="58">
        <v>43649</v>
      </c>
      <c r="T1092" s="59">
        <f>INDEX('[2]Remontée chiffres écritures'!K:K,MATCH(C:C,'[2]Remontée chiffres écritures'!I:I,0))</f>
        <v>-719.1</v>
      </c>
      <c r="U1092" s="59">
        <f>INDEX('[2]Remontée chiffres écritures'!O:O,MATCH(C:C,'[2]Remontée chiffres écritures'!M:M,0))</f>
        <v>719.1</v>
      </c>
      <c r="V1092" s="59" t="e">
        <f>SUMIFS('[2]Remontée chiffres écritures'!C:C,'[2]Remontée chiffres écritures'!A:A,'Liste détaillée sorties IT'!C:C)</f>
        <v>#VALUE!</v>
      </c>
      <c r="W1092" s="59" t="e">
        <f>SUMIFS('[2]Remontée chiffres écritures'!G:G,'[2]Remontée chiffres écritures'!E:E,'Liste détaillée sorties IT'!C:C)</f>
        <v>#VALUE!</v>
      </c>
    </row>
    <row r="1093" spans="1:23" ht="15" customHeight="1" x14ac:dyDescent="0.2">
      <c r="A1093" s="3" t="s">
        <v>2114</v>
      </c>
      <c r="B1093" s="50">
        <v>1010</v>
      </c>
      <c r="C1093" s="50">
        <v>103909</v>
      </c>
      <c r="D1093" s="51" t="s">
        <v>59</v>
      </c>
      <c r="E1093" s="51">
        <v>104341</v>
      </c>
      <c r="F1093" s="52" t="s">
        <v>289</v>
      </c>
      <c r="G1093" s="54">
        <v>21832700</v>
      </c>
      <c r="H1093" s="54">
        <v>28183270</v>
      </c>
      <c r="I1093" s="54" t="s">
        <v>139</v>
      </c>
      <c r="J1093" s="52" t="s">
        <v>2107</v>
      </c>
      <c r="K1093" s="55">
        <v>40129</v>
      </c>
      <c r="L1093" s="56">
        <f t="shared" si="96"/>
        <v>719.1</v>
      </c>
      <c r="M1093" s="56">
        <f t="shared" si="97"/>
        <v>719.1</v>
      </c>
      <c r="N1093" s="56">
        <f t="shared" si="100"/>
        <v>0</v>
      </c>
      <c r="O1093" s="56" t="e">
        <f t="shared" si="98"/>
        <v>#VALUE!</v>
      </c>
      <c r="P1093" s="56" t="e">
        <f t="shared" si="99"/>
        <v>#VALUE!</v>
      </c>
      <c r="Q1093" s="56" t="e">
        <f t="shared" si="101"/>
        <v>#VALUE!</v>
      </c>
      <c r="R1093" s="57" t="s">
        <v>80</v>
      </c>
      <c r="S1093" s="58">
        <v>43649</v>
      </c>
      <c r="T1093" s="59">
        <f>INDEX('[2]Remontée chiffres écritures'!K:K,MATCH(C:C,'[2]Remontée chiffres écritures'!I:I,0))</f>
        <v>-719.1</v>
      </c>
      <c r="U1093" s="59">
        <f>INDEX('[2]Remontée chiffres écritures'!O:O,MATCH(C:C,'[2]Remontée chiffres écritures'!M:M,0))</f>
        <v>719.1</v>
      </c>
      <c r="V1093" s="59" t="e">
        <f>SUMIFS('[2]Remontée chiffres écritures'!C:C,'[2]Remontée chiffres écritures'!A:A,'Liste détaillée sorties IT'!C:C)</f>
        <v>#VALUE!</v>
      </c>
      <c r="W1093" s="59" t="e">
        <f>SUMIFS('[2]Remontée chiffres écritures'!G:G,'[2]Remontée chiffres écritures'!E:E,'Liste détaillée sorties IT'!C:C)</f>
        <v>#VALUE!</v>
      </c>
    </row>
    <row r="1094" spans="1:23" ht="15" customHeight="1" x14ac:dyDescent="0.2">
      <c r="A1094" s="3" t="s">
        <v>2115</v>
      </c>
      <c r="B1094" s="50">
        <v>1010</v>
      </c>
      <c r="C1094" s="50">
        <v>103911</v>
      </c>
      <c r="D1094" s="51" t="s">
        <v>59</v>
      </c>
      <c r="E1094" s="51">
        <v>104342</v>
      </c>
      <c r="F1094" s="52" t="s">
        <v>289</v>
      </c>
      <c r="G1094" s="54">
        <v>21832700</v>
      </c>
      <c r="H1094" s="54">
        <v>28183270</v>
      </c>
      <c r="I1094" s="54" t="s">
        <v>139</v>
      </c>
      <c r="J1094" s="52" t="s">
        <v>2107</v>
      </c>
      <c r="K1094" s="55">
        <v>40129</v>
      </c>
      <c r="L1094" s="56">
        <f t="shared" ref="L1094:L1157" si="102">T1094*-1</f>
        <v>719.1</v>
      </c>
      <c r="M1094" s="56">
        <f t="shared" ref="M1094:M1157" si="103">U1094</f>
        <v>719.1</v>
      </c>
      <c r="N1094" s="56">
        <f t="shared" si="100"/>
        <v>0</v>
      </c>
      <c r="O1094" s="56" t="e">
        <f t="shared" ref="O1094:O1157" si="104">V1094</f>
        <v>#VALUE!</v>
      </c>
      <c r="P1094" s="56" t="e">
        <f t="shared" ref="P1094:P1157" si="105">-1*W1094</f>
        <v>#VALUE!</v>
      </c>
      <c r="Q1094" s="56" t="e">
        <f t="shared" si="101"/>
        <v>#VALUE!</v>
      </c>
      <c r="R1094" s="57" t="s">
        <v>80</v>
      </c>
      <c r="S1094" s="58">
        <v>43649</v>
      </c>
      <c r="T1094" s="59">
        <f>INDEX('[2]Remontée chiffres écritures'!K:K,MATCH(C:C,'[2]Remontée chiffres écritures'!I:I,0))</f>
        <v>-719.1</v>
      </c>
      <c r="U1094" s="59">
        <f>INDEX('[2]Remontée chiffres écritures'!O:O,MATCH(C:C,'[2]Remontée chiffres écritures'!M:M,0))</f>
        <v>719.1</v>
      </c>
      <c r="V1094" s="59" t="e">
        <f>SUMIFS('[2]Remontée chiffres écritures'!C:C,'[2]Remontée chiffres écritures'!A:A,'Liste détaillée sorties IT'!C:C)</f>
        <v>#VALUE!</v>
      </c>
      <c r="W1094" s="59" t="e">
        <f>SUMIFS('[2]Remontée chiffres écritures'!G:G,'[2]Remontée chiffres écritures'!E:E,'Liste détaillée sorties IT'!C:C)</f>
        <v>#VALUE!</v>
      </c>
    </row>
    <row r="1095" spans="1:23" ht="15" customHeight="1" x14ac:dyDescent="0.2">
      <c r="A1095" s="3" t="s">
        <v>2116</v>
      </c>
      <c r="B1095" s="50">
        <v>1010</v>
      </c>
      <c r="C1095" s="50">
        <v>103898</v>
      </c>
      <c r="D1095" s="51" t="s">
        <v>59</v>
      </c>
      <c r="E1095" s="51">
        <v>104189</v>
      </c>
      <c r="F1095" s="52" t="s">
        <v>289</v>
      </c>
      <c r="G1095" s="54">
        <v>21832700</v>
      </c>
      <c r="H1095" s="54">
        <v>28183270</v>
      </c>
      <c r="I1095" s="54" t="s">
        <v>139</v>
      </c>
      <c r="J1095" s="52" t="s">
        <v>2107</v>
      </c>
      <c r="K1095" s="55">
        <v>40129</v>
      </c>
      <c r="L1095" s="56">
        <f t="shared" si="102"/>
        <v>719.02</v>
      </c>
      <c r="M1095" s="56">
        <f t="shared" si="103"/>
        <v>719.02</v>
      </c>
      <c r="N1095" s="56">
        <f t="shared" ref="N1095:N1158" si="106">L1095-M1095</f>
        <v>0</v>
      </c>
      <c r="O1095" s="56" t="e">
        <f t="shared" si="104"/>
        <v>#VALUE!</v>
      </c>
      <c r="P1095" s="56" t="e">
        <f t="shared" si="105"/>
        <v>#VALUE!</v>
      </c>
      <c r="Q1095" s="56" t="e">
        <f t="shared" ref="Q1095:Q1158" si="107">O1095-P1095</f>
        <v>#VALUE!</v>
      </c>
      <c r="R1095" s="57" t="s">
        <v>80</v>
      </c>
      <c r="S1095" s="58">
        <v>43649</v>
      </c>
      <c r="T1095" s="59">
        <f>INDEX('[2]Remontée chiffres écritures'!K:K,MATCH(C:C,'[2]Remontée chiffres écritures'!I:I,0))</f>
        <v>-719.02</v>
      </c>
      <c r="U1095" s="59">
        <f>INDEX('[2]Remontée chiffres écritures'!O:O,MATCH(C:C,'[2]Remontée chiffres écritures'!M:M,0))</f>
        <v>719.02</v>
      </c>
      <c r="V1095" s="59" t="e">
        <f>SUMIFS('[2]Remontée chiffres écritures'!C:C,'[2]Remontée chiffres écritures'!A:A,'Liste détaillée sorties IT'!C:C)</f>
        <v>#VALUE!</v>
      </c>
      <c r="W1095" s="59" t="e">
        <f>SUMIFS('[2]Remontée chiffres écritures'!G:G,'[2]Remontée chiffres écritures'!E:E,'Liste détaillée sorties IT'!C:C)</f>
        <v>#VALUE!</v>
      </c>
    </row>
    <row r="1096" spans="1:23" ht="15" customHeight="1" x14ac:dyDescent="0.2">
      <c r="A1096" s="3" t="s">
        <v>2117</v>
      </c>
      <c r="B1096" s="51">
        <v>1010</v>
      </c>
      <c r="C1096" s="50">
        <v>104836</v>
      </c>
      <c r="D1096" s="51" t="s">
        <v>59</v>
      </c>
      <c r="E1096" s="51">
        <v>110576</v>
      </c>
      <c r="F1096" s="52" t="s">
        <v>187</v>
      </c>
      <c r="G1096" s="54">
        <v>21832700</v>
      </c>
      <c r="H1096" s="54">
        <v>28183270</v>
      </c>
      <c r="I1096" s="54" t="s">
        <v>139</v>
      </c>
      <c r="J1096" s="52" t="s">
        <v>2118</v>
      </c>
      <c r="K1096" s="55">
        <v>41551</v>
      </c>
      <c r="L1096" s="56">
        <f t="shared" si="102"/>
        <v>711.62</v>
      </c>
      <c r="M1096" s="56">
        <f t="shared" si="103"/>
        <v>711.62</v>
      </c>
      <c r="N1096" s="56">
        <f t="shared" si="106"/>
        <v>0</v>
      </c>
      <c r="O1096" s="56" t="e">
        <f t="shared" si="104"/>
        <v>#VALUE!</v>
      </c>
      <c r="P1096" s="56" t="e">
        <f t="shared" si="105"/>
        <v>#VALUE!</v>
      </c>
      <c r="Q1096" s="56" t="e">
        <f t="shared" si="107"/>
        <v>#VALUE!</v>
      </c>
      <c r="R1096" s="57" t="s">
        <v>563</v>
      </c>
      <c r="S1096" s="58">
        <v>43649</v>
      </c>
      <c r="T1096" s="59">
        <f>INDEX('[2]Remontée chiffres écritures'!K:K,MATCH(C:C,'[2]Remontée chiffres écritures'!I:I,0))</f>
        <v>-711.62</v>
      </c>
      <c r="U1096" s="59">
        <f>INDEX('[2]Remontée chiffres écritures'!O:O,MATCH(C:C,'[2]Remontée chiffres écritures'!M:M,0))</f>
        <v>711.62</v>
      </c>
      <c r="V1096" s="59" t="e">
        <f>SUMIFS('[2]Remontée chiffres écritures'!C:C,'[2]Remontée chiffres écritures'!A:A,'Liste détaillée sorties IT'!C:C)</f>
        <v>#VALUE!</v>
      </c>
      <c r="W1096" s="59" t="e">
        <f>SUMIFS('[2]Remontée chiffres écritures'!G:G,'[2]Remontée chiffres écritures'!E:E,'Liste détaillée sorties IT'!C:C)</f>
        <v>#VALUE!</v>
      </c>
    </row>
    <row r="1097" spans="1:23" ht="15" customHeight="1" x14ac:dyDescent="0.2">
      <c r="A1097" s="3" t="s">
        <v>2119</v>
      </c>
      <c r="B1097" s="50">
        <v>1010</v>
      </c>
      <c r="C1097" s="50">
        <v>101114</v>
      </c>
      <c r="D1097" s="51" t="s">
        <v>59</v>
      </c>
      <c r="E1097" s="51" t="s">
        <v>2120</v>
      </c>
      <c r="F1097" s="52" t="s">
        <v>249</v>
      </c>
      <c r="G1097" s="54">
        <v>21547000</v>
      </c>
      <c r="H1097" s="54">
        <v>28154700</v>
      </c>
      <c r="I1097" s="54" t="s">
        <v>78</v>
      </c>
      <c r="J1097" s="52" t="s">
        <v>2121</v>
      </c>
      <c r="K1097" s="55">
        <v>40319</v>
      </c>
      <c r="L1097" s="56">
        <f t="shared" si="102"/>
        <v>945.37</v>
      </c>
      <c r="M1097" s="56">
        <f t="shared" si="103"/>
        <v>945.37</v>
      </c>
      <c r="N1097" s="56">
        <f t="shared" si="106"/>
        <v>0</v>
      </c>
      <c r="O1097" s="56" t="e">
        <f t="shared" si="104"/>
        <v>#VALUE!</v>
      </c>
      <c r="P1097" s="56" t="e">
        <f t="shared" si="105"/>
        <v>#VALUE!</v>
      </c>
      <c r="Q1097" s="56" t="e">
        <f t="shared" si="107"/>
        <v>#VALUE!</v>
      </c>
      <c r="R1097" s="57" t="s">
        <v>64</v>
      </c>
      <c r="S1097" s="58">
        <v>43649</v>
      </c>
      <c r="T1097" s="59">
        <f>INDEX('[2]Remontée chiffres écritures'!K:K,MATCH(C:C,'[2]Remontée chiffres écritures'!I:I,0))</f>
        <v>-945.37</v>
      </c>
      <c r="U1097" s="59">
        <f>INDEX('[2]Remontée chiffres écritures'!O:O,MATCH(C:C,'[2]Remontée chiffres écritures'!M:M,0))</f>
        <v>945.37</v>
      </c>
      <c r="V1097" s="59" t="e">
        <f>SUMIFS('[2]Remontée chiffres écritures'!C:C,'[2]Remontée chiffres écritures'!A:A,'Liste détaillée sorties IT'!C:C)</f>
        <v>#VALUE!</v>
      </c>
      <c r="W1097" s="59" t="e">
        <f>SUMIFS('[2]Remontée chiffres écritures'!G:G,'[2]Remontée chiffres écritures'!E:E,'Liste détaillée sorties IT'!C:C)</f>
        <v>#VALUE!</v>
      </c>
    </row>
    <row r="1098" spans="1:23" ht="15" customHeight="1" x14ac:dyDescent="0.2">
      <c r="A1098" s="3" t="s">
        <v>2122</v>
      </c>
      <c r="B1098" s="50">
        <v>1010</v>
      </c>
      <c r="C1098" s="50">
        <v>101181</v>
      </c>
      <c r="D1098" s="51" t="s">
        <v>59</v>
      </c>
      <c r="E1098" s="51" t="s">
        <v>2123</v>
      </c>
      <c r="F1098" s="52" t="s">
        <v>149</v>
      </c>
      <c r="G1098" s="54">
        <v>21547000</v>
      </c>
      <c r="H1098" s="54">
        <v>28154700</v>
      </c>
      <c r="I1098" s="54" t="s">
        <v>78</v>
      </c>
      <c r="J1098" s="52" t="s">
        <v>2124</v>
      </c>
      <c r="K1098" s="55">
        <v>40543</v>
      </c>
      <c r="L1098" s="56">
        <f t="shared" si="102"/>
        <v>945.13</v>
      </c>
      <c r="M1098" s="56">
        <f t="shared" si="103"/>
        <v>945.13</v>
      </c>
      <c r="N1098" s="56">
        <f t="shared" si="106"/>
        <v>0</v>
      </c>
      <c r="O1098" s="56" t="e">
        <f t="shared" si="104"/>
        <v>#VALUE!</v>
      </c>
      <c r="P1098" s="56" t="e">
        <f t="shared" si="105"/>
        <v>#VALUE!</v>
      </c>
      <c r="Q1098" s="56" t="e">
        <f t="shared" si="107"/>
        <v>#VALUE!</v>
      </c>
      <c r="R1098" s="57" t="s">
        <v>64</v>
      </c>
      <c r="S1098" s="58">
        <v>43649</v>
      </c>
      <c r="T1098" s="59">
        <f>INDEX('[2]Remontée chiffres écritures'!K:K,MATCH(C:C,'[2]Remontée chiffres écritures'!I:I,0))</f>
        <v>-945.13</v>
      </c>
      <c r="U1098" s="59">
        <f>INDEX('[2]Remontée chiffres écritures'!O:O,MATCH(C:C,'[2]Remontée chiffres écritures'!M:M,0))</f>
        <v>945.13</v>
      </c>
      <c r="V1098" s="59" t="e">
        <f>SUMIFS('[2]Remontée chiffres écritures'!C:C,'[2]Remontée chiffres écritures'!A:A,'Liste détaillée sorties IT'!C:C)</f>
        <v>#VALUE!</v>
      </c>
      <c r="W1098" s="59" t="e">
        <f>SUMIFS('[2]Remontée chiffres écritures'!G:G,'[2]Remontée chiffres écritures'!E:E,'Liste détaillée sorties IT'!C:C)</f>
        <v>#VALUE!</v>
      </c>
    </row>
    <row r="1099" spans="1:23" ht="15" customHeight="1" x14ac:dyDescent="0.2">
      <c r="A1099" s="3" t="s">
        <v>2125</v>
      </c>
      <c r="B1099" s="51">
        <v>1010</v>
      </c>
      <c r="C1099" s="50">
        <v>104838</v>
      </c>
      <c r="D1099" s="51" t="s">
        <v>59</v>
      </c>
      <c r="E1099" s="51">
        <v>110574</v>
      </c>
      <c r="F1099" s="52" t="s">
        <v>187</v>
      </c>
      <c r="G1099" s="54">
        <v>21832700</v>
      </c>
      <c r="H1099" s="54">
        <v>28183270</v>
      </c>
      <c r="I1099" s="54" t="s">
        <v>139</v>
      </c>
      <c r="J1099" s="52" t="s">
        <v>2118</v>
      </c>
      <c r="K1099" s="55">
        <v>41551</v>
      </c>
      <c r="L1099" s="56">
        <f t="shared" si="102"/>
        <v>711.62</v>
      </c>
      <c r="M1099" s="56">
        <f t="shared" si="103"/>
        <v>711.62</v>
      </c>
      <c r="N1099" s="56">
        <f t="shared" si="106"/>
        <v>0</v>
      </c>
      <c r="O1099" s="56" t="e">
        <f t="shared" si="104"/>
        <v>#VALUE!</v>
      </c>
      <c r="P1099" s="56" t="e">
        <f t="shared" si="105"/>
        <v>#VALUE!</v>
      </c>
      <c r="Q1099" s="56" t="e">
        <f t="shared" si="107"/>
        <v>#VALUE!</v>
      </c>
      <c r="R1099" s="57" t="s">
        <v>563</v>
      </c>
      <c r="S1099" s="58">
        <v>43649</v>
      </c>
      <c r="T1099" s="59">
        <f>INDEX('[2]Remontée chiffres écritures'!K:K,MATCH(C:C,'[2]Remontée chiffres écritures'!I:I,0))</f>
        <v>-711.62</v>
      </c>
      <c r="U1099" s="59">
        <f>INDEX('[2]Remontée chiffres écritures'!O:O,MATCH(C:C,'[2]Remontée chiffres écritures'!M:M,0))</f>
        <v>711.62</v>
      </c>
      <c r="V1099" s="59" t="e">
        <f>SUMIFS('[2]Remontée chiffres écritures'!C:C,'[2]Remontée chiffres écritures'!A:A,'Liste détaillée sorties IT'!C:C)</f>
        <v>#VALUE!</v>
      </c>
      <c r="W1099" s="59" t="e">
        <f>SUMIFS('[2]Remontée chiffres écritures'!G:G,'[2]Remontée chiffres écritures'!E:E,'Liste détaillée sorties IT'!C:C)</f>
        <v>#VALUE!</v>
      </c>
    </row>
    <row r="1100" spans="1:23" ht="15" customHeight="1" x14ac:dyDescent="0.2">
      <c r="A1100" s="3" t="s">
        <v>2126</v>
      </c>
      <c r="B1100" s="51">
        <v>1010</v>
      </c>
      <c r="C1100" s="50">
        <v>104839</v>
      </c>
      <c r="D1100" s="51" t="s">
        <v>59</v>
      </c>
      <c r="E1100" s="51">
        <v>110575</v>
      </c>
      <c r="F1100" s="52" t="s">
        <v>187</v>
      </c>
      <c r="G1100" s="54">
        <v>21832700</v>
      </c>
      <c r="H1100" s="54">
        <v>28183270</v>
      </c>
      <c r="I1100" s="54" t="s">
        <v>139</v>
      </c>
      <c r="J1100" s="52" t="s">
        <v>2118</v>
      </c>
      <c r="K1100" s="55">
        <v>41551</v>
      </c>
      <c r="L1100" s="56">
        <f t="shared" si="102"/>
        <v>711.62</v>
      </c>
      <c r="M1100" s="56">
        <f t="shared" si="103"/>
        <v>711.62</v>
      </c>
      <c r="N1100" s="56">
        <f t="shared" si="106"/>
        <v>0</v>
      </c>
      <c r="O1100" s="56" t="e">
        <f t="shared" si="104"/>
        <v>#VALUE!</v>
      </c>
      <c r="P1100" s="56" t="e">
        <f t="shared" si="105"/>
        <v>#VALUE!</v>
      </c>
      <c r="Q1100" s="56" t="e">
        <f t="shared" si="107"/>
        <v>#VALUE!</v>
      </c>
      <c r="R1100" s="57" t="s">
        <v>563</v>
      </c>
      <c r="S1100" s="58">
        <v>43649</v>
      </c>
      <c r="T1100" s="59">
        <f>INDEX('[2]Remontée chiffres écritures'!K:K,MATCH(C:C,'[2]Remontée chiffres écritures'!I:I,0))</f>
        <v>-711.62</v>
      </c>
      <c r="U1100" s="59">
        <f>INDEX('[2]Remontée chiffres écritures'!O:O,MATCH(C:C,'[2]Remontée chiffres écritures'!M:M,0))</f>
        <v>711.62</v>
      </c>
      <c r="V1100" s="59" t="e">
        <f>SUMIFS('[2]Remontée chiffres écritures'!C:C,'[2]Remontée chiffres écritures'!A:A,'Liste détaillée sorties IT'!C:C)</f>
        <v>#VALUE!</v>
      </c>
      <c r="W1100" s="59" t="e">
        <f>SUMIFS('[2]Remontée chiffres écritures'!G:G,'[2]Remontée chiffres écritures'!E:E,'Liste détaillée sorties IT'!C:C)</f>
        <v>#VALUE!</v>
      </c>
    </row>
    <row r="1101" spans="1:23" ht="15" customHeight="1" x14ac:dyDescent="0.2">
      <c r="A1101" s="3" t="s">
        <v>2127</v>
      </c>
      <c r="B1101" s="51">
        <v>1010</v>
      </c>
      <c r="C1101" s="50">
        <v>104841</v>
      </c>
      <c r="D1101" s="51" t="s">
        <v>59</v>
      </c>
      <c r="E1101" s="51">
        <v>110573</v>
      </c>
      <c r="F1101" s="52" t="s">
        <v>187</v>
      </c>
      <c r="G1101" s="54">
        <v>21832700</v>
      </c>
      <c r="H1101" s="54">
        <v>28183270</v>
      </c>
      <c r="I1101" s="54" t="s">
        <v>139</v>
      </c>
      <c r="J1101" s="52" t="s">
        <v>2118</v>
      </c>
      <c r="K1101" s="55">
        <v>41551</v>
      </c>
      <c r="L1101" s="56">
        <f t="shared" si="102"/>
        <v>711.62</v>
      </c>
      <c r="M1101" s="56">
        <f t="shared" si="103"/>
        <v>711.62</v>
      </c>
      <c r="N1101" s="56">
        <f t="shared" si="106"/>
        <v>0</v>
      </c>
      <c r="O1101" s="56" t="e">
        <f t="shared" si="104"/>
        <v>#VALUE!</v>
      </c>
      <c r="P1101" s="56" t="e">
        <f t="shared" si="105"/>
        <v>#VALUE!</v>
      </c>
      <c r="Q1101" s="56" t="e">
        <f t="shared" si="107"/>
        <v>#VALUE!</v>
      </c>
      <c r="R1101" s="57" t="s">
        <v>563</v>
      </c>
      <c r="S1101" s="58">
        <v>43649</v>
      </c>
      <c r="T1101" s="59">
        <f>INDEX('[2]Remontée chiffres écritures'!K:K,MATCH(C:C,'[2]Remontée chiffres écritures'!I:I,0))</f>
        <v>-711.62</v>
      </c>
      <c r="U1101" s="59">
        <f>INDEX('[2]Remontée chiffres écritures'!O:O,MATCH(C:C,'[2]Remontée chiffres écritures'!M:M,0))</f>
        <v>711.62</v>
      </c>
      <c r="V1101" s="59" t="e">
        <f>SUMIFS('[2]Remontée chiffres écritures'!C:C,'[2]Remontée chiffres écritures'!A:A,'Liste détaillée sorties IT'!C:C)</f>
        <v>#VALUE!</v>
      </c>
      <c r="W1101" s="59" t="e">
        <f>SUMIFS('[2]Remontée chiffres écritures'!G:G,'[2]Remontée chiffres écritures'!E:E,'Liste détaillée sorties IT'!C:C)</f>
        <v>#VALUE!</v>
      </c>
    </row>
    <row r="1102" spans="1:23" ht="15" customHeight="1" x14ac:dyDescent="0.2">
      <c r="A1102" s="3" t="s">
        <v>2128</v>
      </c>
      <c r="B1102" s="51">
        <v>1010</v>
      </c>
      <c r="C1102" s="50">
        <v>104845</v>
      </c>
      <c r="D1102" s="51" t="s">
        <v>59</v>
      </c>
      <c r="E1102" s="51">
        <v>110569</v>
      </c>
      <c r="F1102" s="52" t="s">
        <v>187</v>
      </c>
      <c r="G1102" s="54">
        <v>21832700</v>
      </c>
      <c r="H1102" s="54">
        <v>28183270</v>
      </c>
      <c r="I1102" s="54" t="s">
        <v>139</v>
      </c>
      <c r="J1102" s="52" t="s">
        <v>2118</v>
      </c>
      <c r="K1102" s="55">
        <v>41551</v>
      </c>
      <c r="L1102" s="56">
        <f t="shared" si="102"/>
        <v>711.62</v>
      </c>
      <c r="M1102" s="56">
        <f t="shared" si="103"/>
        <v>711.62</v>
      </c>
      <c r="N1102" s="56">
        <f t="shared" si="106"/>
        <v>0</v>
      </c>
      <c r="O1102" s="56" t="e">
        <f t="shared" si="104"/>
        <v>#VALUE!</v>
      </c>
      <c r="P1102" s="56" t="e">
        <f t="shared" si="105"/>
        <v>#VALUE!</v>
      </c>
      <c r="Q1102" s="56" t="e">
        <f t="shared" si="107"/>
        <v>#VALUE!</v>
      </c>
      <c r="R1102" s="57" t="s">
        <v>563</v>
      </c>
      <c r="S1102" s="58">
        <v>43649</v>
      </c>
      <c r="T1102" s="59">
        <f>INDEX('[2]Remontée chiffres écritures'!K:K,MATCH(C:C,'[2]Remontée chiffres écritures'!I:I,0))</f>
        <v>-711.62</v>
      </c>
      <c r="U1102" s="59">
        <f>INDEX('[2]Remontée chiffres écritures'!O:O,MATCH(C:C,'[2]Remontée chiffres écritures'!M:M,0))</f>
        <v>711.62</v>
      </c>
      <c r="V1102" s="59" t="e">
        <f>SUMIFS('[2]Remontée chiffres écritures'!C:C,'[2]Remontée chiffres écritures'!A:A,'Liste détaillée sorties IT'!C:C)</f>
        <v>#VALUE!</v>
      </c>
      <c r="W1102" s="59" t="e">
        <f>SUMIFS('[2]Remontée chiffres écritures'!G:G,'[2]Remontée chiffres écritures'!E:E,'Liste détaillée sorties IT'!C:C)</f>
        <v>#VALUE!</v>
      </c>
    </row>
    <row r="1103" spans="1:23" ht="15" customHeight="1" x14ac:dyDescent="0.2">
      <c r="A1103" s="3" t="s">
        <v>2129</v>
      </c>
      <c r="B1103" s="50">
        <v>1010</v>
      </c>
      <c r="C1103" s="50">
        <v>103917</v>
      </c>
      <c r="D1103" s="51" t="s">
        <v>59</v>
      </c>
      <c r="E1103" s="51">
        <v>104174</v>
      </c>
      <c r="F1103" s="52" t="s">
        <v>289</v>
      </c>
      <c r="G1103" s="54">
        <v>21832700</v>
      </c>
      <c r="H1103" s="54">
        <v>28183270</v>
      </c>
      <c r="I1103" s="54" t="s">
        <v>139</v>
      </c>
      <c r="J1103" s="52" t="s">
        <v>1818</v>
      </c>
      <c r="K1103" s="55">
        <v>40129</v>
      </c>
      <c r="L1103" s="56">
        <f t="shared" si="102"/>
        <v>707.14</v>
      </c>
      <c r="M1103" s="56">
        <f t="shared" si="103"/>
        <v>707.14</v>
      </c>
      <c r="N1103" s="56">
        <f t="shared" si="106"/>
        <v>0</v>
      </c>
      <c r="O1103" s="56" t="e">
        <f t="shared" si="104"/>
        <v>#VALUE!</v>
      </c>
      <c r="P1103" s="56" t="e">
        <f t="shared" si="105"/>
        <v>#VALUE!</v>
      </c>
      <c r="Q1103" s="56" t="e">
        <f t="shared" si="107"/>
        <v>#VALUE!</v>
      </c>
      <c r="R1103" s="57" t="s">
        <v>80</v>
      </c>
      <c r="S1103" s="58">
        <v>43649</v>
      </c>
      <c r="T1103" s="59">
        <f>INDEX('[2]Remontée chiffres écritures'!K:K,MATCH(C:C,'[2]Remontée chiffres écritures'!I:I,0))</f>
        <v>-707.14</v>
      </c>
      <c r="U1103" s="59">
        <f>INDEX('[2]Remontée chiffres écritures'!O:O,MATCH(C:C,'[2]Remontée chiffres écritures'!M:M,0))</f>
        <v>707.14</v>
      </c>
      <c r="V1103" s="59" t="e">
        <f>SUMIFS('[2]Remontée chiffres écritures'!C:C,'[2]Remontée chiffres écritures'!A:A,'Liste détaillée sorties IT'!C:C)</f>
        <v>#VALUE!</v>
      </c>
      <c r="W1103" s="59" t="e">
        <f>SUMIFS('[2]Remontée chiffres écritures'!G:G,'[2]Remontée chiffres écritures'!E:E,'Liste détaillée sorties IT'!C:C)</f>
        <v>#VALUE!</v>
      </c>
    </row>
    <row r="1104" spans="1:23" ht="15" customHeight="1" x14ac:dyDescent="0.2">
      <c r="A1104" s="3" t="s">
        <v>2130</v>
      </c>
      <c r="B1104" s="51">
        <v>1010</v>
      </c>
      <c r="C1104" s="50">
        <v>106868</v>
      </c>
      <c r="D1104" s="51" t="s">
        <v>59</v>
      </c>
      <c r="E1104" s="51" t="s">
        <v>2131</v>
      </c>
      <c r="F1104" s="52" t="s">
        <v>60</v>
      </c>
      <c r="G1104" s="54">
        <v>21887000</v>
      </c>
      <c r="H1104" s="54">
        <v>28188700</v>
      </c>
      <c r="I1104" s="54" t="s">
        <v>94</v>
      </c>
      <c r="J1104" s="52" t="s">
        <v>1655</v>
      </c>
      <c r="K1104" s="55">
        <v>40065</v>
      </c>
      <c r="L1104" s="56">
        <f t="shared" si="102"/>
        <v>679.33</v>
      </c>
      <c r="M1104" s="56">
        <f t="shared" si="103"/>
        <v>666.67</v>
      </c>
      <c r="N1104" s="56">
        <f t="shared" si="106"/>
        <v>12.660000000000082</v>
      </c>
      <c r="O1104" s="56" t="e">
        <f t="shared" si="104"/>
        <v>#VALUE!</v>
      </c>
      <c r="P1104" s="56" t="e">
        <f t="shared" si="105"/>
        <v>#VALUE!</v>
      </c>
      <c r="Q1104" s="56" t="e">
        <f t="shared" si="107"/>
        <v>#VALUE!</v>
      </c>
      <c r="R1104" s="57" t="s">
        <v>189</v>
      </c>
      <c r="S1104" s="58">
        <v>43649</v>
      </c>
      <c r="T1104" s="59">
        <f>INDEX('[2]Remontée chiffres écritures'!K:K,MATCH(C:C,'[2]Remontée chiffres écritures'!I:I,0))</f>
        <v>-679.33</v>
      </c>
      <c r="U1104" s="59">
        <f>INDEX('[2]Remontée chiffres écritures'!O:O,MATCH(C:C,'[2]Remontée chiffres écritures'!M:M,0))</f>
        <v>666.67</v>
      </c>
      <c r="V1104" s="59" t="e">
        <f>SUMIFS('[2]Remontée chiffres écritures'!C:C,'[2]Remontée chiffres écritures'!A:A,'Liste détaillée sorties IT'!C:C)</f>
        <v>#VALUE!</v>
      </c>
      <c r="W1104" s="59" t="e">
        <f>SUMIFS('[2]Remontée chiffres écritures'!G:G,'[2]Remontée chiffres écritures'!E:E,'Liste détaillée sorties IT'!C:C)</f>
        <v>#VALUE!</v>
      </c>
    </row>
    <row r="1105" spans="1:23" ht="15" customHeight="1" x14ac:dyDescent="0.2">
      <c r="A1105" s="3" t="s">
        <v>2132</v>
      </c>
      <c r="B1105" s="51">
        <v>1010</v>
      </c>
      <c r="C1105" s="50">
        <v>103918</v>
      </c>
      <c r="D1105" s="51" t="s">
        <v>59</v>
      </c>
      <c r="E1105" s="51">
        <v>104175</v>
      </c>
      <c r="F1105" s="52" t="s">
        <v>289</v>
      </c>
      <c r="G1105" s="54">
        <v>21832700</v>
      </c>
      <c r="H1105" s="54">
        <v>28183270</v>
      </c>
      <c r="I1105" s="54" t="s">
        <v>139</v>
      </c>
      <c r="J1105" s="52" t="s">
        <v>1818</v>
      </c>
      <c r="K1105" s="55">
        <v>40129</v>
      </c>
      <c r="L1105" s="56">
        <f t="shared" si="102"/>
        <v>707.14</v>
      </c>
      <c r="M1105" s="56">
        <f t="shared" si="103"/>
        <v>707.14</v>
      </c>
      <c r="N1105" s="56">
        <f t="shared" si="106"/>
        <v>0</v>
      </c>
      <c r="O1105" s="56" t="e">
        <f t="shared" si="104"/>
        <v>#VALUE!</v>
      </c>
      <c r="P1105" s="56" t="e">
        <f t="shared" si="105"/>
        <v>#VALUE!</v>
      </c>
      <c r="Q1105" s="56" t="e">
        <f t="shared" si="107"/>
        <v>#VALUE!</v>
      </c>
      <c r="R1105" s="57" t="s">
        <v>80</v>
      </c>
      <c r="S1105" s="58">
        <v>43649</v>
      </c>
      <c r="T1105" s="59">
        <f>INDEX('[2]Remontée chiffres écritures'!K:K,MATCH(C:C,'[2]Remontée chiffres écritures'!I:I,0))</f>
        <v>-707.14</v>
      </c>
      <c r="U1105" s="59">
        <f>INDEX('[2]Remontée chiffres écritures'!O:O,MATCH(C:C,'[2]Remontée chiffres écritures'!M:M,0))</f>
        <v>707.14</v>
      </c>
      <c r="V1105" s="59" t="e">
        <f>SUMIFS('[2]Remontée chiffres écritures'!C:C,'[2]Remontée chiffres écritures'!A:A,'Liste détaillée sorties IT'!C:C)</f>
        <v>#VALUE!</v>
      </c>
      <c r="W1105" s="59" t="e">
        <f>SUMIFS('[2]Remontée chiffres écritures'!G:G,'[2]Remontée chiffres écritures'!E:E,'Liste détaillée sorties IT'!C:C)</f>
        <v>#VALUE!</v>
      </c>
    </row>
    <row r="1106" spans="1:23" ht="15" customHeight="1" x14ac:dyDescent="0.2">
      <c r="A1106" s="3" t="s">
        <v>2133</v>
      </c>
      <c r="B1106" s="50">
        <v>1010</v>
      </c>
      <c r="C1106" s="50">
        <v>100877</v>
      </c>
      <c r="D1106" s="51" t="s">
        <v>59</v>
      </c>
      <c r="E1106" s="51" t="s">
        <v>2134</v>
      </c>
      <c r="F1106" s="52" t="s">
        <v>269</v>
      </c>
      <c r="G1106" s="54">
        <v>21547000</v>
      </c>
      <c r="H1106" s="54">
        <v>28154700</v>
      </c>
      <c r="I1106" s="54" t="s">
        <v>78</v>
      </c>
      <c r="J1106" s="52" t="s">
        <v>2135</v>
      </c>
      <c r="K1106" s="55">
        <v>40130</v>
      </c>
      <c r="L1106" s="56">
        <f t="shared" si="102"/>
        <v>928.6</v>
      </c>
      <c r="M1106" s="56">
        <f t="shared" si="103"/>
        <v>928.6</v>
      </c>
      <c r="N1106" s="56">
        <f t="shared" si="106"/>
        <v>0</v>
      </c>
      <c r="O1106" s="56" t="e">
        <f t="shared" si="104"/>
        <v>#VALUE!</v>
      </c>
      <c r="P1106" s="56" t="e">
        <f t="shared" si="105"/>
        <v>#VALUE!</v>
      </c>
      <c r="Q1106" s="56" t="e">
        <f t="shared" si="107"/>
        <v>#VALUE!</v>
      </c>
      <c r="R1106" s="57" t="s">
        <v>109</v>
      </c>
      <c r="S1106" s="58">
        <v>43649</v>
      </c>
      <c r="T1106" s="59">
        <f>INDEX('[2]Remontée chiffres écritures'!K:K,MATCH(C:C,'[2]Remontée chiffres écritures'!I:I,0))</f>
        <v>-928.6</v>
      </c>
      <c r="U1106" s="59">
        <f>INDEX('[2]Remontée chiffres écritures'!O:O,MATCH(C:C,'[2]Remontée chiffres écritures'!M:M,0))</f>
        <v>928.6</v>
      </c>
      <c r="V1106" s="59" t="e">
        <f>SUMIFS('[2]Remontée chiffres écritures'!C:C,'[2]Remontée chiffres écritures'!A:A,'Liste détaillée sorties IT'!C:C)</f>
        <v>#VALUE!</v>
      </c>
      <c r="W1106" s="59" t="e">
        <f>SUMIFS('[2]Remontée chiffres écritures'!G:G,'[2]Remontée chiffres écritures'!E:E,'Liste détaillée sorties IT'!C:C)</f>
        <v>#VALUE!</v>
      </c>
    </row>
    <row r="1107" spans="1:23" ht="15" customHeight="1" x14ac:dyDescent="0.2">
      <c r="A1107" s="3" t="s">
        <v>2136</v>
      </c>
      <c r="B1107" s="50">
        <v>1010</v>
      </c>
      <c r="C1107" s="50">
        <v>101177</v>
      </c>
      <c r="D1107" s="51" t="s">
        <v>59</v>
      </c>
      <c r="E1107" s="51" t="s">
        <v>2137</v>
      </c>
      <c r="F1107" s="52" t="s">
        <v>149</v>
      </c>
      <c r="G1107" s="54">
        <v>21547000</v>
      </c>
      <c r="H1107" s="54">
        <v>28154700</v>
      </c>
      <c r="I1107" s="54" t="s">
        <v>78</v>
      </c>
      <c r="J1107" s="52" t="s">
        <v>2138</v>
      </c>
      <c r="K1107" s="55">
        <v>40543</v>
      </c>
      <c r="L1107" s="56">
        <f t="shared" si="102"/>
        <v>916</v>
      </c>
      <c r="M1107" s="56">
        <f t="shared" si="103"/>
        <v>916</v>
      </c>
      <c r="N1107" s="56">
        <f t="shared" si="106"/>
        <v>0</v>
      </c>
      <c r="O1107" s="56" t="e">
        <f t="shared" si="104"/>
        <v>#VALUE!</v>
      </c>
      <c r="P1107" s="56" t="e">
        <f t="shared" si="105"/>
        <v>#VALUE!</v>
      </c>
      <c r="Q1107" s="56" t="e">
        <f t="shared" si="107"/>
        <v>#VALUE!</v>
      </c>
      <c r="R1107" s="57" t="s">
        <v>64</v>
      </c>
      <c r="S1107" s="58">
        <v>43649</v>
      </c>
      <c r="T1107" s="59">
        <f>INDEX('[2]Remontée chiffres écritures'!K:K,MATCH(C:C,'[2]Remontée chiffres écritures'!I:I,0))</f>
        <v>-916</v>
      </c>
      <c r="U1107" s="59">
        <f>INDEX('[2]Remontée chiffres écritures'!O:O,MATCH(C:C,'[2]Remontée chiffres écritures'!M:M,0))</f>
        <v>916</v>
      </c>
      <c r="V1107" s="59" t="e">
        <f>SUMIFS('[2]Remontée chiffres écritures'!C:C,'[2]Remontée chiffres écritures'!A:A,'Liste détaillée sorties IT'!C:C)</f>
        <v>#VALUE!</v>
      </c>
      <c r="W1107" s="59" t="e">
        <f>SUMIFS('[2]Remontée chiffres écritures'!G:G,'[2]Remontée chiffres écritures'!E:E,'Liste détaillée sorties IT'!C:C)</f>
        <v>#VALUE!</v>
      </c>
    </row>
    <row r="1108" spans="1:23" ht="15" customHeight="1" x14ac:dyDescent="0.2">
      <c r="A1108" s="3" t="s">
        <v>2139</v>
      </c>
      <c r="B1108" s="50">
        <v>1010</v>
      </c>
      <c r="C1108" s="50">
        <v>101178</v>
      </c>
      <c r="D1108" s="51" t="s">
        <v>59</v>
      </c>
      <c r="E1108" s="51" t="s">
        <v>2140</v>
      </c>
      <c r="F1108" s="52" t="s">
        <v>149</v>
      </c>
      <c r="G1108" s="54">
        <v>21547000</v>
      </c>
      <c r="H1108" s="54">
        <v>28154700</v>
      </c>
      <c r="I1108" s="54" t="s">
        <v>78</v>
      </c>
      <c r="J1108" s="52" t="s">
        <v>2138</v>
      </c>
      <c r="K1108" s="55">
        <v>40543</v>
      </c>
      <c r="L1108" s="56">
        <f t="shared" si="102"/>
        <v>916</v>
      </c>
      <c r="M1108" s="56">
        <f t="shared" si="103"/>
        <v>916</v>
      </c>
      <c r="N1108" s="56">
        <f t="shared" si="106"/>
        <v>0</v>
      </c>
      <c r="O1108" s="56" t="e">
        <f t="shared" si="104"/>
        <v>#VALUE!</v>
      </c>
      <c r="P1108" s="56" t="e">
        <f t="shared" si="105"/>
        <v>#VALUE!</v>
      </c>
      <c r="Q1108" s="56" t="e">
        <f t="shared" si="107"/>
        <v>#VALUE!</v>
      </c>
      <c r="R1108" s="57" t="s">
        <v>64</v>
      </c>
      <c r="S1108" s="58">
        <v>43649</v>
      </c>
      <c r="T1108" s="59">
        <f>INDEX('[2]Remontée chiffres écritures'!K:K,MATCH(C:C,'[2]Remontée chiffres écritures'!I:I,0))</f>
        <v>-916</v>
      </c>
      <c r="U1108" s="59">
        <f>INDEX('[2]Remontée chiffres écritures'!O:O,MATCH(C:C,'[2]Remontée chiffres écritures'!M:M,0))</f>
        <v>916</v>
      </c>
      <c r="V1108" s="59" t="e">
        <f>SUMIFS('[2]Remontée chiffres écritures'!C:C,'[2]Remontée chiffres écritures'!A:A,'Liste détaillée sorties IT'!C:C)</f>
        <v>#VALUE!</v>
      </c>
      <c r="W1108" s="59" t="e">
        <f>SUMIFS('[2]Remontée chiffres écritures'!G:G,'[2]Remontée chiffres écritures'!E:E,'Liste détaillée sorties IT'!C:C)</f>
        <v>#VALUE!</v>
      </c>
    </row>
    <row r="1109" spans="1:23" ht="15" customHeight="1" x14ac:dyDescent="0.2">
      <c r="A1109" s="3" t="s">
        <v>2141</v>
      </c>
      <c r="B1109" s="50">
        <v>1010</v>
      </c>
      <c r="C1109" s="50">
        <v>103919</v>
      </c>
      <c r="D1109" s="51" t="s">
        <v>59</v>
      </c>
      <c r="E1109" s="51">
        <v>104172</v>
      </c>
      <c r="F1109" s="52" t="s">
        <v>289</v>
      </c>
      <c r="G1109" s="54">
        <v>21832700</v>
      </c>
      <c r="H1109" s="54">
        <v>28183270</v>
      </c>
      <c r="I1109" s="54" t="s">
        <v>139</v>
      </c>
      <c r="J1109" s="52" t="s">
        <v>1818</v>
      </c>
      <c r="K1109" s="55">
        <v>40129</v>
      </c>
      <c r="L1109" s="56">
        <f t="shared" si="102"/>
        <v>707.14</v>
      </c>
      <c r="M1109" s="56">
        <f t="shared" si="103"/>
        <v>707.14</v>
      </c>
      <c r="N1109" s="56">
        <f t="shared" si="106"/>
        <v>0</v>
      </c>
      <c r="O1109" s="56" t="e">
        <f t="shared" si="104"/>
        <v>#VALUE!</v>
      </c>
      <c r="P1109" s="56" t="e">
        <f t="shared" si="105"/>
        <v>#VALUE!</v>
      </c>
      <c r="Q1109" s="56" t="e">
        <f t="shared" si="107"/>
        <v>#VALUE!</v>
      </c>
      <c r="R1109" s="57" t="s">
        <v>80</v>
      </c>
      <c r="S1109" s="58">
        <v>43649</v>
      </c>
      <c r="T1109" s="59">
        <f>INDEX('[2]Remontée chiffres écritures'!K:K,MATCH(C:C,'[2]Remontée chiffres écritures'!I:I,0))</f>
        <v>-707.14</v>
      </c>
      <c r="U1109" s="59">
        <f>INDEX('[2]Remontée chiffres écritures'!O:O,MATCH(C:C,'[2]Remontée chiffres écritures'!M:M,0))</f>
        <v>707.14</v>
      </c>
      <c r="V1109" s="59" t="e">
        <f>SUMIFS('[2]Remontée chiffres écritures'!C:C,'[2]Remontée chiffres écritures'!A:A,'Liste détaillée sorties IT'!C:C)</f>
        <v>#VALUE!</v>
      </c>
      <c r="W1109" s="59" t="e">
        <f>SUMIFS('[2]Remontée chiffres écritures'!G:G,'[2]Remontée chiffres écritures'!E:E,'Liste détaillée sorties IT'!C:C)</f>
        <v>#VALUE!</v>
      </c>
    </row>
    <row r="1110" spans="1:23" ht="15" customHeight="1" x14ac:dyDescent="0.2">
      <c r="A1110" s="3" t="s">
        <v>2142</v>
      </c>
      <c r="B1110" s="50">
        <v>1010</v>
      </c>
      <c r="C1110" s="50">
        <v>101218</v>
      </c>
      <c r="D1110" s="51" t="s">
        <v>59</v>
      </c>
      <c r="E1110" s="51" t="s">
        <v>2143</v>
      </c>
      <c r="F1110" s="52" t="s">
        <v>269</v>
      </c>
      <c r="G1110" s="54">
        <v>21547000</v>
      </c>
      <c r="H1110" s="54">
        <v>28154700</v>
      </c>
      <c r="I1110" s="54" t="s">
        <v>78</v>
      </c>
      <c r="J1110" s="52" t="s">
        <v>2144</v>
      </c>
      <c r="K1110" s="55">
        <v>40716</v>
      </c>
      <c r="L1110" s="56">
        <f t="shared" si="102"/>
        <v>893.54</v>
      </c>
      <c r="M1110" s="56">
        <f t="shared" si="103"/>
        <v>893.54</v>
      </c>
      <c r="N1110" s="56">
        <f t="shared" si="106"/>
        <v>0</v>
      </c>
      <c r="O1110" s="56" t="e">
        <f t="shared" si="104"/>
        <v>#VALUE!</v>
      </c>
      <c r="P1110" s="56" t="e">
        <f t="shared" si="105"/>
        <v>#VALUE!</v>
      </c>
      <c r="Q1110" s="56" t="e">
        <f t="shared" si="107"/>
        <v>#VALUE!</v>
      </c>
      <c r="R1110" s="57" t="s">
        <v>64</v>
      </c>
      <c r="S1110" s="58">
        <v>43649</v>
      </c>
      <c r="T1110" s="59">
        <f>INDEX('[2]Remontée chiffres écritures'!K:K,MATCH(C:C,'[2]Remontée chiffres écritures'!I:I,0))</f>
        <v>-893.54</v>
      </c>
      <c r="U1110" s="59">
        <f>INDEX('[2]Remontée chiffres écritures'!O:O,MATCH(C:C,'[2]Remontée chiffres écritures'!M:M,0))</f>
        <v>893.54</v>
      </c>
      <c r="V1110" s="59" t="e">
        <f>SUMIFS('[2]Remontée chiffres écritures'!C:C,'[2]Remontée chiffres écritures'!A:A,'Liste détaillée sorties IT'!C:C)</f>
        <v>#VALUE!</v>
      </c>
      <c r="W1110" s="59" t="e">
        <f>SUMIFS('[2]Remontée chiffres écritures'!G:G,'[2]Remontée chiffres écritures'!E:E,'Liste détaillée sorties IT'!C:C)</f>
        <v>#VALUE!</v>
      </c>
    </row>
    <row r="1111" spans="1:23" ht="15" customHeight="1" x14ac:dyDescent="0.2">
      <c r="A1111" s="3" t="s">
        <v>2145</v>
      </c>
      <c r="B1111" s="50">
        <v>1010</v>
      </c>
      <c r="C1111" s="50">
        <v>101217</v>
      </c>
      <c r="D1111" s="51" t="s">
        <v>59</v>
      </c>
      <c r="E1111" s="51" t="s">
        <v>2146</v>
      </c>
      <c r="F1111" s="52" t="s">
        <v>269</v>
      </c>
      <c r="G1111" s="54">
        <v>21547000</v>
      </c>
      <c r="H1111" s="54">
        <v>28154700</v>
      </c>
      <c r="I1111" s="54" t="s">
        <v>78</v>
      </c>
      <c r="J1111" s="52" t="s">
        <v>2147</v>
      </c>
      <c r="K1111" s="55">
        <v>40716</v>
      </c>
      <c r="L1111" s="56">
        <f t="shared" si="102"/>
        <v>882.66</v>
      </c>
      <c r="M1111" s="56">
        <f t="shared" si="103"/>
        <v>882.66</v>
      </c>
      <c r="N1111" s="56">
        <f t="shared" si="106"/>
        <v>0</v>
      </c>
      <c r="O1111" s="56" t="e">
        <f t="shared" si="104"/>
        <v>#VALUE!</v>
      </c>
      <c r="P1111" s="56" t="e">
        <f t="shared" si="105"/>
        <v>#VALUE!</v>
      </c>
      <c r="Q1111" s="56" t="e">
        <f t="shared" si="107"/>
        <v>#VALUE!</v>
      </c>
      <c r="R1111" s="57" t="s">
        <v>64</v>
      </c>
      <c r="S1111" s="58">
        <v>43649</v>
      </c>
      <c r="T1111" s="59">
        <f>INDEX('[2]Remontée chiffres écritures'!K:K,MATCH(C:C,'[2]Remontée chiffres écritures'!I:I,0))</f>
        <v>-882.66</v>
      </c>
      <c r="U1111" s="59">
        <f>INDEX('[2]Remontée chiffres écritures'!O:O,MATCH(C:C,'[2]Remontée chiffres écritures'!M:M,0))</f>
        <v>882.66</v>
      </c>
      <c r="V1111" s="59" t="e">
        <f>SUMIFS('[2]Remontée chiffres écritures'!C:C,'[2]Remontée chiffres écritures'!A:A,'Liste détaillée sorties IT'!C:C)</f>
        <v>#VALUE!</v>
      </c>
      <c r="W1111" s="59" t="e">
        <f>SUMIFS('[2]Remontée chiffres écritures'!G:G,'[2]Remontée chiffres écritures'!E:E,'Liste détaillée sorties IT'!C:C)</f>
        <v>#VALUE!</v>
      </c>
    </row>
    <row r="1112" spans="1:23" ht="15" customHeight="1" x14ac:dyDescent="0.2">
      <c r="A1112" s="3" t="s">
        <v>2148</v>
      </c>
      <c r="B1112" s="50">
        <v>1010</v>
      </c>
      <c r="C1112" s="50">
        <v>103922</v>
      </c>
      <c r="D1112" s="51" t="s">
        <v>59</v>
      </c>
      <c r="E1112" s="51">
        <v>104158</v>
      </c>
      <c r="F1112" s="52" t="s">
        <v>289</v>
      </c>
      <c r="G1112" s="54">
        <v>21832700</v>
      </c>
      <c r="H1112" s="54">
        <v>28183270</v>
      </c>
      <c r="I1112" s="54" t="s">
        <v>139</v>
      </c>
      <c r="J1112" s="52" t="s">
        <v>1818</v>
      </c>
      <c r="K1112" s="55">
        <v>40129</v>
      </c>
      <c r="L1112" s="56">
        <f t="shared" si="102"/>
        <v>707.14</v>
      </c>
      <c r="M1112" s="56">
        <f t="shared" si="103"/>
        <v>707.14</v>
      </c>
      <c r="N1112" s="56">
        <f t="shared" si="106"/>
        <v>0</v>
      </c>
      <c r="O1112" s="56" t="e">
        <f t="shared" si="104"/>
        <v>#VALUE!</v>
      </c>
      <c r="P1112" s="56" t="e">
        <f t="shared" si="105"/>
        <v>#VALUE!</v>
      </c>
      <c r="Q1112" s="56" t="e">
        <f t="shared" si="107"/>
        <v>#VALUE!</v>
      </c>
      <c r="R1112" s="57" t="s">
        <v>80</v>
      </c>
      <c r="S1112" s="58">
        <v>43649</v>
      </c>
      <c r="T1112" s="59">
        <f>INDEX('[2]Remontée chiffres écritures'!K:K,MATCH(C:C,'[2]Remontée chiffres écritures'!I:I,0))</f>
        <v>-707.14</v>
      </c>
      <c r="U1112" s="59">
        <f>INDEX('[2]Remontée chiffres écritures'!O:O,MATCH(C:C,'[2]Remontée chiffres écritures'!M:M,0))</f>
        <v>707.14</v>
      </c>
      <c r="V1112" s="59" t="e">
        <f>SUMIFS('[2]Remontée chiffres écritures'!C:C,'[2]Remontée chiffres écritures'!A:A,'Liste détaillée sorties IT'!C:C)</f>
        <v>#VALUE!</v>
      </c>
      <c r="W1112" s="59" t="e">
        <f>SUMIFS('[2]Remontée chiffres écritures'!G:G,'[2]Remontée chiffres écritures'!E:E,'Liste détaillée sorties IT'!C:C)</f>
        <v>#VALUE!</v>
      </c>
    </row>
    <row r="1113" spans="1:23" ht="15" customHeight="1" x14ac:dyDescent="0.2">
      <c r="A1113" s="3" t="s">
        <v>2149</v>
      </c>
      <c r="B1113" s="50">
        <v>1010</v>
      </c>
      <c r="C1113" s="50">
        <v>103915</v>
      </c>
      <c r="D1113" s="51" t="s">
        <v>59</v>
      </c>
      <c r="E1113" s="51">
        <v>104170</v>
      </c>
      <c r="F1113" s="52" t="s">
        <v>289</v>
      </c>
      <c r="G1113" s="54">
        <v>21832700</v>
      </c>
      <c r="H1113" s="54">
        <v>28183270</v>
      </c>
      <c r="I1113" s="54" t="s">
        <v>139</v>
      </c>
      <c r="J1113" s="52" t="s">
        <v>1818</v>
      </c>
      <c r="K1113" s="55">
        <v>40129</v>
      </c>
      <c r="L1113" s="56">
        <f t="shared" si="102"/>
        <v>707.09</v>
      </c>
      <c r="M1113" s="56">
        <f t="shared" si="103"/>
        <v>707.09</v>
      </c>
      <c r="N1113" s="56">
        <f t="shared" si="106"/>
        <v>0</v>
      </c>
      <c r="O1113" s="56" t="e">
        <f t="shared" si="104"/>
        <v>#VALUE!</v>
      </c>
      <c r="P1113" s="56" t="e">
        <f t="shared" si="105"/>
        <v>#VALUE!</v>
      </c>
      <c r="Q1113" s="56" t="e">
        <f t="shared" si="107"/>
        <v>#VALUE!</v>
      </c>
      <c r="R1113" s="57" t="s">
        <v>80</v>
      </c>
      <c r="S1113" s="58">
        <v>43649</v>
      </c>
      <c r="T1113" s="59">
        <f>INDEX('[2]Remontée chiffres écritures'!K:K,MATCH(C:C,'[2]Remontée chiffres écritures'!I:I,0))</f>
        <v>-707.09</v>
      </c>
      <c r="U1113" s="59">
        <f>INDEX('[2]Remontée chiffres écritures'!O:O,MATCH(C:C,'[2]Remontée chiffres écritures'!M:M,0))</f>
        <v>707.09</v>
      </c>
      <c r="V1113" s="59" t="e">
        <f>SUMIFS('[2]Remontée chiffres écritures'!C:C,'[2]Remontée chiffres écritures'!A:A,'Liste détaillée sorties IT'!C:C)</f>
        <v>#VALUE!</v>
      </c>
      <c r="W1113" s="59" t="e">
        <f>SUMIFS('[2]Remontée chiffres écritures'!G:G,'[2]Remontée chiffres écritures'!E:E,'Liste détaillée sorties IT'!C:C)</f>
        <v>#VALUE!</v>
      </c>
    </row>
    <row r="1114" spans="1:23" ht="15" customHeight="1" x14ac:dyDescent="0.2">
      <c r="A1114" s="3" t="s">
        <v>2150</v>
      </c>
      <c r="B1114" s="51">
        <v>1010</v>
      </c>
      <c r="C1114" s="50">
        <v>102492</v>
      </c>
      <c r="D1114" s="51" t="s">
        <v>59</v>
      </c>
      <c r="E1114" s="51">
        <v>107073</v>
      </c>
      <c r="F1114" s="52" t="s">
        <v>289</v>
      </c>
      <c r="G1114" s="54">
        <v>21832700</v>
      </c>
      <c r="H1114" s="54">
        <v>28183270</v>
      </c>
      <c r="I1114" s="54" t="s">
        <v>139</v>
      </c>
      <c r="J1114" s="52" t="s">
        <v>2151</v>
      </c>
      <c r="K1114" s="55">
        <v>39721</v>
      </c>
      <c r="L1114" s="56">
        <f t="shared" si="102"/>
        <v>706.12</v>
      </c>
      <c r="M1114" s="56">
        <f t="shared" si="103"/>
        <v>706.12</v>
      </c>
      <c r="N1114" s="56">
        <f t="shared" si="106"/>
        <v>0</v>
      </c>
      <c r="O1114" s="56" t="e">
        <f t="shared" si="104"/>
        <v>#VALUE!</v>
      </c>
      <c r="P1114" s="56" t="e">
        <f t="shared" si="105"/>
        <v>#VALUE!</v>
      </c>
      <c r="Q1114" s="56" t="e">
        <f t="shared" si="107"/>
        <v>#VALUE!</v>
      </c>
      <c r="R1114" s="57" t="s">
        <v>68</v>
      </c>
      <c r="S1114" s="58">
        <v>43649</v>
      </c>
      <c r="T1114" s="59">
        <f>INDEX('[2]Remontée chiffres écritures'!K:K,MATCH(C:C,'[2]Remontée chiffres écritures'!I:I,0))</f>
        <v>-706.12</v>
      </c>
      <c r="U1114" s="59">
        <f>INDEX('[2]Remontée chiffres écritures'!O:O,MATCH(C:C,'[2]Remontée chiffres écritures'!M:M,0))</f>
        <v>706.12</v>
      </c>
      <c r="V1114" s="59" t="e">
        <f>SUMIFS('[2]Remontée chiffres écritures'!C:C,'[2]Remontée chiffres écritures'!A:A,'Liste détaillée sorties IT'!C:C)</f>
        <v>#VALUE!</v>
      </c>
      <c r="W1114" s="59" t="e">
        <f>SUMIFS('[2]Remontée chiffres écritures'!G:G,'[2]Remontée chiffres écritures'!E:E,'Liste détaillée sorties IT'!C:C)</f>
        <v>#VALUE!</v>
      </c>
    </row>
    <row r="1115" spans="1:23" ht="15" customHeight="1" x14ac:dyDescent="0.2">
      <c r="A1115" s="3" t="s">
        <v>2152</v>
      </c>
      <c r="B1115" s="50">
        <v>1010</v>
      </c>
      <c r="C1115" s="50">
        <v>102346</v>
      </c>
      <c r="D1115" s="51" t="s">
        <v>59</v>
      </c>
      <c r="E1115" s="51" t="s">
        <v>2153</v>
      </c>
      <c r="F1115" s="52" t="s">
        <v>153</v>
      </c>
      <c r="G1115" s="54">
        <v>21832700</v>
      </c>
      <c r="H1115" s="54">
        <v>28183270</v>
      </c>
      <c r="I1115" s="54" t="s">
        <v>139</v>
      </c>
      <c r="J1115" s="52" t="s">
        <v>2154</v>
      </c>
      <c r="K1115" s="55">
        <v>39994</v>
      </c>
      <c r="L1115" s="56">
        <f t="shared" si="102"/>
        <v>704.66</v>
      </c>
      <c r="M1115" s="56">
        <f t="shared" si="103"/>
        <v>704.66</v>
      </c>
      <c r="N1115" s="56">
        <f t="shared" si="106"/>
        <v>0</v>
      </c>
      <c r="O1115" s="56" t="e">
        <f t="shared" si="104"/>
        <v>#VALUE!</v>
      </c>
      <c r="P1115" s="56" t="e">
        <f t="shared" si="105"/>
        <v>#VALUE!</v>
      </c>
      <c r="Q1115" s="56" t="e">
        <f t="shared" si="107"/>
        <v>#VALUE!</v>
      </c>
      <c r="R1115" s="57" t="s">
        <v>189</v>
      </c>
      <c r="S1115" s="58">
        <v>43649</v>
      </c>
      <c r="T1115" s="59">
        <f>INDEX('[2]Remontée chiffres écritures'!K:K,MATCH(C:C,'[2]Remontée chiffres écritures'!I:I,0))</f>
        <v>-704.66</v>
      </c>
      <c r="U1115" s="59">
        <f>INDEX('[2]Remontée chiffres écritures'!O:O,MATCH(C:C,'[2]Remontée chiffres écritures'!M:M,0))</f>
        <v>704.66</v>
      </c>
      <c r="V1115" s="59" t="e">
        <f>SUMIFS('[2]Remontée chiffres écritures'!C:C,'[2]Remontée chiffres écritures'!A:A,'Liste détaillée sorties IT'!C:C)</f>
        <v>#VALUE!</v>
      </c>
      <c r="W1115" s="59" t="e">
        <f>SUMIFS('[2]Remontée chiffres écritures'!G:G,'[2]Remontée chiffres écritures'!E:E,'Liste détaillée sorties IT'!C:C)</f>
        <v>#VALUE!</v>
      </c>
    </row>
    <row r="1116" spans="1:23" ht="15" customHeight="1" x14ac:dyDescent="0.2">
      <c r="A1116" s="3" t="s">
        <v>2155</v>
      </c>
      <c r="B1116" s="50">
        <v>1010</v>
      </c>
      <c r="C1116" s="50">
        <v>103527</v>
      </c>
      <c r="D1116" s="51" t="s">
        <v>59</v>
      </c>
      <c r="E1116" s="51">
        <v>110046</v>
      </c>
      <c r="F1116" s="52" t="s">
        <v>263</v>
      </c>
      <c r="G1116" s="54">
        <v>21832700</v>
      </c>
      <c r="H1116" s="54">
        <v>28183270</v>
      </c>
      <c r="I1116" s="54" t="s">
        <v>139</v>
      </c>
      <c r="J1116" s="52" t="s">
        <v>2081</v>
      </c>
      <c r="K1116" s="55">
        <v>41516</v>
      </c>
      <c r="L1116" s="56">
        <f t="shared" si="102"/>
        <v>703.25</v>
      </c>
      <c r="M1116" s="56">
        <f t="shared" si="103"/>
        <v>703.25</v>
      </c>
      <c r="N1116" s="56">
        <f t="shared" si="106"/>
        <v>0</v>
      </c>
      <c r="O1116" s="56" t="e">
        <f t="shared" si="104"/>
        <v>#VALUE!</v>
      </c>
      <c r="P1116" s="56" t="e">
        <f t="shared" si="105"/>
        <v>#VALUE!</v>
      </c>
      <c r="Q1116" s="56" t="e">
        <f t="shared" si="107"/>
        <v>#VALUE!</v>
      </c>
      <c r="R1116" s="57" t="s">
        <v>80</v>
      </c>
      <c r="S1116" s="58">
        <v>43649</v>
      </c>
      <c r="T1116" s="59">
        <f>INDEX('[2]Remontée chiffres écritures'!K:K,MATCH(C:C,'[2]Remontée chiffres écritures'!I:I,0))</f>
        <v>-703.25</v>
      </c>
      <c r="U1116" s="59">
        <f>INDEX('[2]Remontée chiffres écritures'!O:O,MATCH(C:C,'[2]Remontée chiffres écritures'!M:M,0))</f>
        <v>703.25</v>
      </c>
      <c r="V1116" s="59" t="e">
        <f>SUMIFS('[2]Remontée chiffres écritures'!C:C,'[2]Remontée chiffres écritures'!A:A,'Liste détaillée sorties IT'!C:C)</f>
        <v>#VALUE!</v>
      </c>
      <c r="W1116" s="59" t="e">
        <f>SUMIFS('[2]Remontée chiffres écritures'!G:G,'[2]Remontée chiffres écritures'!E:E,'Liste détaillée sorties IT'!C:C)</f>
        <v>#VALUE!</v>
      </c>
    </row>
    <row r="1117" spans="1:23" ht="15" customHeight="1" x14ac:dyDescent="0.2">
      <c r="A1117" s="3" t="s">
        <v>2156</v>
      </c>
      <c r="B1117" s="50">
        <v>1010</v>
      </c>
      <c r="C1117" s="50">
        <v>103528</v>
      </c>
      <c r="D1117" s="51" t="s">
        <v>59</v>
      </c>
      <c r="E1117" s="51">
        <v>110064</v>
      </c>
      <c r="F1117" s="52" t="s">
        <v>263</v>
      </c>
      <c r="G1117" s="54">
        <v>21832700</v>
      </c>
      <c r="H1117" s="54">
        <v>28183270</v>
      </c>
      <c r="I1117" s="54" t="s">
        <v>139</v>
      </c>
      <c r="J1117" s="52" t="s">
        <v>2081</v>
      </c>
      <c r="K1117" s="55">
        <v>41516</v>
      </c>
      <c r="L1117" s="56">
        <f t="shared" si="102"/>
        <v>703.25</v>
      </c>
      <c r="M1117" s="56">
        <f t="shared" si="103"/>
        <v>703.25</v>
      </c>
      <c r="N1117" s="56">
        <f t="shared" si="106"/>
        <v>0</v>
      </c>
      <c r="O1117" s="56" t="e">
        <f t="shared" si="104"/>
        <v>#VALUE!</v>
      </c>
      <c r="P1117" s="56" t="e">
        <f t="shared" si="105"/>
        <v>#VALUE!</v>
      </c>
      <c r="Q1117" s="56" t="e">
        <f t="shared" si="107"/>
        <v>#VALUE!</v>
      </c>
      <c r="R1117" s="57" t="s">
        <v>80</v>
      </c>
      <c r="S1117" s="58">
        <v>43649</v>
      </c>
      <c r="T1117" s="59">
        <f>INDEX('[2]Remontée chiffres écritures'!K:K,MATCH(C:C,'[2]Remontée chiffres écritures'!I:I,0))</f>
        <v>-703.25</v>
      </c>
      <c r="U1117" s="59">
        <f>INDEX('[2]Remontée chiffres écritures'!O:O,MATCH(C:C,'[2]Remontée chiffres écritures'!M:M,0))</f>
        <v>703.25</v>
      </c>
      <c r="V1117" s="59" t="e">
        <f>SUMIFS('[2]Remontée chiffres écritures'!C:C,'[2]Remontée chiffres écritures'!A:A,'Liste détaillée sorties IT'!C:C)</f>
        <v>#VALUE!</v>
      </c>
      <c r="W1117" s="59" t="e">
        <f>SUMIFS('[2]Remontée chiffres écritures'!G:G,'[2]Remontée chiffres écritures'!E:E,'Liste détaillée sorties IT'!C:C)</f>
        <v>#VALUE!</v>
      </c>
    </row>
    <row r="1118" spans="1:23" ht="15" customHeight="1" x14ac:dyDescent="0.2">
      <c r="A1118" s="3" t="s">
        <v>2157</v>
      </c>
      <c r="B1118" s="50">
        <v>1010</v>
      </c>
      <c r="C1118" s="50">
        <v>103736</v>
      </c>
      <c r="D1118" s="51" t="s">
        <v>59</v>
      </c>
      <c r="E1118" s="51">
        <v>104701</v>
      </c>
      <c r="F1118" s="52" t="s">
        <v>60</v>
      </c>
      <c r="G1118" s="54">
        <v>21832700</v>
      </c>
      <c r="H1118" s="54">
        <v>28183270</v>
      </c>
      <c r="I1118" s="54" t="s">
        <v>139</v>
      </c>
      <c r="J1118" s="52" t="s">
        <v>2158</v>
      </c>
      <c r="K1118" s="55">
        <v>40060</v>
      </c>
      <c r="L1118" s="56">
        <f t="shared" si="102"/>
        <v>701.16</v>
      </c>
      <c r="M1118" s="56">
        <f t="shared" si="103"/>
        <v>701.16</v>
      </c>
      <c r="N1118" s="56">
        <f t="shared" si="106"/>
        <v>0</v>
      </c>
      <c r="O1118" s="56" t="e">
        <f t="shared" si="104"/>
        <v>#VALUE!</v>
      </c>
      <c r="P1118" s="56" t="e">
        <f t="shared" si="105"/>
        <v>#VALUE!</v>
      </c>
      <c r="Q1118" s="56" t="e">
        <f t="shared" si="107"/>
        <v>#VALUE!</v>
      </c>
      <c r="R1118" s="57" t="s">
        <v>80</v>
      </c>
      <c r="S1118" s="58">
        <v>43649</v>
      </c>
      <c r="T1118" s="59">
        <f>INDEX('[2]Remontée chiffres écritures'!K:K,MATCH(C:C,'[2]Remontée chiffres écritures'!I:I,0))</f>
        <v>-701.16</v>
      </c>
      <c r="U1118" s="59">
        <f>INDEX('[2]Remontée chiffres écritures'!O:O,MATCH(C:C,'[2]Remontée chiffres écritures'!M:M,0))</f>
        <v>701.16</v>
      </c>
      <c r="V1118" s="59" t="e">
        <f>SUMIFS('[2]Remontée chiffres écritures'!C:C,'[2]Remontée chiffres écritures'!A:A,'Liste détaillée sorties IT'!C:C)</f>
        <v>#VALUE!</v>
      </c>
      <c r="W1118" s="59" t="e">
        <f>SUMIFS('[2]Remontée chiffres écritures'!G:G,'[2]Remontée chiffres écritures'!E:E,'Liste détaillée sorties IT'!C:C)</f>
        <v>#VALUE!</v>
      </c>
    </row>
    <row r="1119" spans="1:23" ht="15" customHeight="1" x14ac:dyDescent="0.2">
      <c r="A1119" s="3" t="s">
        <v>2159</v>
      </c>
      <c r="B1119" s="50">
        <v>1010</v>
      </c>
      <c r="C1119" s="50">
        <v>103738</v>
      </c>
      <c r="D1119" s="51" t="s">
        <v>59</v>
      </c>
      <c r="E1119" s="51">
        <v>106229</v>
      </c>
      <c r="F1119" s="52" t="s">
        <v>60</v>
      </c>
      <c r="G1119" s="54">
        <v>21832700</v>
      </c>
      <c r="H1119" s="54">
        <v>28183270</v>
      </c>
      <c r="I1119" s="54" t="s">
        <v>139</v>
      </c>
      <c r="J1119" s="52" t="s">
        <v>2158</v>
      </c>
      <c r="K1119" s="55">
        <v>40060</v>
      </c>
      <c r="L1119" s="56">
        <f t="shared" si="102"/>
        <v>701.16</v>
      </c>
      <c r="M1119" s="56">
        <f t="shared" si="103"/>
        <v>701.16</v>
      </c>
      <c r="N1119" s="56">
        <f t="shared" si="106"/>
        <v>0</v>
      </c>
      <c r="O1119" s="56" t="e">
        <f t="shared" si="104"/>
        <v>#VALUE!</v>
      </c>
      <c r="P1119" s="56" t="e">
        <f t="shared" si="105"/>
        <v>#VALUE!</v>
      </c>
      <c r="Q1119" s="56" t="e">
        <f t="shared" si="107"/>
        <v>#VALUE!</v>
      </c>
      <c r="R1119" s="57" t="s">
        <v>80</v>
      </c>
      <c r="S1119" s="58">
        <v>43649</v>
      </c>
      <c r="T1119" s="59">
        <f>INDEX('[2]Remontée chiffres écritures'!K:K,MATCH(C:C,'[2]Remontée chiffres écritures'!I:I,0))</f>
        <v>-701.16</v>
      </c>
      <c r="U1119" s="59">
        <f>INDEX('[2]Remontée chiffres écritures'!O:O,MATCH(C:C,'[2]Remontée chiffres écritures'!M:M,0))</f>
        <v>701.16</v>
      </c>
      <c r="V1119" s="59" t="e">
        <f>SUMIFS('[2]Remontée chiffres écritures'!C:C,'[2]Remontée chiffres écritures'!A:A,'Liste détaillée sorties IT'!C:C)</f>
        <v>#VALUE!</v>
      </c>
      <c r="W1119" s="59" t="e">
        <f>SUMIFS('[2]Remontée chiffres écritures'!G:G,'[2]Remontée chiffres écritures'!E:E,'Liste détaillée sorties IT'!C:C)</f>
        <v>#VALUE!</v>
      </c>
    </row>
    <row r="1120" spans="1:23" ht="15" customHeight="1" x14ac:dyDescent="0.2">
      <c r="A1120" s="3" t="s">
        <v>2160</v>
      </c>
      <c r="B1120" s="50">
        <v>1010</v>
      </c>
      <c r="C1120" s="50">
        <v>103747</v>
      </c>
      <c r="D1120" s="51" t="s">
        <v>59</v>
      </c>
      <c r="E1120" s="51">
        <v>106227</v>
      </c>
      <c r="F1120" s="52" t="s">
        <v>60</v>
      </c>
      <c r="G1120" s="54">
        <v>21832700</v>
      </c>
      <c r="H1120" s="54">
        <v>28183270</v>
      </c>
      <c r="I1120" s="54" t="s">
        <v>139</v>
      </c>
      <c r="J1120" s="52" t="s">
        <v>2158</v>
      </c>
      <c r="K1120" s="55">
        <v>40060</v>
      </c>
      <c r="L1120" s="56">
        <f t="shared" si="102"/>
        <v>701.16</v>
      </c>
      <c r="M1120" s="56">
        <f t="shared" si="103"/>
        <v>701.16</v>
      </c>
      <c r="N1120" s="56">
        <f t="shared" si="106"/>
        <v>0</v>
      </c>
      <c r="O1120" s="56" t="e">
        <f t="shared" si="104"/>
        <v>#VALUE!</v>
      </c>
      <c r="P1120" s="56" t="e">
        <f t="shared" si="105"/>
        <v>#VALUE!</v>
      </c>
      <c r="Q1120" s="56" t="e">
        <f t="shared" si="107"/>
        <v>#VALUE!</v>
      </c>
      <c r="R1120" s="57" t="s">
        <v>80</v>
      </c>
      <c r="S1120" s="58">
        <v>43649</v>
      </c>
      <c r="T1120" s="59">
        <f>INDEX('[2]Remontée chiffres écritures'!K:K,MATCH(C:C,'[2]Remontée chiffres écritures'!I:I,0))</f>
        <v>-701.16</v>
      </c>
      <c r="U1120" s="59">
        <f>INDEX('[2]Remontée chiffres écritures'!O:O,MATCH(C:C,'[2]Remontée chiffres écritures'!M:M,0))</f>
        <v>701.16</v>
      </c>
      <c r="V1120" s="59" t="e">
        <f>SUMIFS('[2]Remontée chiffres écritures'!C:C,'[2]Remontée chiffres écritures'!A:A,'Liste détaillée sorties IT'!C:C)</f>
        <v>#VALUE!</v>
      </c>
      <c r="W1120" s="59" t="e">
        <f>SUMIFS('[2]Remontée chiffres écritures'!G:G,'[2]Remontée chiffres écritures'!E:E,'Liste détaillée sorties IT'!C:C)</f>
        <v>#VALUE!</v>
      </c>
    </row>
    <row r="1121" spans="1:23" ht="15" customHeight="1" x14ac:dyDescent="0.2">
      <c r="A1121" s="3" t="s">
        <v>2161</v>
      </c>
      <c r="B1121" s="50">
        <v>1010</v>
      </c>
      <c r="C1121" s="50">
        <v>103748</v>
      </c>
      <c r="D1121" s="51" t="s">
        <v>59</v>
      </c>
      <c r="E1121" s="51">
        <v>106230</v>
      </c>
      <c r="F1121" s="52" t="s">
        <v>60</v>
      </c>
      <c r="G1121" s="54">
        <v>21832700</v>
      </c>
      <c r="H1121" s="54">
        <v>28183270</v>
      </c>
      <c r="I1121" s="54" t="s">
        <v>139</v>
      </c>
      <c r="J1121" s="52" t="s">
        <v>2158</v>
      </c>
      <c r="K1121" s="55">
        <v>40060</v>
      </c>
      <c r="L1121" s="56">
        <f t="shared" si="102"/>
        <v>701.16</v>
      </c>
      <c r="M1121" s="56">
        <f t="shared" si="103"/>
        <v>701.16</v>
      </c>
      <c r="N1121" s="56">
        <f t="shared" si="106"/>
        <v>0</v>
      </c>
      <c r="O1121" s="56" t="e">
        <f t="shared" si="104"/>
        <v>#VALUE!</v>
      </c>
      <c r="P1121" s="56" t="e">
        <f t="shared" si="105"/>
        <v>#VALUE!</v>
      </c>
      <c r="Q1121" s="56" t="e">
        <f t="shared" si="107"/>
        <v>#VALUE!</v>
      </c>
      <c r="R1121" s="57" t="s">
        <v>72</v>
      </c>
      <c r="S1121" s="58">
        <v>43649</v>
      </c>
      <c r="T1121" s="59">
        <f>INDEX('[2]Remontée chiffres écritures'!K:K,MATCH(C:C,'[2]Remontée chiffres écritures'!I:I,0))</f>
        <v>-701.16</v>
      </c>
      <c r="U1121" s="59">
        <f>INDEX('[2]Remontée chiffres écritures'!O:O,MATCH(C:C,'[2]Remontée chiffres écritures'!M:M,0))</f>
        <v>701.16</v>
      </c>
      <c r="V1121" s="59" t="e">
        <f>SUMIFS('[2]Remontée chiffres écritures'!C:C,'[2]Remontée chiffres écritures'!A:A,'Liste détaillée sorties IT'!C:C)</f>
        <v>#VALUE!</v>
      </c>
      <c r="W1121" s="59" t="e">
        <f>SUMIFS('[2]Remontée chiffres écritures'!G:G,'[2]Remontée chiffres écritures'!E:E,'Liste détaillée sorties IT'!C:C)</f>
        <v>#VALUE!</v>
      </c>
    </row>
    <row r="1122" spans="1:23" ht="15" customHeight="1" x14ac:dyDescent="0.2">
      <c r="A1122" s="3" t="s">
        <v>2162</v>
      </c>
      <c r="B1122" s="50">
        <v>1010</v>
      </c>
      <c r="C1122" s="50">
        <v>103749</v>
      </c>
      <c r="D1122" s="51" t="s">
        <v>59</v>
      </c>
      <c r="E1122" s="51">
        <v>106228</v>
      </c>
      <c r="F1122" s="52" t="s">
        <v>60</v>
      </c>
      <c r="G1122" s="54">
        <v>21832700</v>
      </c>
      <c r="H1122" s="54">
        <v>28183270</v>
      </c>
      <c r="I1122" s="54" t="s">
        <v>139</v>
      </c>
      <c r="J1122" s="52" t="s">
        <v>2158</v>
      </c>
      <c r="K1122" s="55">
        <v>40060</v>
      </c>
      <c r="L1122" s="56">
        <f t="shared" si="102"/>
        <v>701.16</v>
      </c>
      <c r="M1122" s="56">
        <f t="shared" si="103"/>
        <v>701.16</v>
      </c>
      <c r="N1122" s="56">
        <f t="shared" si="106"/>
        <v>0</v>
      </c>
      <c r="O1122" s="56" t="e">
        <f t="shared" si="104"/>
        <v>#VALUE!</v>
      </c>
      <c r="P1122" s="56" t="e">
        <f t="shared" si="105"/>
        <v>#VALUE!</v>
      </c>
      <c r="Q1122" s="56" t="e">
        <f t="shared" si="107"/>
        <v>#VALUE!</v>
      </c>
      <c r="R1122" s="57" t="s">
        <v>80</v>
      </c>
      <c r="S1122" s="58">
        <v>43649</v>
      </c>
      <c r="T1122" s="59">
        <f>INDEX('[2]Remontée chiffres écritures'!K:K,MATCH(C:C,'[2]Remontée chiffres écritures'!I:I,0))</f>
        <v>-701.16</v>
      </c>
      <c r="U1122" s="59">
        <f>INDEX('[2]Remontée chiffres écritures'!O:O,MATCH(C:C,'[2]Remontée chiffres écritures'!M:M,0))</f>
        <v>701.16</v>
      </c>
      <c r="V1122" s="59" t="e">
        <f>SUMIFS('[2]Remontée chiffres écritures'!C:C,'[2]Remontée chiffres écritures'!A:A,'Liste détaillée sorties IT'!C:C)</f>
        <v>#VALUE!</v>
      </c>
      <c r="W1122" s="59" t="e">
        <f>SUMIFS('[2]Remontée chiffres écritures'!G:G,'[2]Remontée chiffres écritures'!E:E,'Liste détaillée sorties IT'!C:C)</f>
        <v>#VALUE!</v>
      </c>
    </row>
    <row r="1123" spans="1:23" ht="15" customHeight="1" x14ac:dyDescent="0.2">
      <c r="A1123" s="3" t="s">
        <v>2163</v>
      </c>
      <c r="B1123" s="50">
        <v>1010</v>
      </c>
      <c r="C1123" s="50">
        <v>103751</v>
      </c>
      <c r="D1123" s="51" t="s">
        <v>59</v>
      </c>
      <c r="E1123" s="51">
        <v>104708</v>
      </c>
      <c r="F1123" s="52" t="s">
        <v>60</v>
      </c>
      <c r="G1123" s="54">
        <v>21832700</v>
      </c>
      <c r="H1123" s="54">
        <v>28183270</v>
      </c>
      <c r="I1123" s="54" t="s">
        <v>139</v>
      </c>
      <c r="J1123" s="52" t="s">
        <v>2158</v>
      </c>
      <c r="K1123" s="55">
        <v>40060</v>
      </c>
      <c r="L1123" s="56">
        <f t="shared" si="102"/>
        <v>701.16</v>
      </c>
      <c r="M1123" s="56">
        <f t="shared" si="103"/>
        <v>701.16</v>
      </c>
      <c r="N1123" s="56">
        <f t="shared" si="106"/>
        <v>0</v>
      </c>
      <c r="O1123" s="56" t="e">
        <f t="shared" si="104"/>
        <v>#VALUE!</v>
      </c>
      <c r="P1123" s="56" t="e">
        <f t="shared" si="105"/>
        <v>#VALUE!</v>
      </c>
      <c r="Q1123" s="56" t="e">
        <f t="shared" si="107"/>
        <v>#VALUE!</v>
      </c>
      <c r="R1123" s="57" t="s">
        <v>80</v>
      </c>
      <c r="S1123" s="58">
        <v>43649</v>
      </c>
      <c r="T1123" s="59">
        <f>INDEX('[2]Remontée chiffres écritures'!K:K,MATCH(C:C,'[2]Remontée chiffres écritures'!I:I,0))</f>
        <v>-701.16</v>
      </c>
      <c r="U1123" s="59">
        <f>INDEX('[2]Remontée chiffres écritures'!O:O,MATCH(C:C,'[2]Remontée chiffres écritures'!M:M,0))</f>
        <v>701.16</v>
      </c>
      <c r="V1123" s="59" t="e">
        <f>SUMIFS('[2]Remontée chiffres écritures'!C:C,'[2]Remontée chiffres écritures'!A:A,'Liste détaillée sorties IT'!C:C)</f>
        <v>#VALUE!</v>
      </c>
      <c r="W1123" s="59" t="e">
        <f>SUMIFS('[2]Remontée chiffres écritures'!G:G,'[2]Remontée chiffres écritures'!E:E,'Liste détaillée sorties IT'!C:C)</f>
        <v>#VALUE!</v>
      </c>
    </row>
    <row r="1124" spans="1:23" ht="15" customHeight="1" x14ac:dyDescent="0.2">
      <c r="A1124" s="3" t="s">
        <v>2164</v>
      </c>
      <c r="B1124" s="50">
        <v>1010</v>
      </c>
      <c r="C1124" s="50">
        <v>103752</v>
      </c>
      <c r="D1124" s="51" t="s">
        <v>59</v>
      </c>
      <c r="E1124" s="51">
        <v>106282</v>
      </c>
      <c r="F1124" s="52" t="s">
        <v>60</v>
      </c>
      <c r="G1124" s="54">
        <v>21832700</v>
      </c>
      <c r="H1124" s="54">
        <v>28183270</v>
      </c>
      <c r="I1124" s="54" t="s">
        <v>139</v>
      </c>
      <c r="J1124" s="52" t="s">
        <v>2158</v>
      </c>
      <c r="K1124" s="55">
        <v>40060</v>
      </c>
      <c r="L1124" s="56">
        <f t="shared" si="102"/>
        <v>701.16</v>
      </c>
      <c r="M1124" s="56">
        <f t="shared" si="103"/>
        <v>701.16</v>
      </c>
      <c r="N1124" s="56">
        <f t="shared" si="106"/>
        <v>0</v>
      </c>
      <c r="O1124" s="56" t="e">
        <f t="shared" si="104"/>
        <v>#VALUE!</v>
      </c>
      <c r="P1124" s="56" t="e">
        <f t="shared" si="105"/>
        <v>#VALUE!</v>
      </c>
      <c r="Q1124" s="56" t="e">
        <f t="shared" si="107"/>
        <v>#VALUE!</v>
      </c>
      <c r="R1124" s="57" t="s">
        <v>80</v>
      </c>
      <c r="S1124" s="58">
        <v>43649</v>
      </c>
      <c r="T1124" s="59">
        <f>INDEX('[2]Remontée chiffres écritures'!K:K,MATCH(C:C,'[2]Remontée chiffres écritures'!I:I,0))</f>
        <v>-701.16</v>
      </c>
      <c r="U1124" s="59">
        <f>INDEX('[2]Remontée chiffres écritures'!O:O,MATCH(C:C,'[2]Remontée chiffres écritures'!M:M,0))</f>
        <v>701.16</v>
      </c>
      <c r="V1124" s="59" t="e">
        <f>SUMIFS('[2]Remontée chiffres écritures'!C:C,'[2]Remontée chiffres écritures'!A:A,'Liste détaillée sorties IT'!C:C)</f>
        <v>#VALUE!</v>
      </c>
      <c r="W1124" s="59" t="e">
        <f>SUMIFS('[2]Remontée chiffres écritures'!G:G,'[2]Remontée chiffres écritures'!E:E,'Liste détaillée sorties IT'!C:C)</f>
        <v>#VALUE!</v>
      </c>
    </row>
    <row r="1125" spans="1:23" ht="15" customHeight="1" x14ac:dyDescent="0.2">
      <c r="A1125" s="3" t="s">
        <v>2165</v>
      </c>
      <c r="B1125" s="50">
        <v>1010</v>
      </c>
      <c r="C1125" s="50">
        <v>103754</v>
      </c>
      <c r="D1125" s="51" t="s">
        <v>59</v>
      </c>
      <c r="E1125" s="51">
        <v>106241</v>
      </c>
      <c r="F1125" s="52" t="s">
        <v>60</v>
      </c>
      <c r="G1125" s="54">
        <v>21832700</v>
      </c>
      <c r="H1125" s="54">
        <v>28183270</v>
      </c>
      <c r="I1125" s="54" t="s">
        <v>139</v>
      </c>
      <c r="J1125" s="52" t="s">
        <v>2158</v>
      </c>
      <c r="K1125" s="55">
        <v>40060</v>
      </c>
      <c r="L1125" s="56">
        <f t="shared" si="102"/>
        <v>701.16</v>
      </c>
      <c r="M1125" s="56">
        <f t="shared" si="103"/>
        <v>701.16</v>
      </c>
      <c r="N1125" s="56">
        <f t="shared" si="106"/>
        <v>0</v>
      </c>
      <c r="O1125" s="56" t="e">
        <f t="shared" si="104"/>
        <v>#VALUE!</v>
      </c>
      <c r="P1125" s="56" t="e">
        <f t="shared" si="105"/>
        <v>#VALUE!</v>
      </c>
      <c r="Q1125" s="56" t="e">
        <f t="shared" si="107"/>
        <v>#VALUE!</v>
      </c>
      <c r="R1125" s="57" t="s">
        <v>80</v>
      </c>
      <c r="S1125" s="58">
        <v>43649</v>
      </c>
      <c r="T1125" s="59">
        <f>INDEX('[2]Remontée chiffres écritures'!K:K,MATCH(C:C,'[2]Remontée chiffres écritures'!I:I,0))</f>
        <v>-701.16</v>
      </c>
      <c r="U1125" s="59">
        <f>INDEX('[2]Remontée chiffres écritures'!O:O,MATCH(C:C,'[2]Remontée chiffres écritures'!M:M,0))</f>
        <v>701.16</v>
      </c>
      <c r="V1125" s="59" t="e">
        <f>SUMIFS('[2]Remontée chiffres écritures'!C:C,'[2]Remontée chiffres écritures'!A:A,'Liste détaillée sorties IT'!C:C)</f>
        <v>#VALUE!</v>
      </c>
      <c r="W1125" s="59" t="e">
        <f>SUMIFS('[2]Remontée chiffres écritures'!G:G,'[2]Remontée chiffres écritures'!E:E,'Liste détaillée sorties IT'!C:C)</f>
        <v>#VALUE!</v>
      </c>
    </row>
    <row r="1126" spans="1:23" ht="15" customHeight="1" x14ac:dyDescent="0.2">
      <c r="A1126" s="3" t="s">
        <v>2166</v>
      </c>
      <c r="B1126" s="51">
        <v>1010</v>
      </c>
      <c r="C1126" s="50">
        <v>103761</v>
      </c>
      <c r="D1126" s="51" t="s">
        <v>59</v>
      </c>
      <c r="E1126" s="51">
        <v>104660</v>
      </c>
      <c r="F1126" s="52" t="s">
        <v>60</v>
      </c>
      <c r="G1126" s="54">
        <v>21832700</v>
      </c>
      <c r="H1126" s="54">
        <v>28183270</v>
      </c>
      <c r="I1126" s="54" t="s">
        <v>139</v>
      </c>
      <c r="J1126" s="52" t="s">
        <v>2158</v>
      </c>
      <c r="K1126" s="55">
        <v>40060</v>
      </c>
      <c r="L1126" s="56">
        <f t="shared" si="102"/>
        <v>701.16</v>
      </c>
      <c r="M1126" s="56">
        <f t="shared" si="103"/>
        <v>701.16</v>
      </c>
      <c r="N1126" s="56">
        <f t="shared" si="106"/>
        <v>0</v>
      </c>
      <c r="O1126" s="56" t="e">
        <f t="shared" si="104"/>
        <v>#VALUE!</v>
      </c>
      <c r="P1126" s="56" t="e">
        <f t="shared" si="105"/>
        <v>#VALUE!</v>
      </c>
      <c r="Q1126" s="56" t="e">
        <f t="shared" si="107"/>
        <v>#VALUE!</v>
      </c>
      <c r="R1126" s="57" t="s">
        <v>80</v>
      </c>
      <c r="S1126" s="58">
        <v>43649</v>
      </c>
      <c r="T1126" s="59">
        <f>INDEX('[2]Remontée chiffres écritures'!K:K,MATCH(C:C,'[2]Remontée chiffres écritures'!I:I,0))</f>
        <v>-701.16</v>
      </c>
      <c r="U1126" s="59">
        <f>INDEX('[2]Remontée chiffres écritures'!O:O,MATCH(C:C,'[2]Remontée chiffres écritures'!M:M,0))</f>
        <v>701.16</v>
      </c>
      <c r="V1126" s="59" t="e">
        <f>SUMIFS('[2]Remontée chiffres écritures'!C:C,'[2]Remontée chiffres écritures'!A:A,'Liste détaillée sorties IT'!C:C)</f>
        <v>#VALUE!</v>
      </c>
      <c r="W1126" s="59" t="e">
        <f>SUMIFS('[2]Remontée chiffres écritures'!G:G,'[2]Remontée chiffres écritures'!E:E,'Liste détaillée sorties IT'!C:C)</f>
        <v>#VALUE!</v>
      </c>
    </row>
    <row r="1127" spans="1:23" ht="15" customHeight="1" x14ac:dyDescent="0.2">
      <c r="A1127" s="3" t="s">
        <v>2167</v>
      </c>
      <c r="B1127" s="50">
        <v>1010</v>
      </c>
      <c r="C1127" s="50">
        <v>100834</v>
      </c>
      <c r="D1127" s="51" t="s">
        <v>59</v>
      </c>
      <c r="E1127" s="51" t="s">
        <v>2168</v>
      </c>
      <c r="F1127" s="52" t="s">
        <v>164</v>
      </c>
      <c r="G1127" s="54">
        <v>21547000</v>
      </c>
      <c r="H1127" s="54">
        <v>28154700</v>
      </c>
      <c r="I1127" s="54" t="s">
        <v>78</v>
      </c>
      <c r="J1127" s="52" t="s">
        <v>2169</v>
      </c>
      <c r="K1127" s="55">
        <v>39146</v>
      </c>
      <c r="L1127" s="56">
        <f t="shared" si="102"/>
        <v>852.65</v>
      </c>
      <c r="M1127" s="56">
        <f t="shared" si="103"/>
        <v>852.65</v>
      </c>
      <c r="N1127" s="56">
        <f t="shared" si="106"/>
        <v>0</v>
      </c>
      <c r="O1127" s="56" t="e">
        <f t="shared" si="104"/>
        <v>#VALUE!</v>
      </c>
      <c r="P1127" s="56" t="e">
        <f t="shared" si="105"/>
        <v>#VALUE!</v>
      </c>
      <c r="Q1127" s="56" t="e">
        <f t="shared" si="107"/>
        <v>#VALUE!</v>
      </c>
      <c r="R1127" s="57" t="s">
        <v>109</v>
      </c>
      <c r="S1127" s="58">
        <v>43649</v>
      </c>
      <c r="T1127" s="59">
        <f>INDEX('[2]Remontée chiffres écritures'!K:K,MATCH(C:C,'[2]Remontée chiffres écritures'!I:I,0))</f>
        <v>-852.65</v>
      </c>
      <c r="U1127" s="59">
        <f>INDEX('[2]Remontée chiffres écritures'!O:O,MATCH(C:C,'[2]Remontée chiffres écritures'!M:M,0))</f>
        <v>852.65</v>
      </c>
      <c r="V1127" s="59" t="e">
        <f>SUMIFS('[2]Remontée chiffres écritures'!C:C,'[2]Remontée chiffres écritures'!A:A,'Liste détaillée sorties IT'!C:C)</f>
        <v>#VALUE!</v>
      </c>
      <c r="W1127" s="59" t="e">
        <f>SUMIFS('[2]Remontée chiffres écritures'!G:G,'[2]Remontée chiffres écritures'!E:E,'Liste détaillée sorties IT'!C:C)</f>
        <v>#VALUE!</v>
      </c>
    </row>
    <row r="1128" spans="1:23" ht="15" customHeight="1" x14ac:dyDescent="0.2">
      <c r="A1128" s="3" t="s">
        <v>2170</v>
      </c>
      <c r="B1128" s="50">
        <v>1010</v>
      </c>
      <c r="C1128" s="50">
        <v>103763</v>
      </c>
      <c r="D1128" s="51" t="s">
        <v>59</v>
      </c>
      <c r="E1128" s="51">
        <v>106755</v>
      </c>
      <c r="F1128" s="52" t="s">
        <v>60</v>
      </c>
      <c r="G1128" s="54">
        <v>21832700</v>
      </c>
      <c r="H1128" s="54">
        <v>28183270</v>
      </c>
      <c r="I1128" s="54" t="s">
        <v>139</v>
      </c>
      <c r="J1128" s="52" t="s">
        <v>2158</v>
      </c>
      <c r="K1128" s="55">
        <v>40060</v>
      </c>
      <c r="L1128" s="56">
        <f t="shared" si="102"/>
        <v>701.16</v>
      </c>
      <c r="M1128" s="56">
        <f t="shared" si="103"/>
        <v>701.16</v>
      </c>
      <c r="N1128" s="56">
        <f t="shared" si="106"/>
        <v>0</v>
      </c>
      <c r="O1128" s="56" t="e">
        <f t="shared" si="104"/>
        <v>#VALUE!</v>
      </c>
      <c r="P1128" s="56" t="e">
        <f t="shared" si="105"/>
        <v>#VALUE!</v>
      </c>
      <c r="Q1128" s="56" t="e">
        <f t="shared" si="107"/>
        <v>#VALUE!</v>
      </c>
      <c r="R1128" s="57" t="s">
        <v>68</v>
      </c>
      <c r="S1128" s="58">
        <v>43649</v>
      </c>
      <c r="T1128" s="59">
        <f>INDEX('[2]Remontée chiffres écritures'!K:K,MATCH(C:C,'[2]Remontée chiffres écritures'!I:I,0))</f>
        <v>-701.16</v>
      </c>
      <c r="U1128" s="59">
        <f>INDEX('[2]Remontée chiffres écritures'!O:O,MATCH(C:C,'[2]Remontée chiffres écritures'!M:M,0))</f>
        <v>701.16</v>
      </c>
      <c r="V1128" s="59" t="e">
        <f>SUMIFS('[2]Remontée chiffres écritures'!C:C,'[2]Remontée chiffres écritures'!A:A,'Liste détaillée sorties IT'!C:C)</f>
        <v>#VALUE!</v>
      </c>
      <c r="W1128" s="59" t="e">
        <f>SUMIFS('[2]Remontée chiffres écritures'!G:G,'[2]Remontée chiffres écritures'!E:E,'Liste détaillée sorties IT'!C:C)</f>
        <v>#VALUE!</v>
      </c>
    </row>
    <row r="1129" spans="1:23" ht="15" customHeight="1" x14ac:dyDescent="0.2">
      <c r="A1129" s="3" t="s">
        <v>2171</v>
      </c>
      <c r="B1129" s="50">
        <v>1010</v>
      </c>
      <c r="C1129" s="50">
        <v>103766</v>
      </c>
      <c r="D1129" s="51" t="s">
        <v>59</v>
      </c>
      <c r="E1129" s="51">
        <v>106285</v>
      </c>
      <c r="F1129" s="52" t="s">
        <v>60</v>
      </c>
      <c r="G1129" s="54">
        <v>21832700</v>
      </c>
      <c r="H1129" s="54">
        <v>28183270</v>
      </c>
      <c r="I1129" s="54" t="s">
        <v>139</v>
      </c>
      <c r="J1129" s="52" t="s">
        <v>2158</v>
      </c>
      <c r="K1129" s="55">
        <v>40060</v>
      </c>
      <c r="L1129" s="56">
        <f t="shared" si="102"/>
        <v>701.16</v>
      </c>
      <c r="M1129" s="56">
        <f t="shared" si="103"/>
        <v>701.16</v>
      </c>
      <c r="N1129" s="56">
        <f t="shared" si="106"/>
        <v>0</v>
      </c>
      <c r="O1129" s="56" t="e">
        <f t="shared" si="104"/>
        <v>#VALUE!</v>
      </c>
      <c r="P1129" s="56" t="e">
        <f t="shared" si="105"/>
        <v>#VALUE!</v>
      </c>
      <c r="Q1129" s="56" t="e">
        <f t="shared" si="107"/>
        <v>#VALUE!</v>
      </c>
      <c r="R1129" s="57" t="s">
        <v>80</v>
      </c>
      <c r="S1129" s="58">
        <v>43649</v>
      </c>
      <c r="T1129" s="59">
        <f>INDEX('[2]Remontée chiffres écritures'!K:K,MATCH(C:C,'[2]Remontée chiffres écritures'!I:I,0))</f>
        <v>-701.16</v>
      </c>
      <c r="U1129" s="59">
        <f>INDEX('[2]Remontée chiffres écritures'!O:O,MATCH(C:C,'[2]Remontée chiffres écritures'!M:M,0))</f>
        <v>701.16</v>
      </c>
      <c r="V1129" s="59" t="e">
        <f>SUMIFS('[2]Remontée chiffres écritures'!C:C,'[2]Remontée chiffres écritures'!A:A,'Liste détaillée sorties IT'!C:C)</f>
        <v>#VALUE!</v>
      </c>
      <c r="W1129" s="59" t="e">
        <f>SUMIFS('[2]Remontée chiffres écritures'!G:G,'[2]Remontée chiffres écritures'!E:E,'Liste détaillée sorties IT'!C:C)</f>
        <v>#VALUE!</v>
      </c>
    </row>
    <row r="1130" spans="1:23" ht="15" customHeight="1" x14ac:dyDescent="0.2">
      <c r="A1130" s="3" t="s">
        <v>2172</v>
      </c>
      <c r="B1130" s="50">
        <v>1010</v>
      </c>
      <c r="C1130" s="50">
        <v>103767</v>
      </c>
      <c r="D1130" s="51" t="s">
        <v>59</v>
      </c>
      <c r="E1130" s="51">
        <v>106753</v>
      </c>
      <c r="F1130" s="52" t="s">
        <v>60</v>
      </c>
      <c r="G1130" s="54">
        <v>21832700</v>
      </c>
      <c r="H1130" s="54">
        <v>28183270</v>
      </c>
      <c r="I1130" s="54" t="s">
        <v>139</v>
      </c>
      <c r="J1130" s="52" t="s">
        <v>2158</v>
      </c>
      <c r="K1130" s="55">
        <v>40060</v>
      </c>
      <c r="L1130" s="56">
        <f t="shared" si="102"/>
        <v>701.16</v>
      </c>
      <c r="M1130" s="56">
        <f t="shared" si="103"/>
        <v>701.16</v>
      </c>
      <c r="N1130" s="56">
        <f t="shared" si="106"/>
        <v>0</v>
      </c>
      <c r="O1130" s="56" t="e">
        <f t="shared" si="104"/>
        <v>#VALUE!</v>
      </c>
      <c r="P1130" s="56" t="e">
        <f t="shared" si="105"/>
        <v>#VALUE!</v>
      </c>
      <c r="Q1130" s="56" t="e">
        <f t="shared" si="107"/>
        <v>#VALUE!</v>
      </c>
      <c r="R1130" s="57" t="s">
        <v>72</v>
      </c>
      <c r="S1130" s="58">
        <v>43649</v>
      </c>
      <c r="T1130" s="59">
        <f>INDEX('[2]Remontée chiffres écritures'!K:K,MATCH(C:C,'[2]Remontée chiffres écritures'!I:I,0))</f>
        <v>-701.16</v>
      </c>
      <c r="U1130" s="59">
        <f>INDEX('[2]Remontée chiffres écritures'!O:O,MATCH(C:C,'[2]Remontée chiffres écritures'!M:M,0))</f>
        <v>701.16</v>
      </c>
      <c r="V1130" s="59" t="e">
        <f>SUMIFS('[2]Remontée chiffres écritures'!C:C,'[2]Remontée chiffres écritures'!A:A,'Liste détaillée sorties IT'!C:C)</f>
        <v>#VALUE!</v>
      </c>
      <c r="W1130" s="59" t="e">
        <f>SUMIFS('[2]Remontée chiffres écritures'!G:G,'[2]Remontée chiffres écritures'!E:E,'Liste détaillée sorties IT'!C:C)</f>
        <v>#VALUE!</v>
      </c>
    </row>
    <row r="1131" spans="1:23" ht="15" customHeight="1" x14ac:dyDescent="0.2">
      <c r="A1131" s="3" t="s">
        <v>2173</v>
      </c>
      <c r="B1131" s="50">
        <v>1010</v>
      </c>
      <c r="C1131" s="50">
        <v>103769</v>
      </c>
      <c r="D1131" s="51" t="s">
        <v>59</v>
      </c>
      <c r="E1131" s="51">
        <v>104661</v>
      </c>
      <c r="F1131" s="52" t="s">
        <v>60</v>
      </c>
      <c r="G1131" s="54">
        <v>21832700</v>
      </c>
      <c r="H1131" s="54">
        <v>28183270</v>
      </c>
      <c r="I1131" s="54" t="s">
        <v>139</v>
      </c>
      <c r="J1131" s="52" t="s">
        <v>2158</v>
      </c>
      <c r="K1131" s="55">
        <v>40060</v>
      </c>
      <c r="L1131" s="56">
        <f t="shared" si="102"/>
        <v>701.16</v>
      </c>
      <c r="M1131" s="56">
        <f t="shared" si="103"/>
        <v>701.16</v>
      </c>
      <c r="N1131" s="56">
        <f t="shared" si="106"/>
        <v>0</v>
      </c>
      <c r="O1131" s="56" t="e">
        <f t="shared" si="104"/>
        <v>#VALUE!</v>
      </c>
      <c r="P1131" s="56" t="e">
        <f t="shared" si="105"/>
        <v>#VALUE!</v>
      </c>
      <c r="Q1131" s="56" t="e">
        <f t="shared" si="107"/>
        <v>#VALUE!</v>
      </c>
      <c r="R1131" s="57" t="s">
        <v>80</v>
      </c>
      <c r="S1131" s="58">
        <v>43649</v>
      </c>
      <c r="T1131" s="59">
        <f>INDEX('[2]Remontée chiffres écritures'!K:K,MATCH(C:C,'[2]Remontée chiffres écritures'!I:I,0))</f>
        <v>-701.16</v>
      </c>
      <c r="U1131" s="59">
        <f>INDEX('[2]Remontée chiffres écritures'!O:O,MATCH(C:C,'[2]Remontée chiffres écritures'!M:M,0))</f>
        <v>701.16</v>
      </c>
      <c r="V1131" s="59" t="e">
        <f>SUMIFS('[2]Remontée chiffres écritures'!C:C,'[2]Remontée chiffres écritures'!A:A,'Liste détaillée sorties IT'!C:C)</f>
        <v>#VALUE!</v>
      </c>
      <c r="W1131" s="59" t="e">
        <f>SUMIFS('[2]Remontée chiffres écritures'!G:G,'[2]Remontée chiffres écritures'!E:E,'Liste détaillée sorties IT'!C:C)</f>
        <v>#VALUE!</v>
      </c>
    </row>
    <row r="1132" spans="1:23" ht="15" customHeight="1" x14ac:dyDescent="0.2">
      <c r="A1132" s="3" t="s">
        <v>2174</v>
      </c>
      <c r="B1132" s="50">
        <v>1010</v>
      </c>
      <c r="C1132" s="50">
        <v>103770</v>
      </c>
      <c r="D1132" s="51" t="s">
        <v>59</v>
      </c>
      <c r="E1132" s="51">
        <v>106861</v>
      </c>
      <c r="F1132" s="52" t="s">
        <v>60</v>
      </c>
      <c r="G1132" s="54">
        <v>21832700</v>
      </c>
      <c r="H1132" s="54">
        <v>28183270</v>
      </c>
      <c r="I1132" s="54" t="s">
        <v>139</v>
      </c>
      <c r="J1132" s="52" t="s">
        <v>2158</v>
      </c>
      <c r="K1132" s="55">
        <v>40060</v>
      </c>
      <c r="L1132" s="56">
        <f t="shared" si="102"/>
        <v>701.16</v>
      </c>
      <c r="M1132" s="56">
        <f t="shared" si="103"/>
        <v>701.16</v>
      </c>
      <c r="N1132" s="56">
        <f t="shared" si="106"/>
        <v>0</v>
      </c>
      <c r="O1132" s="56" t="e">
        <f t="shared" si="104"/>
        <v>#VALUE!</v>
      </c>
      <c r="P1132" s="56" t="e">
        <f t="shared" si="105"/>
        <v>#VALUE!</v>
      </c>
      <c r="Q1132" s="56" t="e">
        <f t="shared" si="107"/>
        <v>#VALUE!</v>
      </c>
      <c r="R1132" s="57" t="s">
        <v>72</v>
      </c>
      <c r="S1132" s="58">
        <v>43649</v>
      </c>
      <c r="T1132" s="59">
        <f>INDEX('[2]Remontée chiffres écritures'!K:K,MATCH(C:C,'[2]Remontée chiffres écritures'!I:I,0))</f>
        <v>-701.16</v>
      </c>
      <c r="U1132" s="59">
        <f>INDEX('[2]Remontée chiffres écritures'!O:O,MATCH(C:C,'[2]Remontée chiffres écritures'!M:M,0))</f>
        <v>701.16</v>
      </c>
      <c r="V1132" s="59" t="e">
        <f>SUMIFS('[2]Remontée chiffres écritures'!C:C,'[2]Remontée chiffres écritures'!A:A,'Liste détaillée sorties IT'!C:C)</f>
        <v>#VALUE!</v>
      </c>
      <c r="W1132" s="59" t="e">
        <f>SUMIFS('[2]Remontée chiffres écritures'!G:G,'[2]Remontée chiffres écritures'!E:E,'Liste détaillée sorties IT'!C:C)</f>
        <v>#VALUE!</v>
      </c>
    </row>
    <row r="1133" spans="1:23" ht="15" customHeight="1" x14ac:dyDescent="0.2">
      <c r="A1133" s="3" t="s">
        <v>2175</v>
      </c>
      <c r="B1133" s="50">
        <v>1010</v>
      </c>
      <c r="C1133" s="50">
        <v>101385</v>
      </c>
      <c r="D1133" s="51" t="s">
        <v>59</v>
      </c>
      <c r="E1133" s="51">
        <v>100005</v>
      </c>
      <c r="F1133" s="52" t="s">
        <v>60</v>
      </c>
      <c r="G1133" s="54">
        <v>21547000</v>
      </c>
      <c r="H1133" s="54">
        <v>28154700</v>
      </c>
      <c r="I1133" s="54" t="s">
        <v>78</v>
      </c>
      <c r="J1133" s="52" t="s">
        <v>2176</v>
      </c>
      <c r="K1133" s="55">
        <v>38492</v>
      </c>
      <c r="L1133" s="56">
        <f t="shared" si="102"/>
        <v>800.28</v>
      </c>
      <c r="M1133" s="56">
        <f t="shared" si="103"/>
        <v>800.28</v>
      </c>
      <c r="N1133" s="56">
        <f t="shared" si="106"/>
        <v>0</v>
      </c>
      <c r="O1133" s="56" t="e">
        <f t="shared" si="104"/>
        <v>#VALUE!</v>
      </c>
      <c r="P1133" s="56" t="e">
        <f t="shared" si="105"/>
        <v>#VALUE!</v>
      </c>
      <c r="Q1133" s="56" t="e">
        <f t="shared" si="107"/>
        <v>#VALUE!</v>
      </c>
      <c r="R1133" s="57" t="s">
        <v>80</v>
      </c>
      <c r="S1133" s="58">
        <v>43649</v>
      </c>
      <c r="T1133" s="59">
        <f>INDEX('[2]Remontée chiffres écritures'!K:K,MATCH(C:C,'[2]Remontée chiffres écritures'!I:I,0))</f>
        <v>-800.28</v>
      </c>
      <c r="U1133" s="59">
        <f>INDEX('[2]Remontée chiffres écritures'!O:O,MATCH(C:C,'[2]Remontée chiffres écritures'!M:M,0))</f>
        <v>800.28</v>
      </c>
      <c r="V1133" s="59" t="e">
        <f>SUMIFS('[2]Remontée chiffres écritures'!C:C,'[2]Remontée chiffres écritures'!A:A,'Liste détaillée sorties IT'!C:C)</f>
        <v>#VALUE!</v>
      </c>
      <c r="W1133" s="59" t="e">
        <f>SUMIFS('[2]Remontée chiffres écritures'!G:G,'[2]Remontée chiffres écritures'!E:E,'Liste détaillée sorties IT'!C:C)</f>
        <v>#VALUE!</v>
      </c>
    </row>
    <row r="1134" spans="1:23" ht="15" customHeight="1" x14ac:dyDescent="0.2">
      <c r="A1134" s="3" t="s">
        <v>2177</v>
      </c>
      <c r="B1134" s="50">
        <v>1010</v>
      </c>
      <c r="C1134" s="50">
        <v>103773</v>
      </c>
      <c r="D1134" s="51" t="s">
        <v>59</v>
      </c>
      <c r="E1134" s="51">
        <v>106235</v>
      </c>
      <c r="F1134" s="52" t="s">
        <v>60</v>
      </c>
      <c r="G1134" s="54">
        <v>21832700</v>
      </c>
      <c r="H1134" s="54">
        <v>28183270</v>
      </c>
      <c r="I1134" s="54" t="s">
        <v>139</v>
      </c>
      <c r="J1134" s="52" t="s">
        <v>2158</v>
      </c>
      <c r="K1134" s="55">
        <v>40060</v>
      </c>
      <c r="L1134" s="56">
        <f t="shared" si="102"/>
        <v>701.16</v>
      </c>
      <c r="M1134" s="56">
        <f t="shared" si="103"/>
        <v>701.16</v>
      </c>
      <c r="N1134" s="56">
        <f t="shared" si="106"/>
        <v>0</v>
      </c>
      <c r="O1134" s="56" t="e">
        <f t="shared" si="104"/>
        <v>#VALUE!</v>
      </c>
      <c r="P1134" s="56" t="e">
        <f t="shared" si="105"/>
        <v>#VALUE!</v>
      </c>
      <c r="Q1134" s="56" t="e">
        <f t="shared" si="107"/>
        <v>#VALUE!</v>
      </c>
      <c r="R1134" s="57" t="s">
        <v>72</v>
      </c>
      <c r="S1134" s="58">
        <v>43649</v>
      </c>
      <c r="T1134" s="59">
        <f>INDEX('[2]Remontée chiffres écritures'!K:K,MATCH(C:C,'[2]Remontée chiffres écritures'!I:I,0))</f>
        <v>-701.16</v>
      </c>
      <c r="U1134" s="59">
        <f>INDEX('[2]Remontée chiffres écritures'!O:O,MATCH(C:C,'[2]Remontée chiffres écritures'!M:M,0))</f>
        <v>701.16</v>
      </c>
      <c r="V1134" s="59" t="e">
        <f>SUMIFS('[2]Remontée chiffres écritures'!C:C,'[2]Remontée chiffres écritures'!A:A,'Liste détaillée sorties IT'!C:C)</f>
        <v>#VALUE!</v>
      </c>
      <c r="W1134" s="59" t="e">
        <f>SUMIFS('[2]Remontée chiffres écritures'!G:G,'[2]Remontée chiffres écritures'!E:E,'Liste détaillée sorties IT'!C:C)</f>
        <v>#VALUE!</v>
      </c>
    </row>
    <row r="1135" spans="1:23" ht="15" customHeight="1" x14ac:dyDescent="0.2">
      <c r="A1135" s="3" t="s">
        <v>2178</v>
      </c>
      <c r="B1135" s="50">
        <v>1010</v>
      </c>
      <c r="C1135" s="50">
        <v>103774</v>
      </c>
      <c r="D1135" s="51" t="s">
        <v>59</v>
      </c>
      <c r="E1135" s="51">
        <v>104656</v>
      </c>
      <c r="F1135" s="52" t="s">
        <v>60</v>
      </c>
      <c r="G1135" s="54">
        <v>21832700</v>
      </c>
      <c r="H1135" s="54">
        <v>28183270</v>
      </c>
      <c r="I1135" s="54" t="s">
        <v>139</v>
      </c>
      <c r="J1135" s="52" t="s">
        <v>2158</v>
      </c>
      <c r="K1135" s="55">
        <v>40060</v>
      </c>
      <c r="L1135" s="56">
        <f t="shared" si="102"/>
        <v>701.16</v>
      </c>
      <c r="M1135" s="56">
        <f t="shared" si="103"/>
        <v>701.16</v>
      </c>
      <c r="N1135" s="56">
        <f t="shared" si="106"/>
        <v>0</v>
      </c>
      <c r="O1135" s="56" t="e">
        <f t="shared" si="104"/>
        <v>#VALUE!</v>
      </c>
      <c r="P1135" s="56" t="e">
        <f t="shared" si="105"/>
        <v>#VALUE!</v>
      </c>
      <c r="Q1135" s="56" t="e">
        <f t="shared" si="107"/>
        <v>#VALUE!</v>
      </c>
      <c r="R1135" s="57" t="s">
        <v>80</v>
      </c>
      <c r="S1135" s="58">
        <v>43649</v>
      </c>
      <c r="T1135" s="59">
        <f>INDEX('[2]Remontée chiffres écritures'!K:K,MATCH(C:C,'[2]Remontée chiffres écritures'!I:I,0))</f>
        <v>-701.16</v>
      </c>
      <c r="U1135" s="59">
        <f>INDEX('[2]Remontée chiffres écritures'!O:O,MATCH(C:C,'[2]Remontée chiffres écritures'!M:M,0))</f>
        <v>701.16</v>
      </c>
      <c r="V1135" s="59" t="e">
        <f>SUMIFS('[2]Remontée chiffres écritures'!C:C,'[2]Remontée chiffres écritures'!A:A,'Liste détaillée sorties IT'!C:C)</f>
        <v>#VALUE!</v>
      </c>
      <c r="W1135" s="59" t="e">
        <f>SUMIFS('[2]Remontée chiffres écritures'!G:G,'[2]Remontée chiffres écritures'!E:E,'Liste détaillée sorties IT'!C:C)</f>
        <v>#VALUE!</v>
      </c>
    </row>
    <row r="1136" spans="1:23" ht="15" customHeight="1" x14ac:dyDescent="0.2">
      <c r="A1136" s="3" t="s">
        <v>2179</v>
      </c>
      <c r="B1136" s="50">
        <v>1010</v>
      </c>
      <c r="C1136" s="50">
        <v>101463</v>
      </c>
      <c r="D1136" s="51" t="s">
        <v>59</v>
      </c>
      <c r="E1136" s="51">
        <v>107194</v>
      </c>
      <c r="F1136" s="52" t="s">
        <v>60</v>
      </c>
      <c r="G1136" s="54">
        <v>21547000</v>
      </c>
      <c r="H1136" s="54">
        <v>28154700</v>
      </c>
      <c r="I1136" s="54" t="s">
        <v>78</v>
      </c>
      <c r="J1136" s="52" t="s">
        <v>2180</v>
      </c>
      <c r="K1136" s="55">
        <v>41435</v>
      </c>
      <c r="L1136" s="56">
        <f t="shared" si="102"/>
        <v>679.33</v>
      </c>
      <c r="M1136" s="56">
        <f t="shared" si="103"/>
        <v>522.54999999999995</v>
      </c>
      <c r="N1136" s="56">
        <f t="shared" si="106"/>
        <v>156.78000000000009</v>
      </c>
      <c r="O1136" s="56" t="e">
        <f t="shared" si="104"/>
        <v>#VALUE!</v>
      </c>
      <c r="P1136" s="56" t="e">
        <f t="shared" si="105"/>
        <v>#VALUE!</v>
      </c>
      <c r="Q1136" s="56" t="e">
        <f t="shared" si="107"/>
        <v>#VALUE!</v>
      </c>
      <c r="R1136" s="57" t="s">
        <v>85</v>
      </c>
      <c r="S1136" s="58">
        <v>43649</v>
      </c>
      <c r="T1136" s="59">
        <f>INDEX('[2]Remontée chiffres écritures'!K:K,MATCH(C:C,'[2]Remontée chiffres écritures'!I:I,0))</f>
        <v>-679.33</v>
      </c>
      <c r="U1136" s="59">
        <f>INDEX('[2]Remontée chiffres écritures'!O:O,MATCH(C:C,'[2]Remontée chiffres écritures'!M:M,0))</f>
        <v>522.54999999999995</v>
      </c>
      <c r="V1136" s="59" t="e">
        <f>SUMIFS('[2]Remontée chiffres écritures'!C:C,'[2]Remontée chiffres écritures'!A:A,'Liste détaillée sorties IT'!C:C)</f>
        <v>#VALUE!</v>
      </c>
      <c r="W1136" s="59" t="e">
        <f>SUMIFS('[2]Remontée chiffres écritures'!G:G,'[2]Remontée chiffres écritures'!E:E,'Liste détaillée sorties IT'!C:C)</f>
        <v>#VALUE!</v>
      </c>
    </row>
    <row r="1137" spans="1:23" ht="15" customHeight="1" x14ac:dyDescent="0.2">
      <c r="A1137" s="3" t="s">
        <v>2181</v>
      </c>
      <c r="B1137" s="50">
        <v>1010</v>
      </c>
      <c r="C1137" s="50">
        <v>100102</v>
      </c>
      <c r="D1137" s="51" t="s">
        <v>59</v>
      </c>
      <c r="E1137" s="51" t="s">
        <v>2182</v>
      </c>
      <c r="F1137" s="52" t="s">
        <v>187</v>
      </c>
      <c r="G1137" s="54">
        <v>20531000</v>
      </c>
      <c r="H1137" s="54">
        <v>28053100</v>
      </c>
      <c r="I1137" s="54" t="s">
        <v>2183</v>
      </c>
      <c r="J1137" s="52" t="s">
        <v>2184</v>
      </c>
      <c r="K1137" s="55">
        <v>40869</v>
      </c>
      <c r="L1137" s="56">
        <f t="shared" si="102"/>
        <v>35331.040000000001</v>
      </c>
      <c r="M1137" s="56">
        <f t="shared" si="103"/>
        <v>35331.040000000001</v>
      </c>
      <c r="N1137" s="56">
        <f t="shared" si="106"/>
        <v>0</v>
      </c>
      <c r="O1137" s="56" t="e">
        <f t="shared" si="104"/>
        <v>#VALUE!</v>
      </c>
      <c r="P1137" s="56" t="e">
        <f t="shared" si="105"/>
        <v>#VALUE!</v>
      </c>
      <c r="Q1137" s="56" t="e">
        <f t="shared" si="107"/>
        <v>#VALUE!</v>
      </c>
      <c r="R1137" s="57" t="s">
        <v>85</v>
      </c>
      <c r="S1137" s="58">
        <v>43649</v>
      </c>
      <c r="T1137" s="59">
        <f>INDEX('[2]Remontée chiffres écritures'!K:K,MATCH(C:C,'[2]Remontée chiffres écritures'!I:I,0))</f>
        <v>-35331.040000000001</v>
      </c>
      <c r="U1137" s="59">
        <f>INDEX('[2]Remontée chiffres écritures'!O:O,MATCH(C:C,'[2]Remontée chiffres écritures'!M:M,0))</f>
        <v>35331.040000000001</v>
      </c>
      <c r="V1137" s="59" t="e">
        <f>SUMIFS('[2]Remontée chiffres écritures'!C:C,'[2]Remontée chiffres écritures'!A:A,'Liste détaillée sorties IT'!C:C)</f>
        <v>#VALUE!</v>
      </c>
      <c r="W1137" s="59" t="e">
        <f>SUMIFS('[2]Remontée chiffres écritures'!G:G,'[2]Remontée chiffres écritures'!E:E,'Liste détaillée sorties IT'!C:C)</f>
        <v>#VALUE!</v>
      </c>
    </row>
    <row r="1138" spans="1:23" ht="15" customHeight="1" x14ac:dyDescent="0.2">
      <c r="A1138" s="3" t="s">
        <v>2185</v>
      </c>
      <c r="B1138" s="51">
        <v>1010</v>
      </c>
      <c r="C1138" s="50">
        <v>106869</v>
      </c>
      <c r="D1138" s="51" t="s">
        <v>59</v>
      </c>
      <c r="E1138" s="51" t="s">
        <v>2186</v>
      </c>
      <c r="F1138" s="52" t="s">
        <v>60</v>
      </c>
      <c r="G1138" s="54">
        <v>21887000</v>
      </c>
      <c r="H1138" s="54">
        <v>28188700</v>
      </c>
      <c r="I1138" s="54" t="s">
        <v>94</v>
      </c>
      <c r="J1138" s="52" t="s">
        <v>1655</v>
      </c>
      <c r="K1138" s="55">
        <v>40065</v>
      </c>
      <c r="L1138" s="56">
        <f t="shared" si="102"/>
        <v>679.33</v>
      </c>
      <c r="M1138" s="56">
        <f t="shared" si="103"/>
        <v>666.67</v>
      </c>
      <c r="N1138" s="56">
        <f t="shared" si="106"/>
        <v>12.660000000000082</v>
      </c>
      <c r="O1138" s="56" t="e">
        <f t="shared" si="104"/>
        <v>#VALUE!</v>
      </c>
      <c r="P1138" s="56" t="e">
        <f t="shared" si="105"/>
        <v>#VALUE!</v>
      </c>
      <c r="Q1138" s="56" t="e">
        <f t="shared" si="107"/>
        <v>#VALUE!</v>
      </c>
      <c r="R1138" s="57" t="s">
        <v>189</v>
      </c>
      <c r="S1138" s="58">
        <v>43649</v>
      </c>
      <c r="T1138" s="59">
        <f>INDEX('[2]Remontée chiffres écritures'!K:K,MATCH(C:C,'[2]Remontée chiffres écritures'!I:I,0))</f>
        <v>-679.33</v>
      </c>
      <c r="U1138" s="59">
        <f>INDEX('[2]Remontée chiffres écritures'!O:O,MATCH(C:C,'[2]Remontée chiffres écritures'!M:M,0))</f>
        <v>666.67</v>
      </c>
      <c r="V1138" s="59" t="e">
        <f>SUMIFS('[2]Remontée chiffres écritures'!C:C,'[2]Remontée chiffres écritures'!A:A,'Liste détaillée sorties IT'!C:C)</f>
        <v>#VALUE!</v>
      </c>
      <c r="W1138" s="59" t="e">
        <f>SUMIFS('[2]Remontée chiffres écritures'!G:G,'[2]Remontée chiffres écritures'!E:E,'Liste détaillée sorties IT'!C:C)</f>
        <v>#VALUE!</v>
      </c>
    </row>
    <row r="1139" spans="1:23" ht="15" customHeight="1" x14ac:dyDescent="0.2">
      <c r="A1139" s="3" t="s">
        <v>2187</v>
      </c>
      <c r="B1139" s="51">
        <v>1010</v>
      </c>
      <c r="C1139" s="50">
        <v>106870</v>
      </c>
      <c r="D1139" s="51" t="s">
        <v>59</v>
      </c>
      <c r="E1139" s="51" t="s">
        <v>2188</v>
      </c>
      <c r="F1139" s="52" t="s">
        <v>60</v>
      </c>
      <c r="G1139" s="54">
        <v>21887000</v>
      </c>
      <c r="H1139" s="54">
        <v>28188700</v>
      </c>
      <c r="I1139" s="54" t="s">
        <v>94</v>
      </c>
      <c r="J1139" s="52" t="s">
        <v>1655</v>
      </c>
      <c r="K1139" s="55">
        <v>40065</v>
      </c>
      <c r="L1139" s="56">
        <f t="shared" si="102"/>
        <v>679.33</v>
      </c>
      <c r="M1139" s="56">
        <f t="shared" si="103"/>
        <v>666.67</v>
      </c>
      <c r="N1139" s="56">
        <f t="shared" si="106"/>
        <v>12.660000000000082</v>
      </c>
      <c r="O1139" s="56" t="e">
        <f t="shared" si="104"/>
        <v>#VALUE!</v>
      </c>
      <c r="P1139" s="56" t="e">
        <f t="shared" si="105"/>
        <v>#VALUE!</v>
      </c>
      <c r="Q1139" s="56" t="e">
        <f t="shared" si="107"/>
        <v>#VALUE!</v>
      </c>
      <c r="R1139" s="57" t="s">
        <v>189</v>
      </c>
      <c r="S1139" s="58">
        <v>43649</v>
      </c>
      <c r="T1139" s="59">
        <f>INDEX('[2]Remontée chiffres écritures'!K:K,MATCH(C:C,'[2]Remontée chiffres écritures'!I:I,0))</f>
        <v>-679.33</v>
      </c>
      <c r="U1139" s="59">
        <f>INDEX('[2]Remontée chiffres écritures'!O:O,MATCH(C:C,'[2]Remontée chiffres écritures'!M:M,0))</f>
        <v>666.67</v>
      </c>
      <c r="V1139" s="59" t="e">
        <f>SUMIFS('[2]Remontée chiffres écritures'!C:C,'[2]Remontée chiffres écritures'!A:A,'Liste détaillée sorties IT'!C:C)</f>
        <v>#VALUE!</v>
      </c>
      <c r="W1139" s="59" t="e">
        <f>SUMIFS('[2]Remontée chiffres écritures'!G:G,'[2]Remontée chiffres écritures'!E:E,'Liste détaillée sorties IT'!C:C)</f>
        <v>#VALUE!</v>
      </c>
    </row>
    <row r="1140" spans="1:23" ht="15" customHeight="1" x14ac:dyDescent="0.2">
      <c r="A1140" s="3" t="s">
        <v>2189</v>
      </c>
      <c r="B1140" s="50">
        <v>1010</v>
      </c>
      <c r="C1140" s="50">
        <v>103783</v>
      </c>
      <c r="D1140" s="51" t="s">
        <v>59</v>
      </c>
      <c r="E1140" s="51">
        <v>105800</v>
      </c>
      <c r="F1140" s="52" t="s">
        <v>60</v>
      </c>
      <c r="G1140" s="54">
        <v>21832700</v>
      </c>
      <c r="H1140" s="54">
        <v>28183270</v>
      </c>
      <c r="I1140" s="54" t="s">
        <v>139</v>
      </c>
      <c r="J1140" s="52" t="s">
        <v>2158</v>
      </c>
      <c r="K1140" s="55">
        <v>40060</v>
      </c>
      <c r="L1140" s="56">
        <f t="shared" si="102"/>
        <v>701.16</v>
      </c>
      <c r="M1140" s="56">
        <f t="shared" si="103"/>
        <v>701.16</v>
      </c>
      <c r="N1140" s="56">
        <f t="shared" si="106"/>
        <v>0</v>
      </c>
      <c r="O1140" s="56" t="e">
        <f t="shared" si="104"/>
        <v>#VALUE!</v>
      </c>
      <c r="P1140" s="56" t="e">
        <f t="shared" si="105"/>
        <v>#VALUE!</v>
      </c>
      <c r="Q1140" s="56" t="e">
        <f t="shared" si="107"/>
        <v>#VALUE!</v>
      </c>
      <c r="R1140" s="57" t="s">
        <v>80</v>
      </c>
      <c r="S1140" s="58">
        <v>43649</v>
      </c>
      <c r="T1140" s="59">
        <f>INDEX('[2]Remontée chiffres écritures'!K:K,MATCH(C:C,'[2]Remontée chiffres écritures'!I:I,0))</f>
        <v>-701.16</v>
      </c>
      <c r="U1140" s="59">
        <f>INDEX('[2]Remontée chiffres écritures'!O:O,MATCH(C:C,'[2]Remontée chiffres écritures'!M:M,0))</f>
        <v>701.16</v>
      </c>
      <c r="V1140" s="59" t="e">
        <f>SUMIFS('[2]Remontée chiffres écritures'!C:C,'[2]Remontée chiffres écritures'!A:A,'Liste détaillée sorties IT'!C:C)</f>
        <v>#VALUE!</v>
      </c>
      <c r="W1140" s="59" t="e">
        <f>SUMIFS('[2]Remontée chiffres écritures'!G:G,'[2]Remontée chiffres écritures'!E:E,'Liste détaillée sorties IT'!C:C)</f>
        <v>#VALUE!</v>
      </c>
    </row>
    <row r="1141" spans="1:23" ht="15" customHeight="1" x14ac:dyDescent="0.2">
      <c r="A1141" s="3" t="s">
        <v>2190</v>
      </c>
      <c r="B1141" s="51">
        <v>1010</v>
      </c>
      <c r="C1141" s="50">
        <v>106871</v>
      </c>
      <c r="D1141" s="51" t="s">
        <v>59</v>
      </c>
      <c r="E1141" s="51" t="s">
        <v>2191</v>
      </c>
      <c r="F1141" s="52" t="s">
        <v>60</v>
      </c>
      <c r="G1141" s="54">
        <v>21887000</v>
      </c>
      <c r="H1141" s="54">
        <v>28188700</v>
      </c>
      <c r="I1141" s="54" t="s">
        <v>94</v>
      </c>
      <c r="J1141" s="52" t="s">
        <v>1655</v>
      </c>
      <c r="K1141" s="55">
        <v>40065</v>
      </c>
      <c r="L1141" s="56">
        <f t="shared" si="102"/>
        <v>679.33</v>
      </c>
      <c r="M1141" s="56">
        <f t="shared" si="103"/>
        <v>666.67</v>
      </c>
      <c r="N1141" s="56">
        <f t="shared" si="106"/>
        <v>12.660000000000082</v>
      </c>
      <c r="O1141" s="56" t="e">
        <f t="shared" si="104"/>
        <v>#VALUE!</v>
      </c>
      <c r="P1141" s="56" t="e">
        <f t="shared" si="105"/>
        <v>#VALUE!</v>
      </c>
      <c r="Q1141" s="56" t="e">
        <f t="shared" si="107"/>
        <v>#VALUE!</v>
      </c>
      <c r="R1141" s="57" t="s">
        <v>189</v>
      </c>
      <c r="S1141" s="58">
        <v>43649</v>
      </c>
      <c r="T1141" s="59">
        <f>INDEX('[2]Remontée chiffres écritures'!K:K,MATCH(C:C,'[2]Remontée chiffres écritures'!I:I,0))</f>
        <v>-679.33</v>
      </c>
      <c r="U1141" s="59">
        <f>INDEX('[2]Remontée chiffres écritures'!O:O,MATCH(C:C,'[2]Remontée chiffres écritures'!M:M,0))</f>
        <v>666.67</v>
      </c>
      <c r="V1141" s="59" t="e">
        <f>SUMIFS('[2]Remontée chiffres écritures'!C:C,'[2]Remontée chiffres écritures'!A:A,'Liste détaillée sorties IT'!C:C)</f>
        <v>#VALUE!</v>
      </c>
      <c r="W1141" s="59" t="e">
        <f>SUMIFS('[2]Remontée chiffres écritures'!G:G,'[2]Remontée chiffres écritures'!E:E,'Liste détaillée sorties IT'!C:C)</f>
        <v>#VALUE!</v>
      </c>
    </row>
    <row r="1142" spans="1:23" ht="15" customHeight="1" x14ac:dyDescent="0.2">
      <c r="A1142" s="3" t="s">
        <v>2192</v>
      </c>
      <c r="B1142" s="50">
        <v>1010</v>
      </c>
      <c r="C1142" s="50">
        <v>103788</v>
      </c>
      <c r="D1142" s="51" t="s">
        <v>59</v>
      </c>
      <c r="E1142" s="51">
        <v>104669</v>
      </c>
      <c r="F1142" s="52" t="s">
        <v>60</v>
      </c>
      <c r="G1142" s="54">
        <v>21832700</v>
      </c>
      <c r="H1142" s="54">
        <v>28183270</v>
      </c>
      <c r="I1142" s="54" t="s">
        <v>139</v>
      </c>
      <c r="J1142" s="52" t="s">
        <v>2158</v>
      </c>
      <c r="K1142" s="55">
        <v>40060</v>
      </c>
      <c r="L1142" s="56">
        <f t="shared" si="102"/>
        <v>701.16</v>
      </c>
      <c r="M1142" s="56">
        <f t="shared" si="103"/>
        <v>701.16</v>
      </c>
      <c r="N1142" s="56">
        <f t="shared" si="106"/>
        <v>0</v>
      </c>
      <c r="O1142" s="56" t="e">
        <f t="shared" si="104"/>
        <v>#VALUE!</v>
      </c>
      <c r="P1142" s="56" t="e">
        <f t="shared" si="105"/>
        <v>#VALUE!</v>
      </c>
      <c r="Q1142" s="56" t="e">
        <f t="shared" si="107"/>
        <v>#VALUE!</v>
      </c>
      <c r="R1142" s="57" t="s">
        <v>80</v>
      </c>
      <c r="S1142" s="58">
        <v>43649</v>
      </c>
      <c r="T1142" s="59">
        <f>INDEX('[2]Remontée chiffres écritures'!K:K,MATCH(C:C,'[2]Remontée chiffres écritures'!I:I,0))</f>
        <v>-701.16</v>
      </c>
      <c r="U1142" s="59">
        <f>INDEX('[2]Remontée chiffres écritures'!O:O,MATCH(C:C,'[2]Remontée chiffres écritures'!M:M,0))</f>
        <v>701.16</v>
      </c>
      <c r="V1142" s="59" t="e">
        <f>SUMIFS('[2]Remontée chiffres écritures'!C:C,'[2]Remontée chiffres écritures'!A:A,'Liste détaillée sorties IT'!C:C)</f>
        <v>#VALUE!</v>
      </c>
      <c r="W1142" s="59" t="e">
        <f>SUMIFS('[2]Remontée chiffres écritures'!G:G,'[2]Remontée chiffres écritures'!E:E,'Liste détaillée sorties IT'!C:C)</f>
        <v>#VALUE!</v>
      </c>
    </row>
    <row r="1143" spans="1:23" ht="15" customHeight="1" x14ac:dyDescent="0.2">
      <c r="A1143" s="3" t="s">
        <v>2193</v>
      </c>
      <c r="B1143" s="50">
        <v>1010</v>
      </c>
      <c r="C1143" s="50">
        <v>101464</v>
      </c>
      <c r="D1143" s="51" t="s">
        <v>59</v>
      </c>
      <c r="E1143" s="51">
        <v>107195</v>
      </c>
      <c r="F1143" s="52" t="s">
        <v>60</v>
      </c>
      <c r="G1143" s="54">
        <v>21547000</v>
      </c>
      <c r="H1143" s="54">
        <v>28154700</v>
      </c>
      <c r="I1143" s="54" t="s">
        <v>78</v>
      </c>
      <c r="J1143" s="52" t="s">
        <v>2180</v>
      </c>
      <c r="K1143" s="55">
        <v>41435</v>
      </c>
      <c r="L1143" s="56">
        <f t="shared" si="102"/>
        <v>679.33</v>
      </c>
      <c r="M1143" s="56">
        <f t="shared" si="103"/>
        <v>522.54999999999995</v>
      </c>
      <c r="N1143" s="56">
        <f t="shared" si="106"/>
        <v>156.78000000000009</v>
      </c>
      <c r="O1143" s="56" t="e">
        <f t="shared" si="104"/>
        <v>#VALUE!</v>
      </c>
      <c r="P1143" s="56" t="e">
        <f t="shared" si="105"/>
        <v>#VALUE!</v>
      </c>
      <c r="Q1143" s="56" t="e">
        <f t="shared" si="107"/>
        <v>#VALUE!</v>
      </c>
      <c r="R1143" s="57" t="s">
        <v>85</v>
      </c>
      <c r="S1143" s="58">
        <v>43649</v>
      </c>
      <c r="T1143" s="59">
        <f>INDEX('[2]Remontée chiffres écritures'!K:K,MATCH(C:C,'[2]Remontée chiffres écritures'!I:I,0))</f>
        <v>-679.33</v>
      </c>
      <c r="U1143" s="59">
        <f>INDEX('[2]Remontée chiffres écritures'!O:O,MATCH(C:C,'[2]Remontée chiffres écritures'!M:M,0))</f>
        <v>522.54999999999995</v>
      </c>
      <c r="V1143" s="59" t="e">
        <f>SUMIFS('[2]Remontée chiffres écritures'!C:C,'[2]Remontée chiffres écritures'!A:A,'Liste détaillée sorties IT'!C:C)</f>
        <v>#VALUE!</v>
      </c>
      <c r="W1143" s="59" t="e">
        <f>SUMIFS('[2]Remontée chiffres écritures'!G:G,'[2]Remontée chiffres écritures'!E:E,'Liste détaillée sorties IT'!C:C)</f>
        <v>#VALUE!</v>
      </c>
    </row>
    <row r="1144" spans="1:23" ht="15" customHeight="1" x14ac:dyDescent="0.2">
      <c r="A1144" s="3" t="s">
        <v>2194</v>
      </c>
      <c r="B1144" s="50">
        <v>1010</v>
      </c>
      <c r="C1144" s="50">
        <v>101465</v>
      </c>
      <c r="D1144" s="51" t="s">
        <v>59</v>
      </c>
      <c r="E1144" s="51">
        <v>107196</v>
      </c>
      <c r="F1144" s="52" t="s">
        <v>60</v>
      </c>
      <c r="G1144" s="54">
        <v>21547000</v>
      </c>
      <c r="H1144" s="54">
        <v>28154700</v>
      </c>
      <c r="I1144" s="54" t="s">
        <v>78</v>
      </c>
      <c r="J1144" s="52" t="s">
        <v>2180</v>
      </c>
      <c r="K1144" s="55">
        <v>41435</v>
      </c>
      <c r="L1144" s="56">
        <f t="shared" si="102"/>
        <v>679.33</v>
      </c>
      <c r="M1144" s="56">
        <f t="shared" si="103"/>
        <v>522.54999999999995</v>
      </c>
      <c r="N1144" s="56">
        <f t="shared" si="106"/>
        <v>156.78000000000009</v>
      </c>
      <c r="O1144" s="56" t="e">
        <f t="shared" si="104"/>
        <v>#VALUE!</v>
      </c>
      <c r="P1144" s="56" t="e">
        <f t="shared" si="105"/>
        <v>#VALUE!</v>
      </c>
      <c r="Q1144" s="56" t="e">
        <f t="shared" si="107"/>
        <v>#VALUE!</v>
      </c>
      <c r="R1144" s="57" t="s">
        <v>85</v>
      </c>
      <c r="S1144" s="58">
        <v>43649</v>
      </c>
      <c r="T1144" s="59">
        <f>INDEX('[2]Remontée chiffres écritures'!K:K,MATCH(C:C,'[2]Remontée chiffres écritures'!I:I,0))</f>
        <v>-679.33</v>
      </c>
      <c r="U1144" s="59">
        <f>INDEX('[2]Remontée chiffres écritures'!O:O,MATCH(C:C,'[2]Remontée chiffres écritures'!M:M,0))</f>
        <v>522.54999999999995</v>
      </c>
      <c r="V1144" s="59" t="e">
        <f>SUMIFS('[2]Remontée chiffres écritures'!C:C,'[2]Remontée chiffres écritures'!A:A,'Liste détaillée sorties IT'!C:C)</f>
        <v>#VALUE!</v>
      </c>
      <c r="W1144" s="59" t="e">
        <f>SUMIFS('[2]Remontée chiffres écritures'!G:G,'[2]Remontée chiffres écritures'!E:E,'Liste détaillée sorties IT'!C:C)</f>
        <v>#VALUE!</v>
      </c>
    </row>
    <row r="1145" spans="1:23" ht="15" customHeight="1" x14ac:dyDescent="0.2">
      <c r="A1145" s="3" t="s">
        <v>2195</v>
      </c>
      <c r="B1145" s="50">
        <v>1010</v>
      </c>
      <c r="C1145" s="50">
        <v>101466</v>
      </c>
      <c r="D1145" s="51" t="s">
        <v>59</v>
      </c>
      <c r="E1145" s="51">
        <v>107197</v>
      </c>
      <c r="F1145" s="52" t="s">
        <v>60</v>
      </c>
      <c r="G1145" s="54">
        <v>21547000</v>
      </c>
      <c r="H1145" s="54">
        <v>28154700</v>
      </c>
      <c r="I1145" s="54" t="s">
        <v>78</v>
      </c>
      <c r="J1145" s="52" t="s">
        <v>2180</v>
      </c>
      <c r="K1145" s="55">
        <v>41435</v>
      </c>
      <c r="L1145" s="56">
        <f t="shared" si="102"/>
        <v>679.33</v>
      </c>
      <c r="M1145" s="56">
        <f t="shared" si="103"/>
        <v>522.54999999999995</v>
      </c>
      <c r="N1145" s="56">
        <f t="shared" si="106"/>
        <v>156.78000000000009</v>
      </c>
      <c r="O1145" s="56" t="e">
        <f t="shared" si="104"/>
        <v>#VALUE!</v>
      </c>
      <c r="P1145" s="56" t="e">
        <f t="shared" si="105"/>
        <v>#VALUE!</v>
      </c>
      <c r="Q1145" s="56" t="e">
        <f t="shared" si="107"/>
        <v>#VALUE!</v>
      </c>
      <c r="R1145" s="57" t="s">
        <v>85</v>
      </c>
      <c r="S1145" s="58">
        <v>43649</v>
      </c>
      <c r="T1145" s="59">
        <f>INDEX('[2]Remontée chiffres écritures'!K:K,MATCH(C:C,'[2]Remontée chiffres écritures'!I:I,0))</f>
        <v>-679.33</v>
      </c>
      <c r="U1145" s="59">
        <f>INDEX('[2]Remontée chiffres écritures'!O:O,MATCH(C:C,'[2]Remontée chiffres écritures'!M:M,0))</f>
        <v>522.54999999999995</v>
      </c>
      <c r="V1145" s="59" t="e">
        <f>SUMIFS('[2]Remontée chiffres écritures'!C:C,'[2]Remontée chiffres écritures'!A:A,'Liste détaillée sorties IT'!C:C)</f>
        <v>#VALUE!</v>
      </c>
      <c r="W1145" s="59" t="e">
        <f>SUMIFS('[2]Remontée chiffres écritures'!G:G,'[2]Remontée chiffres écritures'!E:E,'Liste détaillée sorties IT'!C:C)</f>
        <v>#VALUE!</v>
      </c>
    </row>
    <row r="1146" spans="1:23" ht="15" customHeight="1" x14ac:dyDescent="0.2">
      <c r="A1146" s="3" t="s">
        <v>2196</v>
      </c>
      <c r="B1146" s="50">
        <v>1010</v>
      </c>
      <c r="C1146" s="50">
        <v>103790</v>
      </c>
      <c r="D1146" s="51" t="s">
        <v>59</v>
      </c>
      <c r="E1146" s="51">
        <v>104707</v>
      </c>
      <c r="F1146" s="52" t="s">
        <v>60</v>
      </c>
      <c r="G1146" s="54">
        <v>21832700</v>
      </c>
      <c r="H1146" s="54">
        <v>28183270</v>
      </c>
      <c r="I1146" s="54" t="s">
        <v>139</v>
      </c>
      <c r="J1146" s="52" t="s">
        <v>2158</v>
      </c>
      <c r="K1146" s="55">
        <v>40060</v>
      </c>
      <c r="L1146" s="56">
        <f t="shared" si="102"/>
        <v>701.16</v>
      </c>
      <c r="M1146" s="56">
        <f t="shared" si="103"/>
        <v>701.16</v>
      </c>
      <c r="N1146" s="56">
        <f t="shared" si="106"/>
        <v>0</v>
      </c>
      <c r="O1146" s="56" t="e">
        <f t="shared" si="104"/>
        <v>#VALUE!</v>
      </c>
      <c r="P1146" s="56" t="e">
        <f t="shared" si="105"/>
        <v>#VALUE!</v>
      </c>
      <c r="Q1146" s="56" t="e">
        <f t="shared" si="107"/>
        <v>#VALUE!</v>
      </c>
      <c r="R1146" s="57" t="s">
        <v>80</v>
      </c>
      <c r="S1146" s="58">
        <v>43649</v>
      </c>
      <c r="T1146" s="59">
        <f>INDEX('[2]Remontée chiffres écritures'!K:K,MATCH(C:C,'[2]Remontée chiffres écritures'!I:I,0))</f>
        <v>-701.16</v>
      </c>
      <c r="U1146" s="59">
        <f>INDEX('[2]Remontée chiffres écritures'!O:O,MATCH(C:C,'[2]Remontée chiffres écritures'!M:M,0))</f>
        <v>701.16</v>
      </c>
      <c r="V1146" s="59" t="e">
        <f>SUMIFS('[2]Remontée chiffres écritures'!C:C,'[2]Remontée chiffres écritures'!A:A,'Liste détaillée sorties IT'!C:C)</f>
        <v>#VALUE!</v>
      </c>
      <c r="W1146" s="59" t="e">
        <f>SUMIFS('[2]Remontée chiffres écritures'!G:G,'[2]Remontée chiffres écritures'!E:E,'Liste détaillée sorties IT'!C:C)</f>
        <v>#VALUE!</v>
      </c>
    </row>
    <row r="1147" spans="1:23" ht="15" customHeight="1" x14ac:dyDescent="0.2">
      <c r="A1147" s="3" t="s">
        <v>2197</v>
      </c>
      <c r="B1147" s="50">
        <v>1010</v>
      </c>
      <c r="C1147" s="50">
        <v>103791</v>
      </c>
      <c r="D1147" s="51" t="s">
        <v>59</v>
      </c>
      <c r="E1147" s="51">
        <v>104662</v>
      </c>
      <c r="F1147" s="52" t="s">
        <v>60</v>
      </c>
      <c r="G1147" s="54">
        <v>21832700</v>
      </c>
      <c r="H1147" s="54">
        <v>28183270</v>
      </c>
      <c r="I1147" s="54" t="s">
        <v>139</v>
      </c>
      <c r="J1147" s="52" t="s">
        <v>2158</v>
      </c>
      <c r="K1147" s="55">
        <v>40060</v>
      </c>
      <c r="L1147" s="56">
        <f t="shared" si="102"/>
        <v>701.16</v>
      </c>
      <c r="M1147" s="56">
        <f t="shared" si="103"/>
        <v>701.16</v>
      </c>
      <c r="N1147" s="56">
        <f t="shared" si="106"/>
        <v>0</v>
      </c>
      <c r="O1147" s="56" t="e">
        <f t="shared" si="104"/>
        <v>#VALUE!</v>
      </c>
      <c r="P1147" s="56" t="e">
        <f t="shared" si="105"/>
        <v>#VALUE!</v>
      </c>
      <c r="Q1147" s="56" t="e">
        <f t="shared" si="107"/>
        <v>#VALUE!</v>
      </c>
      <c r="R1147" s="57" t="s">
        <v>80</v>
      </c>
      <c r="S1147" s="58">
        <v>43649</v>
      </c>
      <c r="T1147" s="59">
        <f>INDEX('[2]Remontée chiffres écritures'!K:K,MATCH(C:C,'[2]Remontée chiffres écritures'!I:I,0))</f>
        <v>-701.16</v>
      </c>
      <c r="U1147" s="59">
        <f>INDEX('[2]Remontée chiffres écritures'!O:O,MATCH(C:C,'[2]Remontée chiffres écritures'!M:M,0))</f>
        <v>701.16</v>
      </c>
      <c r="V1147" s="59" t="e">
        <f>SUMIFS('[2]Remontée chiffres écritures'!C:C,'[2]Remontée chiffres écritures'!A:A,'Liste détaillée sorties IT'!C:C)</f>
        <v>#VALUE!</v>
      </c>
      <c r="W1147" s="59" t="e">
        <f>SUMIFS('[2]Remontée chiffres écritures'!G:G,'[2]Remontée chiffres écritures'!E:E,'Liste détaillée sorties IT'!C:C)</f>
        <v>#VALUE!</v>
      </c>
    </row>
    <row r="1148" spans="1:23" ht="15" customHeight="1" x14ac:dyDescent="0.2">
      <c r="A1148" s="3" t="s">
        <v>2198</v>
      </c>
      <c r="B1148" s="50">
        <v>1010</v>
      </c>
      <c r="C1148" s="50">
        <v>103792</v>
      </c>
      <c r="D1148" s="51" t="s">
        <v>59</v>
      </c>
      <c r="E1148" s="51">
        <v>104668</v>
      </c>
      <c r="F1148" s="52" t="s">
        <v>60</v>
      </c>
      <c r="G1148" s="54">
        <v>21832700</v>
      </c>
      <c r="H1148" s="54">
        <v>28183270</v>
      </c>
      <c r="I1148" s="54" t="s">
        <v>139</v>
      </c>
      <c r="J1148" s="52" t="s">
        <v>2158</v>
      </c>
      <c r="K1148" s="55">
        <v>40060</v>
      </c>
      <c r="L1148" s="56">
        <f t="shared" si="102"/>
        <v>701.16</v>
      </c>
      <c r="M1148" s="56">
        <f t="shared" si="103"/>
        <v>701.16</v>
      </c>
      <c r="N1148" s="56">
        <f t="shared" si="106"/>
        <v>0</v>
      </c>
      <c r="O1148" s="56" t="e">
        <f t="shared" si="104"/>
        <v>#VALUE!</v>
      </c>
      <c r="P1148" s="56" t="e">
        <f t="shared" si="105"/>
        <v>#VALUE!</v>
      </c>
      <c r="Q1148" s="56" t="e">
        <f t="shared" si="107"/>
        <v>#VALUE!</v>
      </c>
      <c r="R1148" s="57" t="s">
        <v>80</v>
      </c>
      <c r="S1148" s="58">
        <v>43649</v>
      </c>
      <c r="T1148" s="59">
        <f>INDEX('[2]Remontée chiffres écritures'!K:K,MATCH(C:C,'[2]Remontée chiffres écritures'!I:I,0))</f>
        <v>-701.16</v>
      </c>
      <c r="U1148" s="59">
        <f>INDEX('[2]Remontée chiffres écritures'!O:O,MATCH(C:C,'[2]Remontée chiffres écritures'!M:M,0))</f>
        <v>701.16</v>
      </c>
      <c r="V1148" s="59" t="e">
        <f>SUMIFS('[2]Remontée chiffres écritures'!C:C,'[2]Remontée chiffres écritures'!A:A,'Liste détaillée sorties IT'!C:C)</f>
        <v>#VALUE!</v>
      </c>
      <c r="W1148" s="59" t="e">
        <f>SUMIFS('[2]Remontée chiffres écritures'!G:G,'[2]Remontée chiffres écritures'!E:E,'Liste détaillée sorties IT'!C:C)</f>
        <v>#VALUE!</v>
      </c>
    </row>
    <row r="1149" spans="1:23" ht="15" customHeight="1" x14ac:dyDescent="0.2">
      <c r="A1149" s="3" t="s">
        <v>2199</v>
      </c>
      <c r="B1149" s="51">
        <v>1010</v>
      </c>
      <c r="C1149" s="50">
        <v>103638</v>
      </c>
      <c r="D1149" s="51" t="s">
        <v>59</v>
      </c>
      <c r="E1149" s="51">
        <v>106652</v>
      </c>
      <c r="F1149" s="52" t="s">
        <v>60</v>
      </c>
      <c r="G1149" s="54">
        <v>21832700</v>
      </c>
      <c r="H1149" s="54">
        <v>28183270</v>
      </c>
      <c r="I1149" s="54" t="s">
        <v>139</v>
      </c>
      <c r="J1149" s="52" t="s">
        <v>2200</v>
      </c>
      <c r="K1149" s="55">
        <v>40061</v>
      </c>
      <c r="L1149" s="56">
        <f t="shared" si="102"/>
        <v>701.16</v>
      </c>
      <c r="M1149" s="56">
        <f t="shared" si="103"/>
        <v>701.16</v>
      </c>
      <c r="N1149" s="56">
        <f t="shared" si="106"/>
        <v>0</v>
      </c>
      <c r="O1149" s="56" t="e">
        <f t="shared" si="104"/>
        <v>#VALUE!</v>
      </c>
      <c r="P1149" s="56" t="e">
        <f t="shared" si="105"/>
        <v>#VALUE!</v>
      </c>
      <c r="Q1149" s="56" t="e">
        <f t="shared" si="107"/>
        <v>#VALUE!</v>
      </c>
      <c r="R1149" s="57" t="s">
        <v>80</v>
      </c>
      <c r="S1149" s="58">
        <v>43649</v>
      </c>
      <c r="T1149" s="59">
        <f>INDEX('[2]Remontée chiffres écritures'!K:K,MATCH(C:C,'[2]Remontée chiffres écritures'!I:I,0))</f>
        <v>-701.16</v>
      </c>
      <c r="U1149" s="59">
        <f>INDEX('[2]Remontée chiffres écritures'!O:O,MATCH(C:C,'[2]Remontée chiffres écritures'!M:M,0))</f>
        <v>701.16</v>
      </c>
      <c r="V1149" s="59" t="e">
        <f>SUMIFS('[2]Remontée chiffres écritures'!C:C,'[2]Remontée chiffres écritures'!A:A,'Liste détaillée sorties IT'!C:C)</f>
        <v>#VALUE!</v>
      </c>
      <c r="W1149" s="59" t="e">
        <f>SUMIFS('[2]Remontée chiffres écritures'!G:G,'[2]Remontée chiffres écritures'!E:E,'Liste détaillée sorties IT'!C:C)</f>
        <v>#VALUE!</v>
      </c>
    </row>
    <row r="1150" spans="1:23" ht="15" customHeight="1" x14ac:dyDescent="0.2">
      <c r="A1150" s="3" t="s">
        <v>2201</v>
      </c>
      <c r="B1150" s="51">
        <v>1010</v>
      </c>
      <c r="C1150" s="50">
        <v>106872</v>
      </c>
      <c r="D1150" s="51" t="s">
        <v>59</v>
      </c>
      <c r="E1150" s="51" t="s">
        <v>2202</v>
      </c>
      <c r="F1150" s="52" t="s">
        <v>60</v>
      </c>
      <c r="G1150" s="54">
        <v>21887000</v>
      </c>
      <c r="H1150" s="54">
        <v>28188700</v>
      </c>
      <c r="I1150" s="54" t="s">
        <v>94</v>
      </c>
      <c r="J1150" s="52" t="s">
        <v>1655</v>
      </c>
      <c r="K1150" s="55">
        <v>40065</v>
      </c>
      <c r="L1150" s="56">
        <f t="shared" si="102"/>
        <v>679.33</v>
      </c>
      <c r="M1150" s="56">
        <f t="shared" si="103"/>
        <v>666.67</v>
      </c>
      <c r="N1150" s="56">
        <f t="shared" si="106"/>
        <v>12.660000000000082</v>
      </c>
      <c r="O1150" s="56" t="e">
        <f t="shared" si="104"/>
        <v>#VALUE!</v>
      </c>
      <c r="P1150" s="56" t="e">
        <f t="shared" si="105"/>
        <v>#VALUE!</v>
      </c>
      <c r="Q1150" s="56" t="e">
        <f t="shared" si="107"/>
        <v>#VALUE!</v>
      </c>
      <c r="R1150" s="57" t="s">
        <v>189</v>
      </c>
      <c r="S1150" s="58">
        <v>43649</v>
      </c>
      <c r="T1150" s="59">
        <f>INDEX('[2]Remontée chiffres écritures'!K:K,MATCH(C:C,'[2]Remontée chiffres écritures'!I:I,0))</f>
        <v>-679.33</v>
      </c>
      <c r="U1150" s="59">
        <f>INDEX('[2]Remontée chiffres écritures'!O:O,MATCH(C:C,'[2]Remontée chiffres écritures'!M:M,0))</f>
        <v>666.67</v>
      </c>
      <c r="V1150" s="59" t="e">
        <f>SUMIFS('[2]Remontée chiffres écritures'!C:C,'[2]Remontée chiffres écritures'!A:A,'Liste détaillée sorties IT'!C:C)</f>
        <v>#VALUE!</v>
      </c>
      <c r="W1150" s="59" t="e">
        <f>SUMIFS('[2]Remontée chiffres écritures'!G:G,'[2]Remontée chiffres écritures'!E:E,'Liste détaillée sorties IT'!C:C)</f>
        <v>#VALUE!</v>
      </c>
    </row>
    <row r="1151" spans="1:23" ht="15" customHeight="1" x14ac:dyDescent="0.2">
      <c r="A1151" s="3" t="s">
        <v>2203</v>
      </c>
      <c r="B1151" s="51">
        <v>1010</v>
      </c>
      <c r="C1151" s="50">
        <v>103640</v>
      </c>
      <c r="D1151" s="51" t="s">
        <v>59</v>
      </c>
      <c r="E1151" s="51">
        <v>107167</v>
      </c>
      <c r="F1151" s="52" t="s">
        <v>60</v>
      </c>
      <c r="G1151" s="54">
        <v>21832700</v>
      </c>
      <c r="H1151" s="54">
        <v>28183270</v>
      </c>
      <c r="I1151" s="54" t="s">
        <v>139</v>
      </c>
      <c r="J1151" s="52" t="s">
        <v>2200</v>
      </c>
      <c r="K1151" s="55">
        <v>40061</v>
      </c>
      <c r="L1151" s="56">
        <f t="shared" si="102"/>
        <v>701.16</v>
      </c>
      <c r="M1151" s="56">
        <f t="shared" si="103"/>
        <v>701.16</v>
      </c>
      <c r="N1151" s="56">
        <f t="shared" si="106"/>
        <v>0</v>
      </c>
      <c r="O1151" s="56" t="e">
        <f t="shared" si="104"/>
        <v>#VALUE!</v>
      </c>
      <c r="P1151" s="56" t="e">
        <f t="shared" si="105"/>
        <v>#VALUE!</v>
      </c>
      <c r="Q1151" s="56" t="e">
        <f t="shared" si="107"/>
        <v>#VALUE!</v>
      </c>
      <c r="R1151" s="57" t="s">
        <v>72</v>
      </c>
      <c r="S1151" s="58">
        <v>43649</v>
      </c>
      <c r="T1151" s="59">
        <f>INDEX('[2]Remontée chiffres écritures'!K:K,MATCH(C:C,'[2]Remontée chiffres écritures'!I:I,0))</f>
        <v>-701.16</v>
      </c>
      <c r="U1151" s="59">
        <f>INDEX('[2]Remontée chiffres écritures'!O:O,MATCH(C:C,'[2]Remontée chiffres écritures'!M:M,0))</f>
        <v>701.16</v>
      </c>
      <c r="V1151" s="59" t="e">
        <f>SUMIFS('[2]Remontée chiffres écritures'!C:C,'[2]Remontée chiffres écritures'!A:A,'Liste détaillée sorties IT'!C:C)</f>
        <v>#VALUE!</v>
      </c>
      <c r="W1151" s="59" t="e">
        <f>SUMIFS('[2]Remontée chiffres écritures'!G:G,'[2]Remontée chiffres écritures'!E:E,'Liste détaillée sorties IT'!C:C)</f>
        <v>#VALUE!</v>
      </c>
    </row>
    <row r="1152" spans="1:23" ht="15" customHeight="1" x14ac:dyDescent="0.2">
      <c r="A1152" s="3" t="s">
        <v>2204</v>
      </c>
      <c r="B1152" s="50">
        <v>1010</v>
      </c>
      <c r="C1152" s="50">
        <v>103641</v>
      </c>
      <c r="D1152" s="51" t="s">
        <v>59</v>
      </c>
      <c r="E1152" s="51">
        <v>104712</v>
      </c>
      <c r="F1152" s="52" t="s">
        <v>60</v>
      </c>
      <c r="G1152" s="54">
        <v>21832700</v>
      </c>
      <c r="H1152" s="54">
        <v>28183270</v>
      </c>
      <c r="I1152" s="54" t="s">
        <v>139</v>
      </c>
      <c r="J1152" s="52" t="s">
        <v>2200</v>
      </c>
      <c r="K1152" s="55">
        <v>40061</v>
      </c>
      <c r="L1152" s="56">
        <f t="shared" si="102"/>
        <v>701.16</v>
      </c>
      <c r="M1152" s="56">
        <f t="shared" si="103"/>
        <v>701.16</v>
      </c>
      <c r="N1152" s="56">
        <f t="shared" si="106"/>
        <v>0</v>
      </c>
      <c r="O1152" s="56" t="e">
        <f t="shared" si="104"/>
        <v>#VALUE!</v>
      </c>
      <c r="P1152" s="56" t="e">
        <f t="shared" si="105"/>
        <v>#VALUE!</v>
      </c>
      <c r="Q1152" s="56" t="e">
        <f t="shared" si="107"/>
        <v>#VALUE!</v>
      </c>
      <c r="R1152" s="57" t="s">
        <v>80</v>
      </c>
      <c r="S1152" s="58">
        <v>43649</v>
      </c>
      <c r="T1152" s="59">
        <f>INDEX('[2]Remontée chiffres écritures'!K:K,MATCH(C:C,'[2]Remontée chiffres écritures'!I:I,0))</f>
        <v>-701.16</v>
      </c>
      <c r="U1152" s="59">
        <f>INDEX('[2]Remontée chiffres écritures'!O:O,MATCH(C:C,'[2]Remontée chiffres écritures'!M:M,0))</f>
        <v>701.16</v>
      </c>
      <c r="V1152" s="59" t="e">
        <f>SUMIFS('[2]Remontée chiffres écritures'!C:C,'[2]Remontée chiffres écritures'!A:A,'Liste détaillée sorties IT'!C:C)</f>
        <v>#VALUE!</v>
      </c>
      <c r="W1152" s="59" t="e">
        <f>SUMIFS('[2]Remontée chiffres écritures'!G:G,'[2]Remontée chiffres écritures'!E:E,'Liste détaillée sorties IT'!C:C)</f>
        <v>#VALUE!</v>
      </c>
    </row>
    <row r="1153" spans="1:23" ht="15" customHeight="1" x14ac:dyDescent="0.2">
      <c r="A1153" s="3" t="s">
        <v>2205</v>
      </c>
      <c r="B1153" s="50">
        <v>1010</v>
      </c>
      <c r="C1153" s="50">
        <v>103643</v>
      </c>
      <c r="D1153" s="51" t="s">
        <v>59</v>
      </c>
      <c r="E1153" s="51">
        <v>104657</v>
      </c>
      <c r="F1153" s="52" t="s">
        <v>60</v>
      </c>
      <c r="G1153" s="54">
        <v>21832700</v>
      </c>
      <c r="H1153" s="54">
        <v>28183270</v>
      </c>
      <c r="I1153" s="54" t="s">
        <v>139</v>
      </c>
      <c r="J1153" s="52" t="s">
        <v>2200</v>
      </c>
      <c r="K1153" s="55">
        <v>40061</v>
      </c>
      <c r="L1153" s="56">
        <f t="shared" si="102"/>
        <v>701.16</v>
      </c>
      <c r="M1153" s="56">
        <f t="shared" si="103"/>
        <v>701.16</v>
      </c>
      <c r="N1153" s="56">
        <f t="shared" si="106"/>
        <v>0</v>
      </c>
      <c r="O1153" s="56" t="e">
        <f t="shared" si="104"/>
        <v>#VALUE!</v>
      </c>
      <c r="P1153" s="56" t="e">
        <f t="shared" si="105"/>
        <v>#VALUE!</v>
      </c>
      <c r="Q1153" s="56" t="e">
        <f t="shared" si="107"/>
        <v>#VALUE!</v>
      </c>
      <c r="R1153" s="57" t="s">
        <v>80</v>
      </c>
      <c r="S1153" s="58">
        <v>43649</v>
      </c>
      <c r="T1153" s="59">
        <f>INDEX('[2]Remontée chiffres écritures'!K:K,MATCH(C:C,'[2]Remontée chiffres écritures'!I:I,0))</f>
        <v>-701.16</v>
      </c>
      <c r="U1153" s="59">
        <f>INDEX('[2]Remontée chiffres écritures'!O:O,MATCH(C:C,'[2]Remontée chiffres écritures'!M:M,0))</f>
        <v>701.16</v>
      </c>
      <c r="V1153" s="59" t="e">
        <f>SUMIFS('[2]Remontée chiffres écritures'!C:C,'[2]Remontée chiffres écritures'!A:A,'Liste détaillée sorties IT'!C:C)</f>
        <v>#VALUE!</v>
      </c>
      <c r="W1153" s="59" t="e">
        <f>SUMIFS('[2]Remontée chiffres écritures'!G:G,'[2]Remontée chiffres écritures'!E:E,'Liste détaillée sorties IT'!C:C)</f>
        <v>#VALUE!</v>
      </c>
    </row>
    <row r="1154" spans="1:23" ht="15" customHeight="1" x14ac:dyDescent="0.2">
      <c r="A1154" s="3" t="s">
        <v>2206</v>
      </c>
      <c r="B1154" s="50">
        <v>1010</v>
      </c>
      <c r="C1154" s="50">
        <v>103645</v>
      </c>
      <c r="D1154" s="51" t="s">
        <v>59</v>
      </c>
      <c r="E1154" s="51">
        <v>106283</v>
      </c>
      <c r="F1154" s="52" t="s">
        <v>60</v>
      </c>
      <c r="G1154" s="54">
        <v>21832700</v>
      </c>
      <c r="H1154" s="54">
        <v>28183270</v>
      </c>
      <c r="I1154" s="54" t="s">
        <v>139</v>
      </c>
      <c r="J1154" s="52" t="s">
        <v>2200</v>
      </c>
      <c r="K1154" s="55">
        <v>40061</v>
      </c>
      <c r="L1154" s="56">
        <f t="shared" si="102"/>
        <v>701.16</v>
      </c>
      <c r="M1154" s="56">
        <f t="shared" si="103"/>
        <v>701.16</v>
      </c>
      <c r="N1154" s="56">
        <f t="shared" si="106"/>
        <v>0</v>
      </c>
      <c r="O1154" s="56" t="e">
        <f t="shared" si="104"/>
        <v>#VALUE!</v>
      </c>
      <c r="P1154" s="56" t="e">
        <f t="shared" si="105"/>
        <v>#VALUE!</v>
      </c>
      <c r="Q1154" s="56" t="e">
        <f t="shared" si="107"/>
        <v>#VALUE!</v>
      </c>
      <c r="R1154" s="57" t="s">
        <v>80</v>
      </c>
      <c r="S1154" s="58">
        <v>43649</v>
      </c>
      <c r="T1154" s="59">
        <f>INDEX('[2]Remontée chiffres écritures'!K:K,MATCH(C:C,'[2]Remontée chiffres écritures'!I:I,0))</f>
        <v>-701.16</v>
      </c>
      <c r="U1154" s="59">
        <f>INDEX('[2]Remontée chiffres écritures'!O:O,MATCH(C:C,'[2]Remontée chiffres écritures'!M:M,0))</f>
        <v>701.16</v>
      </c>
      <c r="V1154" s="59" t="e">
        <f>SUMIFS('[2]Remontée chiffres écritures'!C:C,'[2]Remontée chiffres écritures'!A:A,'Liste détaillée sorties IT'!C:C)</f>
        <v>#VALUE!</v>
      </c>
      <c r="W1154" s="59" t="e">
        <f>SUMIFS('[2]Remontée chiffres écritures'!G:G,'[2]Remontée chiffres écritures'!E:E,'Liste détaillée sorties IT'!C:C)</f>
        <v>#VALUE!</v>
      </c>
    </row>
    <row r="1155" spans="1:23" ht="15" customHeight="1" x14ac:dyDescent="0.2">
      <c r="A1155" s="3" t="s">
        <v>2207</v>
      </c>
      <c r="B1155" s="50">
        <v>1010</v>
      </c>
      <c r="C1155" s="50">
        <v>103647</v>
      </c>
      <c r="D1155" s="51" t="s">
        <v>59</v>
      </c>
      <c r="E1155" s="51">
        <v>106728</v>
      </c>
      <c r="F1155" s="52" t="s">
        <v>60</v>
      </c>
      <c r="G1155" s="54">
        <v>21832700</v>
      </c>
      <c r="H1155" s="54">
        <v>28183270</v>
      </c>
      <c r="I1155" s="54" t="s">
        <v>139</v>
      </c>
      <c r="J1155" s="52" t="s">
        <v>2200</v>
      </c>
      <c r="K1155" s="55">
        <v>40061</v>
      </c>
      <c r="L1155" s="56">
        <f t="shared" si="102"/>
        <v>701.16</v>
      </c>
      <c r="M1155" s="56">
        <f t="shared" si="103"/>
        <v>701.16</v>
      </c>
      <c r="N1155" s="56">
        <f t="shared" si="106"/>
        <v>0</v>
      </c>
      <c r="O1155" s="56" t="e">
        <f t="shared" si="104"/>
        <v>#VALUE!</v>
      </c>
      <c r="P1155" s="56" t="e">
        <f t="shared" si="105"/>
        <v>#VALUE!</v>
      </c>
      <c r="Q1155" s="56" t="e">
        <f t="shared" si="107"/>
        <v>#VALUE!</v>
      </c>
      <c r="R1155" s="57" t="s">
        <v>80</v>
      </c>
      <c r="S1155" s="58">
        <v>43649</v>
      </c>
      <c r="T1155" s="59">
        <f>INDEX('[2]Remontée chiffres écritures'!K:K,MATCH(C:C,'[2]Remontée chiffres écritures'!I:I,0))</f>
        <v>-701.16</v>
      </c>
      <c r="U1155" s="59">
        <f>INDEX('[2]Remontée chiffres écritures'!O:O,MATCH(C:C,'[2]Remontée chiffres écritures'!M:M,0))</f>
        <v>701.16</v>
      </c>
      <c r="V1155" s="59" t="e">
        <f>SUMIFS('[2]Remontée chiffres écritures'!C:C,'[2]Remontée chiffres écritures'!A:A,'Liste détaillée sorties IT'!C:C)</f>
        <v>#VALUE!</v>
      </c>
      <c r="W1155" s="59" t="e">
        <f>SUMIFS('[2]Remontée chiffres écritures'!G:G,'[2]Remontée chiffres écritures'!E:E,'Liste détaillée sorties IT'!C:C)</f>
        <v>#VALUE!</v>
      </c>
    </row>
    <row r="1156" spans="1:23" ht="15" customHeight="1" x14ac:dyDescent="0.2">
      <c r="A1156" s="3" t="s">
        <v>2208</v>
      </c>
      <c r="B1156" s="50">
        <v>1010</v>
      </c>
      <c r="C1156" s="50">
        <v>103649</v>
      </c>
      <c r="D1156" s="51" t="s">
        <v>59</v>
      </c>
      <c r="E1156" s="51">
        <v>106726</v>
      </c>
      <c r="F1156" s="52" t="s">
        <v>60</v>
      </c>
      <c r="G1156" s="54">
        <v>21832700</v>
      </c>
      <c r="H1156" s="54">
        <v>28183270</v>
      </c>
      <c r="I1156" s="54" t="s">
        <v>139</v>
      </c>
      <c r="J1156" s="52" t="s">
        <v>2200</v>
      </c>
      <c r="K1156" s="55">
        <v>40061</v>
      </c>
      <c r="L1156" s="56">
        <f t="shared" si="102"/>
        <v>701.16</v>
      </c>
      <c r="M1156" s="56">
        <f t="shared" si="103"/>
        <v>701.16</v>
      </c>
      <c r="N1156" s="56">
        <f t="shared" si="106"/>
        <v>0</v>
      </c>
      <c r="O1156" s="56" t="e">
        <f t="shared" si="104"/>
        <v>#VALUE!</v>
      </c>
      <c r="P1156" s="56" t="e">
        <f t="shared" si="105"/>
        <v>#VALUE!</v>
      </c>
      <c r="Q1156" s="56" t="e">
        <f t="shared" si="107"/>
        <v>#VALUE!</v>
      </c>
      <c r="R1156" s="57" t="s">
        <v>80</v>
      </c>
      <c r="S1156" s="58">
        <v>43649</v>
      </c>
      <c r="T1156" s="59">
        <f>INDEX('[2]Remontée chiffres écritures'!K:K,MATCH(C:C,'[2]Remontée chiffres écritures'!I:I,0))</f>
        <v>-701.16</v>
      </c>
      <c r="U1156" s="59">
        <f>INDEX('[2]Remontée chiffres écritures'!O:O,MATCH(C:C,'[2]Remontée chiffres écritures'!M:M,0))</f>
        <v>701.16</v>
      </c>
      <c r="V1156" s="59" t="e">
        <f>SUMIFS('[2]Remontée chiffres écritures'!C:C,'[2]Remontée chiffres écritures'!A:A,'Liste détaillée sorties IT'!C:C)</f>
        <v>#VALUE!</v>
      </c>
      <c r="W1156" s="59" t="e">
        <f>SUMIFS('[2]Remontée chiffres écritures'!G:G,'[2]Remontée chiffres écritures'!E:E,'Liste détaillée sorties IT'!C:C)</f>
        <v>#VALUE!</v>
      </c>
    </row>
    <row r="1157" spans="1:23" ht="15" customHeight="1" x14ac:dyDescent="0.2">
      <c r="A1157" s="3" t="s">
        <v>2209</v>
      </c>
      <c r="B1157" s="50">
        <v>1010</v>
      </c>
      <c r="C1157" s="50">
        <v>103650</v>
      </c>
      <c r="D1157" s="51" t="s">
        <v>59</v>
      </c>
      <c r="E1157" s="51">
        <v>106276</v>
      </c>
      <c r="F1157" s="52" t="s">
        <v>60</v>
      </c>
      <c r="G1157" s="54">
        <v>21832700</v>
      </c>
      <c r="H1157" s="54">
        <v>28183270</v>
      </c>
      <c r="I1157" s="54" t="s">
        <v>139</v>
      </c>
      <c r="J1157" s="52" t="s">
        <v>2200</v>
      </c>
      <c r="K1157" s="55">
        <v>40061</v>
      </c>
      <c r="L1157" s="56">
        <f t="shared" si="102"/>
        <v>701.16</v>
      </c>
      <c r="M1157" s="56">
        <f t="shared" si="103"/>
        <v>701.16</v>
      </c>
      <c r="N1157" s="56">
        <f t="shared" si="106"/>
        <v>0</v>
      </c>
      <c r="O1157" s="56" t="e">
        <f t="shared" si="104"/>
        <v>#VALUE!</v>
      </c>
      <c r="P1157" s="56" t="e">
        <f t="shared" si="105"/>
        <v>#VALUE!</v>
      </c>
      <c r="Q1157" s="56" t="e">
        <f t="shared" si="107"/>
        <v>#VALUE!</v>
      </c>
      <c r="R1157" s="57" t="s">
        <v>80</v>
      </c>
      <c r="S1157" s="58">
        <v>43649</v>
      </c>
      <c r="T1157" s="59">
        <f>INDEX('[2]Remontée chiffres écritures'!K:K,MATCH(C:C,'[2]Remontée chiffres écritures'!I:I,0))</f>
        <v>-701.16</v>
      </c>
      <c r="U1157" s="59">
        <f>INDEX('[2]Remontée chiffres écritures'!O:O,MATCH(C:C,'[2]Remontée chiffres écritures'!M:M,0))</f>
        <v>701.16</v>
      </c>
      <c r="V1157" s="59" t="e">
        <f>SUMIFS('[2]Remontée chiffres écritures'!C:C,'[2]Remontée chiffres écritures'!A:A,'Liste détaillée sorties IT'!C:C)</f>
        <v>#VALUE!</v>
      </c>
      <c r="W1157" s="59" t="e">
        <f>SUMIFS('[2]Remontée chiffres écritures'!G:G,'[2]Remontée chiffres écritures'!E:E,'Liste détaillée sorties IT'!C:C)</f>
        <v>#VALUE!</v>
      </c>
    </row>
    <row r="1158" spans="1:23" ht="15" customHeight="1" x14ac:dyDescent="0.2">
      <c r="A1158" s="3" t="s">
        <v>2210</v>
      </c>
      <c r="B1158" s="50">
        <v>1010</v>
      </c>
      <c r="C1158" s="50">
        <v>103651</v>
      </c>
      <c r="D1158" s="51" t="s">
        <v>59</v>
      </c>
      <c r="E1158" s="51">
        <v>104697</v>
      </c>
      <c r="F1158" s="52" t="s">
        <v>60</v>
      </c>
      <c r="G1158" s="54">
        <v>21832700</v>
      </c>
      <c r="H1158" s="54">
        <v>28183270</v>
      </c>
      <c r="I1158" s="54" t="s">
        <v>139</v>
      </c>
      <c r="J1158" s="52" t="s">
        <v>2200</v>
      </c>
      <c r="K1158" s="55">
        <v>40061</v>
      </c>
      <c r="L1158" s="56">
        <f t="shared" ref="L1158:L1221" si="108">T1158*-1</f>
        <v>701.16</v>
      </c>
      <c r="M1158" s="56">
        <f t="shared" ref="M1158:M1221" si="109">U1158</f>
        <v>701.16</v>
      </c>
      <c r="N1158" s="56">
        <f t="shared" si="106"/>
        <v>0</v>
      </c>
      <c r="O1158" s="56" t="e">
        <f t="shared" ref="O1158:O1221" si="110">V1158</f>
        <v>#VALUE!</v>
      </c>
      <c r="P1158" s="56" t="e">
        <f t="shared" ref="P1158:P1221" si="111">-1*W1158</f>
        <v>#VALUE!</v>
      </c>
      <c r="Q1158" s="56" t="e">
        <f t="shared" si="107"/>
        <v>#VALUE!</v>
      </c>
      <c r="R1158" s="57" t="s">
        <v>80</v>
      </c>
      <c r="S1158" s="58">
        <v>43649</v>
      </c>
      <c r="T1158" s="59">
        <f>INDEX('[2]Remontée chiffres écritures'!K:K,MATCH(C:C,'[2]Remontée chiffres écritures'!I:I,0))</f>
        <v>-701.16</v>
      </c>
      <c r="U1158" s="59">
        <f>INDEX('[2]Remontée chiffres écritures'!O:O,MATCH(C:C,'[2]Remontée chiffres écritures'!M:M,0))</f>
        <v>701.16</v>
      </c>
      <c r="V1158" s="59" t="e">
        <f>SUMIFS('[2]Remontée chiffres écritures'!C:C,'[2]Remontée chiffres écritures'!A:A,'Liste détaillée sorties IT'!C:C)</f>
        <v>#VALUE!</v>
      </c>
      <c r="W1158" s="59" t="e">
        <f>SUMIFS('[2]Remontée chiffres écritures'!G:G,'[2]Remontée chiffres écritures'!E:E,'Liste détaillée sorties IT'!C:C)</f>
        <v>#VALUE!</v>
      </c>
    </row>
    <row r="1159" spans="1:23" ht="15" customHeight="1" x14ac:dyDescent="0.2">
      <c r="A1159" s="3" t="s">
        <v>2211</v>
      </c>
      <c r="B1159" s="50">
        <v>1010</v>
      </c>
      <c r="C1159" s="50">
        <v>103652</v>
      </c>
      <c r="D1159" s="51" t="s">
        <v>59</v>
      </c>
      <c r="E1159" s="51">
        <v>106238</v>
      </c>
      <c r="F1159" s="52" t="s">
        <v>60</v>
      </c>
      <c r="G1159" s="54">
        <v>21832700</v>
      </c>
      <c r="H1159" s="54">
        <v>28183270</v>
      </c>
      <c r="I1159" s="54" t="s">
        <v>139</v>
      </c>
      <c r="J1159" s="52" t="s">
        <v>2200</v>
      </c>
      <c r="K1159" s="55">
        <v>40061</v>
      </c>
      <c r="L1159" s="56">
        <f t="shared" si="108"/>
        <v>701.16</v>
      </c>
      <c r="M1159" s="56">
        <f t="shared" si="109"/>
        <v>701.16</v>
      </c>
      <c r="N1159" s="56">
        <f t="shared" ref="N1159:N1222" si="112">L1159-M1159</f>
        <v>0</v>
      </c>
      <c r="O1159" s="56" t="e">
        <f t="shared" si="110"/>
        <v>#VALUE!</v>
      </c>
      <c r="P1159" s="56" t="e">
        <f t="shared" si="111"/>
        <v>#VALUE!</v>
      </c>
      <c r="Q1159" s="56" t="e">
        <f t="shared" ref="Q1159:Q1222" si="113">O1159-P1159</f>
        <v>#VALUE!</v>
      </c>
      <c r="R1159" s="57" t="s">
        <v>72</v>
      </c>
      <c r="S1159" s="58">
        <v>43649</v>
      </c>
      <c r="T1159" s="59">
        <f>INDEX('[2]Remontée chiffres écritures'!K:K,MATCH(C:C,'[2]Remontée chiffres écritures'!I:I,0))</f>
        <v>-701.16</v>
      </c>
      <c r="U1159" s="59">
        <f>INDEX('[2]Remontée chiffres écritures'!O:O,MATCH(C:C,'[2]Remontée chiffres écritures'!M:M,0))</f>
        <v>701.16</v>
      </c>
      <c r="V1159" s="59" t="e">
        <f>SUMIFS('[2]Remontée chiffres écritures'!C:C,'[2]Remontée chiffres écritures'!A:A,'Liste détaillée sorties IT'!C:C)</f>
        <v>#VALUE!</v>
      </c>
      <c r="W1159" s="59" t="e">
        <f>SUMIFS('[2]Remontée chiffres écritures'!G:G,'[2]Remontée chiffres écritures'!E:E,'Liste détaillée sorties IT'!C:C)</f>
        <v>#VALUE!</v>
      </c>
    </row>
    <row r="1160" spans="1:23" ht="15" customHeight="1" x14ac:dyDescent="0.2">
      <c r="A1160" s="3" t="s">
        <v>2212</v>
      </c>
      <c r="B1160" s="50">
        <v>1010</v>
      </c>
      <c r="C1160" s="50">
        <v>103653</v>
      </c>
      <c r="D1160" s="51" t="s">
        <v>59</v>
      </c>
      <c r="E1160" s="51">
        <v>106240</v>
      </c>
      <c r="F1160" s="52" t="s">
        <v>60</v>
      </c>
      <c r="G1160" s="54">
        <v>21832700</v>
      </c>
      <c r="H1160" s="54">
        <v>28183270</v>
      </c>
      <c r="I1160" s="54" t="s">
        <v>139</v>
      </c>
      <c r="J1160" s="52" t="s">
        <v>2200</v>
      </c>
      <c r="K1160" s="55">
        <v>40061</v>
      </c>
      <c r="L1160" s="56">
        <f t="shared" si="108"/>
        <v>701.16</v>
      </c>
      <c r="M1160" s="56">
        <f t="shared" si="109"/>
        <v>701.16</v>
      </c>
      <c r="N1160" s="56">
        <f t="shared" si="112"/>
        <v>0</v>
      </c>
      <c r="O1160" s="56" t="e">
        <f t="shared" si="110"/>
        <v>#VALUE!</v>
      </c>
      <c r="P1160" s="56" t="e">
        <f t="shared" si="111"/>
        <v>#VALUE!</v>
      </c>
      <c r="Q1160" s="56" t="e">
        <f t="shared" si="113"/>
        <v>#VALUE!</v>
      </c>
      <c r="R1160" s="57" t="s">
        <v>72</v>
      </c>
      <c r="S1160" s="58">
        <v>43649</v>
      </c>
      <c r="T1160" s="59">
        <f>INDEX('[2]Remontée chiffres écritures'!K:K,MATCH(C:C,'[2]Remontée chiffres écritures'!I:I,0))</f>
        <v>-701.16</v>
      </c>
      <c r="U1160" s="59">
        <f>INDEX('[2]Remontée chiffres écritures'!O:O,MATCH(C:C,'[2]Remontée chiffres écritures'!M:M,0))</f>
        <v>701.16</v>
      </c>
      <c r="V1160" s="59" t="e">
        <f>SUMIFS('[2]Remontée chiffres écritures'!C:C,'[2]Remontée chiffres écritures'!A:A,'Liste détaillée sorties IT'!C:C)</f>
        <v>#VALUE!</v>
      </c>
      <c r="W1160" s="59" t="e">
        <f>SUMIFS('[2]Remontée chiffres écritures'!G:G,'[2]Remontée chiffres écritures'!E:E,'Liste détaillée sorties IT'!C:C)</f>
        <v>#VALUE!</v>
      </c>
    </row>
    <row r="1161" spans="1:23" ht="15" customHeight="1" x14ac:dyDescent="0.2">
      <c r="A1161" s="3" t="s">
        <v>2213</v>
      </c>
      <c r="B1161" s="50">
        <v>1010</v>
      </c>
      <c r="C1161" s="50">
        <v>103654</v>
      </c>
      <c r="D1161" s="51" t="s">
        <v>59</v>
      </c>
      <c r="E1161" s="51">
        <v>104654</v>
      </c>
      <c r="F1161" s="52" t="s">
        <v>60</v>
      </c>
      <c r="G1161" s="54">
        <v>21832700</v>
      </c>
      <c r="H1161" s="54">
        <v>28183270</v>
      </c>
      <c r="I1161" s="54" t="s">
        <v>139</v>
      </c>
      <c r="J1161" s="52" t="s">
        <v>2200</v>
      </c>
      <c r="K1161" s="55">
        <v>40061</v>
      </c>
      <c r="L1161" s="56">
        <f t="shared" si="108"/>
        <v>701.16</v>
      </c>
      <c r="M1161" s="56">
        <f t="shared" si="109"/>
        <v>701.16</v>
      </c>
      <c r="N1161" s="56">
        <f t="shared" si="112"/>
        <v>0</v>
      </c>
      <c r="O1161" s="56" t="e">
        <f t="shared" si="110"/>
        <v>#VALUE!</v>
      </c>
      <c r="P1161" s="56" t="e">
        <f t="shared" si="111"/>
        <v>#VALUE!</v>
      </c>
      <c r="Q1161" s="56" t="e">
        <f t="shared" si="113"/>
        <v>#VALUE!</v>
      </c>
      <c r="R1161" s="57" t="s">
        <v>80</v>
      </c>
      <c r="S1161" s="58">
        <v>43649</v>
      </c>
      <c r="T1161" s="59">
        <f>INDEX('[2]Remontée chiffres écritures'!K:K,MATCH(C:C,'[2]Remontée chiffres écritures'!I:I,0))</f>
        <v>-701.16</v>
      </c>
      <c r="U1161" s="59">
        <f>INDEX('[2]Remontée chiffres écritures'!O:O,MATCH(C:C,'[2]Remontée chiffres écritures'!M:M,0))</f>
        <v>701.16</v>
      </c>
      <c r="V1161" s="59" t="e">
        <f>SUMIFS('[2]Remontée chiffres écritures'!C:C,'[2]Remontée chiffres écritures'!A:A,'Liste détaillée sorties IT'!C:C)</f>
        <v>#VALUE!</v>
      </c>
      <c r="W1161" s="59" t="e">
        <f>SUMIFS('[2]Remontée chiffres écritures'!G:G,'[2]Remontée chiffres écritures'!E:E,'Liste détaillée sorties IT'!C:C)</f>
        <v>#VALUE!</v>
      </c>
    </row>
    <row r="1162" spans="1:23" ht="15" customHeight="1" x14ac:dyDescent="0.2">
      <c r="A1162" s="3" t="s">
        <v>2214</v>
      </c>
      <c r="B1162" s="50">
        <v>1010</v>
      </c>
      <c r="C1162" s="50">
        <v>103656</v>
      </c>
      <c r="D1162" s="51" t="s">
        <v>59</v>
      </c>
      <c r="E1162" s="51">
        <v>104696</v>
      </c>
      <c r="F1162" s="52" t="s">
        <v>60</v>
      </c>
      <c r="G1162" s="54">
        <v>21832700</v>
      </c>
      <c r="H1162" s="54">
        <v>28183270</v>
      </c>
      <c r="I1162" s="54" t="s">
        <v>139</v>
      </c>
      <c r="J1162" s="52" t="s">
        <v>2200</v>
      </c>
      <c r="K1162" s="55">
        <v>40061</v>
      </c>
      <c r="L1162" s="56">
        <f t="shared" si="108"/>
        <v>701.16</v>
      </c>
      <c r="M1162" s="56">
        <f t="shared" si="109"/>
        <v>701.16</v>
      </c>
      <c r="N1162" s="56">
        <f t="shared" si="112"/>
        <v>0</v>
      </c>
      <c r="O1162" s="56" t="e">
        <f t="shared" si="110"/>
        <v>#VALUE!</v>
      </c>
      <c r="P1162" s="56" t="e">
        <f t="shared" si="111"/>
        <v>#VALUE!</v>
      </c>
      <c r="Q1162" s="56" t="e">
        <f t="shared" si="113"/>
        <v>#VALUE!</v>
      </c>
      <c r="R1162" s="57" t="s">
        <v>80</v>
      </c>
      <c r="S1162" s="58">
        <v>43649</v>
      </c>
      <c r="T1162" s="59">
        <f>INDEX('[2]Remontée chiffres écritures'!K:K,MATCH(C:C,'[2]Remontée chiffres écritures'!I:I,0))</f>
        <v>-701.16</v>
      </c>
      <c r="U1162" s="59">
        <f>INDEX('[2]Remontée chiffres écritures'!O:O,MATCH(C:C,'[2]Remontée chiffres écritures'!M:M,0))</f>
        <v>701.16</v>
      </c>
      <c r="V1162" s="59" t="e">
        <f>SUMIFS('[2]Remontée chiffres écritures'!C:C,'[2]Remontée chiffres écritures'!A:A,'Liste détaillée sorties IT'!C:C)</f>
        <v>#VALUE!</v>
      </c>
      <c r="W1162" s="59" t="e">
        <f>SUMIFS('[2]Remontée chiffres écritures'!G:G,'[2]Remontée chiffres écritures'!E:E,'Liste détaillée sorties IT'!C:C)</f>
        <v>#VALUE!</v>
      </c>
    </row>
    <row r="1163" spans="1:23" ht="15" customHeight="1" x14ac:dyDescent="0.2">
      <c r="A1163" s="3" t="s">
        <v>2215</v>
      </c>
      <c r="B1163" s="50">
        <v>1010</v>
      </c>
      <c r="C1163" s="50">
        <v>103657</v>
      </c>
      <c r="D1163" s="51" t="s">
        <v>59</v>
      </c>
      <c r="E1163" s="51">
        <v>104665</v>
      </c>
      <c r="F1163" s="52" t="s">
        <v>60</v>
      </c>
      <c r="G1163" s="54">
        <v>21832700</v>
      </c>
      <c r="H1163" s="54">
        <v>28183270</v>
      </c>
      <c r="I1163" s="54" t="s">
        <v>139</v>
      </c>
      <c r="J1163" s="52" t="s">
        <v>2200</v>
      </c>
      <c r="K1163" s="55">
        <v>40061</v>
      </c>
      <c r="L1163" s="56">
        <f t="shared" si="108"/>
        <v>701.16</v>
      </c>
      <c r="M1163" s="56">
        <f t="shared" si="109"/>
        <v>701.16</v>
      </c>
      <c r="N1163" s="56">
        <f t="shared" si="112"/>
        <v>0</v>
      </c>
      <c r="O1163" s="56" t="e">
        <f t="shared" si="110"/>
        <v>#VALUE!</v>
      </c>
      <c r="P1163" s="56" t="e">
        <f t="shared" si="111"/>
        <v>#VALUE!</v>
      </c>
      <c r="Q1163" s="56" t="e">
        <f t="shared" si="113"/>
        <v>#VALUE!</v>
      </c>
      <c r="R1163" s="57" t="s">
        <v>80</v>
      </c>
      <c r="S1163" s="58">
        <v>43649</v>
      </c>
      <c r="T1163" s="59">
        <f>INDEX('[2]Remontée chiffres écritures'!K:K,MATCH(C:C,'[2]Remontée chiffres écritures'!I:I,0))</f>
        <v>-701.16</v>
      </c>
      <c r="U1163" s="59">
        <f>INDEX('[2]Remontée chiffres écritures'!O:O,MATCH(C:C,'[2]Remontée chiffres écritures'!M:M,0))</f>
        <v>701.16</v>
      </c>
      <c r="V1163" s="59" t="e">
        <f>SUMIFS('[2]Remontée chiffres écritures'!C:C,'[2]Remontée chiffres écritures'!A:A,'Liste détaillée sorties IT'!C:C)</f>
        <v>#VALUE!</v>
      </c>
      <c r="W1163" s="59" t="e">
        <f>SUMIFS('[2]Remontée chiffres écritures'!G:G,'[2]Remontée chiffres écritures'!E:E,'Liste détaillée sorties IT'!C:C)</f>
        <v>#VALUE!</v>
      </c>
    </row>
    <row r="1164" spans="1:23" ht="15" customHeight="1" x14ac:dyDescent="0.2">
      <c r="A1164" s="3" t="s">
        <v>2216</v>
      </c>
      <c r="B1164" s="50">
        <v>1010</v>
      </c>
      <c r="C1164" s="50">
        <v>103660</v>
      </c>
      <c r="D1164" s="51" t="s">
        <v>59</v>
      </c>
      <c r="E1164" s="51">
        <v>104738</v>
      </c>
      <c r="F1164" s="52" t="s">
        <v>60</v>
      </c>
      <c r="G1164" s="54">
        <v>21832700</v>
      </c>
      <c r="H1164" s="54">
        <v>28183270</v>
      </c>
      <c r="I1164" s="54" t="s">
        <v>139</v>
      </c>
      <c r="J1164" s="52" t="s">
        <v>2200</v>
      </c>
      <c r="K1164" s="55">
        <v>40061</v>
      </c>
      <c r="L1164" s="56">
        <f t="shared" si="108"/>
        <v>701.16</v>
      </c>
      <c r="M1164" s="56">
        <f t="shared" si="109"/>
        <v>701.16</v>
      </c>
      <c r="N1164" s="56">
        <f t="shared" si="112"/>
        <v>0</v>
      </c>
      <c r="O1164" s="56" t="e">
        <f t="shared" si="110"/>
        <v>#VALUE!</v>
      </c>
      <c r="P1164" s="56" t="e">
        <f t="shared" si="111"/>
        <v>#VALUE!</v>
      </c>
      <c r="Q1164" s="56" t="e">
        <f t="shared" si="113"/>
        <v>#VALUE!</v>
      </c>
      <c r="R1164" s="57" t="s">
        <v>80</v>
      </c>
      <c r="S1164" s="58">
        <v>43649</v>
      </c>
      <c r="T1164" s="59">
        <f>INDEX('[2]Remontée chiffres écritures'!K:K,MATCH(C:C,'[2]Remontée chiffres écritures'!I:I,0))</f>
        <v>-701.16</v>
      </c>
      <c r="U1164" s="59">
        <f>INDEX('[2]Remontée chiffres écritures'!O:O,MATCH(C:C,'[2]Remontée chiffres écritures'!M:M,0))</f>
        <v>701.16</v>
      </c>
      <c r="V1164" s="59" t="e">
        <f>SUMIFS('[2]Remontée chiffres écritures'!C:C,'[2]Remontée chiffres écritures'!A:A,'Liste détaillée sorties IT'!C:C)</f>
        <v>#VALUE!</v>
      </c>
      <c r="W1164" s="59" t="e">
        <f>SUMIFS('[2]Remontée chiffres écritures'!G:G,'[2]Remontée chiffres écritures'!E:E,'Liste détaillée sorties IT'!C:C)</f>
        <v>#VALUE!</v>
      </c>
    </row>
    <row r="1165" spans="1:23" ht="15" customHeight="1" x14ac:dyDescent="0.2">
      <c r="A1165" s="3" t="s">
        <v>2217</v>
      </c>
      <c r="B1165" s="50">
        <v>1010</v>
      </c>
      <c r="C1165" s="50">
        <v>103662</v>
      </c>
      <c r="D1165" s="51" t="s">
        <v>59</v>
      </c>
      <c r="E1165" s="51">
        <v>106280</v>
      </c>
      <c r="F1165" s="52" t="s">
        <v>60</v>
      </c>
      <c r="G1165" s="54">
        <v>21832700</v>
      </c>
      <c r="H1165" s="54">
        <v>28183270</v>
      </c>
      <c r="I1165" s="54" t="s">
        <v>139</v>
      </c>
      <c r="J1165" s="52" t="s">
        <v>2200</v>
      </c>
      <c r="K1165" s="55">
        <v>40061</v>
      </c>
      <c r="L1165" s="56">
        <f t="shared" si="108"/>
        <v>701.16</v>
      </c>
      <c r="M1165" s="56">
        <f t="shared" si="109"/>
        <v>701.16</v>
      </c>
      <c r="N1165" s="56">
        <f t="shared" si="112"/>
        <v>0</v>
      </c>
      <c r="O1165" s="56" t="e">
        <f t="shared" si="110"/>
        <v>#VALUE!</v>
      </c>
      <c r="P1165" s="56" t="e">
        <f t="shared" si="111"/>
        <v>#VALUE!</v>
      </c>
      <c r="Q1165" s="56" t="e">
        <f t="shared" si="113"/>
        <v>#VALUE!</v>
      </c>
      <c r="R1165" s="57" t="s">
        <v>80</v>
      </c>
      <c r="S1165" s="58">
        <v>43649</v>
      </c>
      <c r="T1165" s="59">
        <f>INDEX('[2]Remontée chiffres écritures'!K:K,MATCH(C:C,'[2]Remontée chiffres écritures'!I:I,0))</f>
        <v>-701.16</v>
      </c>
      <c r="U1165" s="59">
        <f>INDEX('[2]Remontée chiffres écritures'!O:O,MATCH(C:C,'[2]Remontée chiffres écritures'!M:M,0))</f>
        <v>701.16</v>
      </c>
      <c r="V1165" s="59" t="e">
        <f>SUMIFS('[2]Remontée chiffres écritures'!C:C,'[2]Remontée chiffres écritures'!A:A,'Liste détaillée sorties IT'!C:C)</f>
        <v>#VALUE!</v>
      </c>
      <c r="W1165" s="59" t="e">
        <f>SUMIFS('[2]Remontée chiffres écritures'!G:G,'[2]Remontée chiffres écritures'!E:E,'Liste détaillée sorties IT'!C:C)</f>
        <v>#VALUE!</v>
      </c>
    </row>
    <row r="1166" spans="1:23" ht="15" customHeight="1" x14ac:dyDescent="0.2">
      <c r="A1166" s="3" t="s">
        <v>2218</v>
      </c>
      <c r="B1166" s="50">
        <v>1010</v>
      </c>
      <c r="C1166" s="50">
        <v>103664</v>
      </c>
      <c r="D1166" s="51" t="s">
        <v>59</v>
      </c>
      <c r="E1166" s="51">
        <v>104695</v>
      </c>
      <c r="F1166" s="52" t="s">
        <v>60</v>
      </c>
      <c r="G1166" s="54">
        <v>21832700</v>
      </c>
      <c r="H1166" s="54">
        <v>28183270</v>
      </c>
      <c r="I1166" s="54" t="s">
        <v>139</v>
      </c>
      <c r="J1166" s="52" t="s">
        <v>2200</v>
      </c>
      <c r="K1166" s="55">
        <v>40061</v>
      </c>
      <c r="L1166" s="56">
        <f t="shared" si="108"/>
        <v>701.16</v>
      </c>
      <c r="M1166" s="56">
        <f t="shared" si="109"/>
        <v>701.16</v>
      </c>
      <c r="N1166" s="56">
        <f t="shared" si="112"/>
        <v>0</v>
      </c>
      <c r="O1166" s="56" t="e">
        <f t="shared" si="110"/>
        <v>#VALUE!</v>
      </c>
      <c r="P1166" s="56" t="e">
        <f t="shared" si="111"/>
        <v>#VALUE!</v>
      </c>
      <c r="Q1166" s="56" t="e">
        <f t="shared" si="113"/>
        <v>#VALUE!</v>
      </c>
      <c r="R1166" s="57" t="s">
        <v>80</v>
      </c>
      <c r="S1166" s="58">
        <v>43649</v>
      </c>
      <c r="T1166" s="59">
        <f>INDEX('[2]Remontée chiffres écritures'!K:K,MATCH(C:C,'[2]Remontée chiffres écritures'!I:I,0))</f>
        <v>-701.16</v>
      </c>
      <c r="U1166" s="59">
        <f>INDEX('[2]Remontée chiffres écritures'!O:O,MATCH(C:C,'[2]Remontée chiffres écritures'!M:M,0))</f>
        <v>701.16</v>
      </c>
      <c r="V1166" s="59" t="e">
        <f>SUMIFS('[2]Remontée chiffres écritures'!C:C,'[2]Remontée chiffres écritures'!A:A,'Liste détaillée sorties IT'!C:C)</f>
        <v>#VALUE!</v>
      </c>
      <c r="W1166" s="59" t="e">
        <f>SUMIFS('[2]Remontée chiffres écritures'!G:G,'[2]Remontée chiffres écritures'!E:E,'Liste détaillée sorties IT'!C:C)</f>
        <v>#VALUE!</v>
      </c>
    </row>
    <row r="1167" spans="1:23" ht="15" customHeight="1" x14ac:dyDescent="0.2">
      <c r="A1167" s="3" t="s">
        <v>2219</v>
      </c>
      <c r="B1167" s="50">
        <v>1010</v>
      </c>
      <c r="C1167" s="50">
        <v>103665</v>
      </c>
      <c r="D1167" s="51" t="s">
        <v>59</v>
      </c>
      <c r="E1167" s="51">
        <v>106939</v>
      </c>
      <c r="F1167" s="52" t="s">
        <v>60</v>
      </c>
      <c r="G1167" s="54">
        <v>21832700</v>
      </c>
      <c r="H1167" s="54">
        <v>28183270</v>
      </c>
      <c r="I1167" s="54" t="s">
        <v>139</v>
      </c>
      <c r="J1167" s="52" t="s">
        <v>2200</v>
      </c>
      <c r="K1167" s="55">
        <v>40061</v>
      </c>
      <c r="L1167" s="56">
        <f t="shared" si="108"/>
        <v>701.16</v>
      </c>
      <c r="M1167" s="56">
        <f t="shared" si="109"/>
        <v>701.16</v>
      </c>
      <c r="N1167" s="56">
        <f t="shared" si="112"/>
        <v>0</v>
      </c>
      <c r="O1167" s="56" t="e">
        <f t="shared" si="110"/>
        <v>#VALUE!</v>
      </c>
      <c r="P1167" s="56" t="e">
        <f t="shared" si="111"/>
        <v>#VALUE!</v>
      </c>
      <c r="Q1167" s="56" t="e">
        <f t="shared" si="113"/>
        <v>#VALUE!</v>
      </c>
      <c r="R1167" s="57" t="s">
        <v>72</v>
      </c>
      <c r="S1167" s="58">
        <v>43649</v>
      </c>
      <c r="T1167" s="59">
        <f>INDEX('[2]Remontée chiffres écritures'!K:K,MATCH(C:C,'[2]Remontée chiffres écritures'!I:I,0))</f>
        <v>-701.16</v>
      </c>
      <c r="U1167" s="59">
        <f>INDEX('[2]Remontée chiffres écritures'!O:O,MATCH(C:C,'[2]Remontée chiffres écritures'!M:M,0))</f>
        <v>701.16</v>
      </c>
      <c r="V1167" s="59" t="e">
        <f>SUMIFS('[2]Remontée chiffres écritures'!C:C,'[2]Remontée chiffres écritures'!A:A,'Liste détaillée sorties IT'!C:C)</f>
        <v>#VALUE!</v>
      </c>
      <c r="W1167" s="59" t="e">
        <f>SUMIFS('[2]Remontée chiffres écritures'!G:G,'[2]Remontée chiffres écritures'!E:E,'Liste détaillée sorties IT'!C:C)</f>
        <v>#VALUE!</v>
      </c>
    </row>
    <row r="1168" spans="1:23" ht="15" customHeight="1" x14ac:dyDescent="0.2">
      <c r="A1168" s="3" t="s">
        <v>2220</v>
      </c>
      <c r="B1168" s="50">
        <v>1010</v>
      </c>
      <c r="C1168" s="50">
        <v>103666</v>
      </c>
      <c r="D1168" s="51" t="s">
        <v>59</v>
      </c>
      <c r="E1168" s="51">
        <v>106236</v>
      </c>
      <c r="F1168" s="52" t="s">
        <v>60</v>
      </c>
      <c r="G1168" s="54">
        <v>21832700</v>
      </c>
      <c r="H1168" s="54">
        <v>28183270</v>
      </c>
      <c r="I1168" s="54" t="s">
        <v>139</v>
      </c>
      <c r="J1168" s="52" t="s">
        <v>2200</v>
      </c>
      <c r="K1168" s="55">
        <v>40061</v>
      </c>
      <c r="L1168" s="56">
        <f t="shared" si="108"/>
        <v>701.16</v>
      </c>
      <c r="M1168" s="56">
        <f t="shared" si="109"/>
        <v>701.16</v>
      </c>
      <c r="N1168" s="56">
        <f t="shared" si="112"/>
        <v>0</v>
      </c>
      <c r="O1168" s="56" t="e">
        <f t="shared" si="110"/>
        <v>#VALUE!</v>
      </c>
      <c r="P1168" s="56" t="e">
        <f t="shared" si="111"/>
        <v>#VALUE!</v>
      </c>
      <c r="Q1168" s="56" t="e">
        <f t="shared" si="113"/>
        <v>#VALUE!</v>
      </c>
      <c r="R1168" s="57" t="s">
        <v>72</v>
      </c>
      <c r="S1168" s="58">
        <v>43649</v>
      </c>
      <c r="T1168" s="59">
        <f>INDEX('[2]Remontée chiffres écritures'!K:K,MATCH(C:C,'[2]Remontée chiffres écritures'!I:I,0))</f>
        <v>-701.16</v>
      </c>
      <c r="U1168" s="59">
        <f>INDEX('[2]Remontée chiffres écritures'!O:O,MATCH(C:C,'[2]Remontée chiffres écritures'!M:M,0))</f>
        <v>701.16</v>
      </c>
      <c r="V1168" s="59" t="e">
        <f>SUMIFS('[2]Remontée chiffres écritures'!C:C,'[2]Remontée chiffres écritures'!A:A,'Liste détaillée sorties IT'!C:C)</f>
        <v>#VALUE!</v>
      </c>
      <c r="W1168" s="59" t="e">
        <f>SUMIFS('[2]Remontée chiffres écritures'!G:G,'[2]Remontée chiffres écritures'!E:E,'Liste détaillée sorties IT'!C:C)</f>
        <v>#VALUE!</v>
      </c>
    </row>
    <row r="1169" spans="1:23" ht="15" customHeight="1" x14ac:dyDescent="0.2">
      <c r="A1169" s="3" t="s">
        <v>2221</v>
      </c>
      <c r="B1169" s="50">
        <v>1010</v>
      </c>
      <c r="C1169" s="50">
        <v>103667</v>
      </c>
      <c r="D1169" s="51" t="s">
        <v>59</v>
      </c>
      <c r="E1169" s="51">
        <v>106724</v>
      </c>
      <c r="F1169" s="52" t="s">
        <v>60</v>
      </c>
      <c r="G1169" s="54">
        <v>21832700</v>
      </c>
      <c r="H1169" s="54">
        <v>28183270</v>
      </c>
      <c r="I1169" s="54" t="s">
        <v>139</v>
      </c>
      <c r="J1169" s="52" t="s">
        <v>2200</v>
      </c>
      <c r="K1169" s="55">
        <v>40061</v>
      </c>
      <c r="L1169" s="56">
        <f t="shared" si="108"/>
        <v>701.16</v>
      </c>
      <c r="M1169" s="56">
        <f t="shared" si="109"/>
        <v>701.16</v>
      </c>
      <c r="N1169" s="56">
        <f t="shared" si="112"/>
        <v>0</v>
      </c>
      <c r="O1169" s="56" t="e">
        <f t="shared" si="110"/>
        <v>#VALUE!</v>
      </c>
      <c r="P1169" s="56" t="e">
        <f t="shared" si="111"/>
        <v>#VALUE!</v>
      </c>
      <c r="Q1169" s="56" t="e">
        <f t="shared" si="113"/>
        <v>#VALUE!</v>
      </c>
      <c r="R1169" s="57" t="s">
        <v>80</v>
      </c>
      <c r="S1169" s="58">
        <v>43649</v>
      </c>
      <c r="T1169" s="59">
        <f>INDEX('[2]Remontée chiffres écritures'!K:K,MATCH(C:C,'[2]Remontée chiffres écritures'!I:I,0))</f>
        <v>-701.16</v>
      </c>
      <c r="U1169" s="59">
        <f>INDEX('[2]Remontée chiffres écritures'!O:O,MATCH(C:C,'[2]Remontée chiffres écritures'!M:M,0))</f>
        <v>701.16</v>
      </c>
      <c r="V1169" s="59" t="e">
        <f>SUMIFS('[2]Remontée chiffres écritures'!C:C,'[2]Remontée chiffres écritures'!A:A,'Liste détaillée sorties IT'!C:C)</f>
        <v>#VALUE!</v>
      </c>
      <c r="W1169" s="59" t="e">
        <f>SUMIFS('[2]Remontée chiffres écritures'!G:G,'[2]Remontée chiffres écritures'!E:E,'Liste détaillée sorties IT'!C:C)</f>
        <v>#VALUE!</v>
      </c>
    </row>
    <row r="1170" spans="1:23" ht="15" customHeight="1" x14ac:dyDescent="0.2">
      <c r="A1170" s="3" t="s">
        <v>2222</v>
      </c>
      <c r="B1170" s="50">
        <v>1010</v>
      </c>
      <c r="C1170" s="50">
        <v>103668</v>
      </c>
      <c r="D1170" s="51" t="s">
        <v>59</v>
      </c>
      <c r="E1170" s="51">
        <v>104655</v>
      </c>
      <c r="F1170" s="52" t="s">
        <v>60</v>
      </c>
      <c r="G1170" s="54">
        <v>21832700</v>
      </c>
      <c r="H1170" s="54">
        <v>28183270</v>
      </c>
      <c r="I1170" s="54" t="s">
        <v>139</v>
      </c>
      <c r="J1170" s="52" t="s">
        <v>2200</v>
      </c>
      <c r="K1170" s="55">
        <v>40061</v>
      </c>
      <c r="L1170" s="56">
        <f t="shared" si="108"/>
        <v>701.16</v>
      </c>
      <c r="M1170" s="56">
        <f t="shared" si="109"/>
        <v>701.16</v>
      </c>
      <c r="N1170" s="56">
        <f t="shared" si="112"/>
        <v>0</v>
      </c>
      <c r="O1170" s="56" t="e">
        <f t="shared" si="110"/>
        <v>#VALUE!</v>
      </c>
      <c r="P1170" s="56" t="e">
        <f t="shared" si="111"/>
        <v>#VALUE!</v>
      </c>
      <c r="Q1170" s="56" t="e">
        <f t="shared" si="113"/>
        <v>#VALUE!</v>
      </c>
      <c r="R1170" s="57" t="s">
        <v>80</v>
      </c>
      <c r="S1170" s="58">
        <v>43649</v>
      </c>
      <c r="T1170" s="59">
        <f>INDEX('[2]Remontée chiffres écritures'!K:K,MATCH(C:C,'[2]Remontée chiffres écritures'!I:I,0))</f>
        <v>-701.16</v>
      </c>
      <c r="U1170" s="59">
        <f>INDEX('[2]Remontée chiffres écritures'!O:O,MATCH(C:C,'[2]Remontée chiffres écritures'!M:M,0))</f>
        <v>701.16</v>
      </c>
      <c r="V1170" s="59" t="e">
        <f>SUMIFS('[2]Remontée chiffres écritures'!C:C,'[2]Remontée chiffres écritures'!A:A,'Liste détaillée sorties IT'!C:C)</f>
        <v>#VALUE!</v>
      </c>
      <c r="W1170" s="59" t="e">
        <f>SUMIFS('[2]Remontée chiffres écritures'!G:G,'[2]Remontée chiffres écritures'!E:E,'Liste détaillée sorties IT'!C:C)</f>
        <v>#VALUE!</v>
      </c>
    </row>
    <row r="1171" spans="1:23" ht="15" customHeight="1" x14ac:dyDescent="0.2">
      <c r="A1171" s="3" t="s">
        <v>2223</v>
      </c>
      <c r="B1171" s="50">
        <v>1010</v>
      </c>
      <c r="C1171" s="50">
        <v>103669</v>
      </c>
      <c r="D1171" s="51" t="s">
        <v>59</v>
      </c>
      <c r="E1171" s="51">
        <v>104698</v>
      </c>
      <c r="F1171" s="52" t="s">
        <v>60</v>
      </c>
      <c r="G1171" s="54">
        <v>21832700</v>
      </c>
      <c r="H1171" s="54">
        <v>28183270</v>
      </c>
      <c r="I1171" s="54" t="s">
        <v>139</v>
      </c>
      <c r="J1171" s="52" t="s">
        <v>2200</v>
      </c>
      <c r="K1171" s="55">
        <v>40061</v>
      </c>
      <c r="L1171" s="56">
        <f t="shared" si="108"/>
        <v>701.16</v>
      </c>
      <c r="M1171" s="56">
        <f t="shared" si="109"/>
        <v>701.16</v>
      </c>
      <c r="N1171" s="56">
        <f t="shared" si="112"/>
        <v>0</v>
      </c>
      <c r="O1171" s="56" t="e">
        <f t="shared" si="110"/>
        <v>#VALUE!</v>
      </c>
      <c r="P1171" s="56" t="e">
        <f t="shared" si="111"/>
        <v>#VALUE!</v>
      </c>
      <c r="Q1171" s="56" t="e">
        <f t="shared" si="113"/>
        <v>#VALUE!</v>
      </c>
      <c r="R1171" s="57" t="s">
        <v>80</v>
      </c>
      <c r="S1171" s="58">
        <v>43649</v>
      </c>
      <c r="T1171" s="59">
        <f>INDEX('[2]Remontée chiffres écritures'!K:K,MATCH(C:C,'[2]Remontée chiffres écritures'!I:I,0))</f>
        <v>-701.16</v>
      </c>
      <c r="U1171" s="59">
        <f>INDEX('[2]Remontée chiffres écritures'!O:O,MATCH(C:C,'[2]Remontée chiffres écritures'!M:M,0))</f>
        <v>701.16</v>
      </c>
      <c r="V1171" s="59" t="e">
        <f>SUMIFS('[2]Remontée chiffres écritures'!C:C,'[2]Remontée chiffres écritures'!A:A,'Liste détaillée sorties IT'!C:C)</f>
        <v>#VALUE!</v>
      </c>
      <c r="W1171" s="59" t="e">
        <f>SUMIFS('[2]Remontée chiffres écritures'!G:G,'[2]Remontée chiffres écritures'!E:E,'Liste détaillée sorties IT'!C:C)</f>
        <v>#VALUE!</v>
      </c>
    </row>
    <row r="1172" spans="1:23" ht="15" customHeight="1" x14ac:dyDescent="0.2">
      <c r="A1172" s="3" t="s">
        <v>2224</v>
      </c>
      <c r="B1172" s="50">
        <v>1010</v>
      </c>
      <c r="C1172" s="50">
        <v>103670</v>
      </c>
      <c r="D1172" s="51" t="s">
        <v>59</v>
      </c>
      <c r="E1172" s="51">
        <v>106268</v>
      </c>
      <c r="F1172" s="52" t="s">
        <v>60</v>
      </c>
      <c r="G1172" s="54">
        <v>21832700</v>
      </c>
      <c r="H1172" s="54">
        <v>28183270</v>
      </c>
      <c r="I1172" s="54" t="s">
        <v>139</v>
      </c>
      <c r="J1172" s="52" t="s">
        <v>2200</v>
      </c>
      <c r="K1172" s="55">
        <v>40061</v>
      </c>
      <c r="L1172" s="56">
        <f t="shared" si="108"/>
        <v>701.16</v>
      </c>
      <c r="M1172" s="56">
        <f t="shared" si="109"/>
        <v>701.16</v>
      </c>
      <c r="N1172" s="56">
        <f t="shared" si="112"/>
        <v>0</v>
      </c>
      <c r="O1172" s="56" t="e">
        <f t="shared" si="110"/>
        <v>#VALUE!</v>
      </c>
      <c r="P1172" s="56" t="e">
        <f t="shared" si="111"/>
        <v>#VALUE!</v>
      </c>
      <c r="Q1172" s="56" t="e">
        <f t="shared" si="113"/>
        <v>#VALUE!</v>
      </c>
      <c r="R1172" s="57" t="s">
        <v>72</v>
      </c>
      <c r="S1172" s="58">
        <v>43649</v>
      </c>
      <c r="T1172" s="59">
        <f>INDEX('[2]Remontée chiffres écritures'!K:K,MATCH(C:C,'[2]Remontée chiffres écritures'!I:I,0))</f>
        <v>-701.16</v>
      </c>
      <c r="U1172" s="59">
        <f>INDEX('[2]Remontée chiffres écritures'!O:O,MATCH(C:C,'[2]Remontée chiffres écritures'!M:M,0))</f>
        <v>701.16</v>
      </c>
      <c r="V1172" s="59" t="e">
        <f>SUMIFS('[2]Remontée chiffres écritures'!C:C,'[2]Remontée chiffres écritures'!A:A,'Liste détaillée sorties IT'!C:C)</f>
        <v>#VALUE!</v>
      </c>
      <c r="W1172" s="59" t="e">
        <f>SUMIFS('[2]Remontée chiffres écritures'!G:G,'[2]Remontée chiffres écritures'!E:E,'Liste détaillée sorties IT'!C:C)</f>
        <v>#VALUE!</v>
      </c>
    </row>
    <row r="1173" spans="1:23" ht="15" customHeight="1" x14ac:dyDescent="0.2">
      <c r="A1173" s="3" t="s">
        <v>2225</v>
      </c>
      <c r="B1173" s="50">
        <v>1010</v>
      </c>
      <c r="C1173" s="50">
        <v>103671</v>
      </c>
      <c r="D1173" s="51" t="s">
        <v>59</v>
      </c>
      <c r="E1173" s="51">
        <v>104692</v>
      </c>
      <c r="F1173" s="52" t="s">
        <v>60</v>
      </c>
      <c r="G1173" s="54">
        <v>21832700</v>
      </c>
      <c r="H1173" s="54">
        <v>28183270</v>
      </c>
      <c r="I1173" s="54" t="s">
        <v>139</v>
      </c>
      <c r="J1173" s="52" t="s">
        <v>2200</v>
      </c>
      <c r="K1173" s="55">
        <v>40061</v>
      </c>
      <c r="L1173" s="56">
        <f t="shared" si="108"/>
        <v>701.16</v>
      </c>
      <c r="M1173" s="56">
        <f t="shared" si="109"/>
        <v>701.16</v>
      </c>
      <c r="N1173" s="56">
        <f t="shared" si="112"/>
        <v>0</v>
      </c>
      <c r="O1173" s="56" t="e">
        <f t="shared" si="110"/>
        <v>#VALUE!</v>
      </c>
      <c r="P1173" s="56" t="e">
        <f t="shared" si="111"/>
        <v>#VALUE!</v>
      </c>
      <c r="Q1173" s="56" t="e">
        <f t="shared" si="113"/>
        <v>#VALUE!</v>
      </c>
      <c r="R1173" s="57" t="s">
        <v>80</v>
      </c>
      <c r="S1173" s="58">
        <v>43649</v>
      </c>
      <c r="T1173" s="59">
        <f>INDEX('[2]Remontée chiffres écritures'!K:K,MATCH(C:C,'[2]Remontée chiffres écritures'!I:I,0))</f>
        <v>-701.16</v>
      </c>
      <c r="U1173" s="59">
        <f>INDEX('[2]Remontée chiffres écritures'!O:O,MATCH(C:C,'[2]Remontée chiffres écritures'!M:M,0))</f>
        <v>701.16</v>
      </c>
      <c r="V1173" s="59" t="e">
        <f>SUMIFS('[2]Remontée chiffres écritures'!C:C,'[2]Remontée chiffres écritures'!A:A,'Liste détaillée sorties IT'!C:C)</f>
        <v>#VALUE!</v>
      </c>
      <c r="W1173" s="59" t="e">
        <f>SUMIFS('[2]Remontée chiffres écritures'!G:G,'[2]Remontée chiffres écritures'!E:E,'Liste détaillée sorties IT'!C:C)</f>
        <v>#VALUE!</v>
      </c>
    </row>
    <row r="1174" spans="1:23" ht="15" customHeight="1" x14ac:dyDescent="0.2">
      <c r="A1174" s="3" t="s">
        <v>2226</v>
      </c>
      <c r="B1174" s="50">
        <v>1010</v>
      </c>
      <c r="C1174" s="50">
        <v>103673</v>
      </c>
      <c r="D1174" s="51" t="s">
        <v>59</v>
      </c>
      <c r="E1174" s="51">
        <v>106234</v>
      </c>
      <c r="F1174" s="52" t="s">
        <v>60</v>
      </c>
      <c r="G1174" s="54">
        <v>21832700</v>
      </c>
      <c r="H1174" s="54">
        <v>28183270</v>
      </c>
      <c r="I1174" s="54" t="s">
        <v>139</v>
      </c>
      <c r="J1174" s="52" t="s">
        <v>2200</v>
      </c>
      <c r="K1174" s="55">
        <v>40061</v>
      </c>
      <c r="L1174" s="56">
        <f t="shared" si="108"/>
        <v>701.16</v>
      </c>
      <c r="M1174" s="56">
        <f t="shared" si="109"/>
        <v>701.16</v>
      </c>
      <c r="N1174" s="56">
        <f t="shared" si="112"/>
        <v>0</v>
      </c>
      <c r="O1174" s="56" t="e">
        <f t="shared" si="110"/>
        <v>#VALUE!</v>
      </c>
      <c r="P1174" s="56" t="e">
        <f t="shared" si="111"/>
        <v>#VALUE!</v>
      </c>
      <c r="Q1174" s="56" t="e">
        <f t="shared" si="113"/>
        <v>#VALUE!</v>
      </c>
      <c r="R1174" s="57" t="s">
        <v>72</v>
      </c>
      <c r="S1174" s="58">
        <v>43649</v>
      </c>
      <c r="T1174" s="59">
        <f>INDEX('[2]Remontée chiffres écritures'!K:K,MATCH(C:C,'[2]Remontée chiffres écritures'!I:I,0))</f>
        <v>-701.16</v>
      </c>
      <c r="U1174" s="59">
        <f>INDEX('[2]Remontée chiffres écritures'!O:O,MATCH(C:C,'[2]Remontée chiffres écritures'!M:M,0))</f>
        <v>701.16</v>
      </c>
      <c r="V1174" s="59" t="e">
        <f>SUMIFS('[2]Remontée chiffres écritures'!C:C,'[2]Remontée chiffres écritures'!A:A,'Liste détaillée sorties IT'!C:C)</f>
        <v>#VALUE!</v>
      </c>
      <c r="W1174" s="59" t="e">
        <f>SUMIFS('[2]Remontée chiffres écritures'!G:G,'[2]Remontée chiffres écritures'!E:E,'Liste détaillée sorties IT'!C:C)</f>
        <v>#VALUE!</v>
      </c>
    </row>
    <row r="1175" spans="1:23" ht="15" customHeight="1" x14ac:dyDescent="0.2">
      <c r="A1175" s="3" t="s">
        <v>2227</v>
      </c>
      <c r="B1175" s="50">
        <v>1010</v>
      </c>
      <c r="C1175" s="50">
        <v>103674</v>
      </c>
      <c r="D1175" s="51" t="s">
        <v>59</v>
      </c>
      <c r="E1175" s="51">
        <v>106659</v>
      </c>
      <c r="F1175" s="52" t="s">
        <v>60</v>
      </c>
      <c r="G1175" s="54">
        <v>21832700</v>
      </c>
      <c r="H1175" s="54">
        <v>28183270</v>
      </c>
      <c r="I1175" s="54" t="s">
        <v>139</v>
      </c>
      <c r="J1175" s="52" t="s">
        <v>2200</v>
      </c>
      <c r="K1175" s="55">
        <v>40061</v>
      </c>
      <c r="L1175" s="56">
        <f t="shared" si="108"/>
        <v>701.16</v>
      </c>
      <c r="M1175" s="56">
        <f t="shared" si="109"/>
        <v>701.16</v>
      </c>
      <c r="N1175" s="56">
        <f t="shared" si="112"/>
        <v>0</v>
      </c>
      <c r="O1175" s="56" t="e">
        <f t="shared" si="110"/>
        <v>#VALUE!</v>
      </c>
      <c r="P1175" s="56" t="e">
        <f t="shared" si="111"/>
        <v>#VALUE!</v>
      </c>
      <c r="Q1175" s="56" t="e">
        <f t="shared" si="113"/>
        <v>#VALUE!</v>
      </c>
      <c r="R1175" s="57" t="s">
        <v>72</v>
      </c>
      <c r="S1175" s="58">
        <v>43649</v>
      </c>
      <c r="T1175" s="59">
        <f>INDEX('[2]Remontée chiffres écritures'!K:K,MATCH(C:C,'[2]Remontée chiffres écritures'!I:I,0))</f>
        <v>-701.16</v>
      </c>
      <c r="U1175" s="59">
        <f>INDEX('[2]Remontée chiffres écritures'!O:O,MATCH(C:C,'[2]Remontée chiffres écritures'!M:M,0))</f>
        <v>701.16</v>
      </c>
      <c r="V1175" s="59" t="e">
        <f>SUMIFS('[2]Remontée chiffres écritures'!C:C,'[2]Remontée chiffres écritures'!A:A,'Liste détaillée sorties IT'!C:C)</f>
        <v>#VALUE!</v>
      </c>
      <c r="W1175" s="59" t="e">
        <f>SUMIFS('[2]Remontée chiffres écritures'!G:G,'[2]Remontée chiffres écritures'!E:E,'Liste détaillée sorties IT'!C:C)</f>
        <v>#VALUE!</v>
      </c>
    </row>
    <row r="1176" spans="1:23" ht="15" customHeight="1" x14ac:dyDescent="0.2">
      <c r="A1176" s="3" t="s">
        <v>2228</v>
      </c>
      <c r="B1176" s="50">
        <v>1010</v>
      </c>
      <c r="C1176" s="50">
        <v>103676</v>
      </c>
      <c r="D1176" s="51" t="s">
        <v>59</v>
      </c>
      <c r="E1176" s="51">
        <v>104694</v>
      </c>
      <c r="F1176" s="52" t="s">
        <v>60</v>
      </c>
      <c r="G1176" s="54">
        <v>21832700</v>
      </c>
      <c r="H1176" s="54">
        <v>28183270</v>
      </c>
      <c r="I1176" s="54" t="s">
        <v>139</v>
      </c>
      <c r="J1176" s="52" t="s">
        <v>2200</v>
      </c>
      <c r="K1176" s="55">
        <v>40061</v>
      </c>
      <c r="L1176" s="56">
        <f t="shared" si="108"/>
        <v>701.16</v>
      </c>
      <c r="M1176" s="56">
        <f t="shared" si="109"/>
        <v>701.16</v>
      </c>
      <c r="N1176" s="56">
        <f t="shared" si="112"/>
        <v>0</v>
      </c>
      <c r="O1176" s="56" t="e">
        <f t="shared" si="110"/>
        <v>#VALUE!</v>
      </c>
      <c r="P1176" s="56" t="e">
        <f t="shared" si="111"/>
        <v>#VALUE!</v>
      </c>
      <c r="Q1176" s="56" t="e">
        <f t="shared" si="113"/>
        <v>#VALUE!</v>
      </c>
      <c r="R1176" s="57" t="s">
        <v>80</v>
      </c>
      <c r="S1176" s="58">
        <v>43649</v>
      </c>
      <c r="T1176" s="59">
        <f>INDEX('[2]Remontée chiffres écritures'!K:K,MATCH(C:C,'[2]Remontée chiffres écritures'!I:I,0))</f>
        <v>-701.16</v>
      </c>
      <c r="U1176" s="59">
        <f>INDEX('[2]Remontée chiffres écritures'!O:O,MATCH(C:C,'[2]Remontée chiffres écritures'!M:M,0))</f>
        <v>701.16</v>
      </c>
      <c r="V1176" s="59" t="e">
        <f>SUMIFS('[2]Remontée chiffres écritures'!C:C,'[2]Remontée chiffres écritures'!A:A,'Liste détaillée sorties IT'!C:C)</f>
        <v>#VALUE!</v>
      </c>
      <c r="W1176" s="59" t="e">
        <f>SUMIFS('[2]Remontée chiffres écritures'!G:G,'[2]Remontée chiffres écritures'!E:E,'Liste détaillée sorties IT'!C:C)</f>
        <v>#VALUE!</v>
      </c>
    </row>
    <row r="1177" spans="1:23" ht="15" customHeight="1" x14ac:dyDescent="0.2">
      <c r="A1177" s="3" t="s">
        <v>2229</v>
      </c>
      <c r="B1177" s="50">
        <v>1010</v>
      </c>
      <c r="C1177" s="50">
        <v>103677</v>
      </c>
      <c r="D1177" s="51" t="s">
        <v>59</v>
      </c>
      <c r="E1177" s="51">
        <v>106284</v>
      </c>
      <c r="F1177" s="52" t="s">
        <v>60</v>
      </c>
      <c r="G1177" s="54">
        <v>21832700</v>
      </c>
      <c r="H1177" s="54">
        <v>28183270</v>
      </c>
      <c r="I1177" s="54" t="s">
        <v>139</v>
      </c>
      <c r="J1177" s="52" t="s">
        <v>2200</v>
      </c>
      <c r="K1177" s="55">
        <v>40061</v>
      </c>
      <c r="L1177" s="56">
        <f t="shared" si="108"/>
        <v>701.16</v>
      </c>
      <c r="M1177" s="56">
        <f t="shared" si="109"/>
        <v>701.16</v>
      </c>
      <c r="N1177" s="56">
        <f t="shared" si="112"/>
        <v>0</v>
      </c>
      <c r="O1177" s="56" t="e">
        <f t="shared" si="110"/>
        <v>#VALUE!</v>
      </c>
      <c r="P1177" s="56" t="e">
        <f t="shared" si="111"/>
        <v>#VALUE!</v>
      </c>
      <c r="Q1177" s="56" t="e">
        <f t="shared" si="113"/>
        <v>#VALUE!</v>
      </c>
      <c r="R1177" s="57" t="s">
        <v>80</v>
      </c>
      <c r="S1177" s="58">
        <v>43649</v>
      </c>
      <c r="T1177" s="59">
        <f>INDEX('[2]Remontée chiffres écritures'!K:K,MATCH(C:C,'[2]Remontée chiffres écritures'!I:I,0))</f>
        <v>-701.16</v>
      </c>
      <c r="U1177" s="59">
        <f>INDEX('[2]Remontée chiffres écritures'!O:O,MATCH(C:C,'[2]Remontée chiffres écritures'!M:M,0))</f>
        <v>701.16</v>
      </c>
      <c r="V1177" s="59" t="e">
        <f>SUMIFS('[2]Remontée chiffres écritures'!C:C,'[2]Remontée chiffres écritures'!A:A,'Liste détaillée sorties IT'!C:C)</f>
        <v>#VALUE!</v>
      </c>
      <c r="W1177" s="59" t="e">
        <f>SUMIFS('[2]Remontée chiffres écritures'!G:G,'[2]Remontée chiffres écritures'!E:E,'Liste détaillée sorties IT'!C:C)</f>
        <v>#VALUE!</v>
      </c>
    </row>
    <row r="1178" spans="1:23" ht="15" customHeight="1" x14ac:dyDescent="0.2">
      <c r="A1178" s="3" t="s">
        <v>2230</v>
      </c>
      <c r="B1178" s="50">
        <v>1010</v>
      </c>
      <c r="C1178" s="50">
        <v>103678</v>
      </c>
      <c r="D1178" s="51" t="s">
        <v>59</v>
      </c>
      <c r="E1178" s="51">
        <v>104658</v>
      </c>
      <c r="F1178" s="52" t="s">
        <v>60</v>
      </c>
      <c r="G1178" s="54">
        <v>21832700</v>
      </c>
      <c r="H1178" s="54">
        <v>28183270</v>
      </c>
      <c r="I1178" s="54" t="s">
        <v>139</v>
      </c>
      <c r="J1178" s="52" t="s">
        <v>2200</v>
      </c>
      <c r="K1178" s="55">
        <v>40061</v>
      </c>
      <c r="L1178" s="56">
        <f t="shared" si="108"/>
        <v>701.16</v>
      </c>
      <c r="M1178" s="56">
        <f t="shared" si="109"/>
        <v>701.16</v>
      </c>
      <c r="N1178" s="56">
        <f t="shared" si="112"/>
        <v>0</v>
      </c>
      <c r="O1178" s="56" t="e">
        <f t="shared" si="110"/>
        <v>#VALUE!</v>
      </c>
      <c r="P1178" s="56" t="e">
        <f t="shared" si="111"/>
        <v>#VALUE!</v>
      </c>
      <c r="Q1178" s="56" t="e">
        <f t="shared" si="113"/>
        <v>#VALUE!</v>
      </c>
      <c r="R1178" s="57" t="s">
        <v>80</v>
      </c>
      <c r="S1178" s="58">
        <v>43649</v>
      </c>
      <c r="T1178" s="59">
        <f>INDEX('[2]Remontée chiffres écritures'!K:K,MATCH(C:C,'[2]Remontée chiffres écritures'!I:I,0))</f>
        <v>-701.16</v>
      </c>
      <c r="U1178" s="59">
        <f>INDEX('[2]Remontée chiffres écritures'!O:O,MATCH(C:C,'[2]Remontée chiffres écritures'!M:M,0))</f>
        <v>701.16</v>
      </c>
      <c r="V1178" s="59" t="e">
        <f>SUMIFS('[2]Remontée chiffres écritures'!C:C,'[2]Remontée chiffres écritures'!A:A,'Liste détaillée sorties IT'!C:C)</f>
        <v>#VALUE!</v>
      </c>
      <c r="W1178" s="59" t="e">
        <f>SUMIFS('[2]Remontée chiffres écritures'!G:G,'[2]Remontée chiffres écritures'!E:E,'Liste détaillée sorties IT'!C:C)</f>
        <v>#VALUE!</v>
      </c>
    </row>
    <row r="1179" spans="1:23" ht="15" customHeight="1" x14ac:dyDescent="0.2">
      <c r="A1179" s="3" t="s">
        <v>2231</v>
      </c>
      <c r="B1179" s="50">
        <v>1010</v>
      </c>
      <c r="C1179" s="50">
        <v>103682</v>
      </c>
      <c r="D1179" s="51" t="s">
        <v>59</v>
      </c>
      <c r="E1179" s="51">
        <v>106239</v>
      </c>
      <c r="F1179" s="52" t="s">
        <v>60</v>
      </c>
      <c r="G1179" s="54">
        <v>21832700</v>
      </c>
      <c r="H1179" s="54">
        <v>28183270</v>
      </c>
      <c r="I1179" s="54" t="s">
        <v>139</v>
      </c>
      <c r="J1179" s="52" t="s">
        <v>2200</v>
      </c>
      <c r="K1179" s="55">
        <v>40061</v>
      </c>
      <c r="L1179" s="56">
        <f t="shared" si="108"/>
        <v>701.16</v>
      </c>
      <c r="M1179" s="56">
        <f t="shared" si="109"/>
        <v>701.16</v>
      </c>
      <c r="N1179" s="56">
        <f t="shared" si="112"/>
        <v>0</v>
      </c>
      <c r="O1179" s="56" t="e">
        <f t="shared" si="110"/>
        <v>#VALUE!</v>
      </c>
      <c r="P1179" s="56" t="e">
        <f t="shared" si="111"/>
        <v>#VALUE!</v>
      </c>
      <c r="Q1179" s="56" t="e">
        <f t="shared" si="113"/>
        <v>#VALUE!</v>
      </c>
      <c r="R1179" s="57" t="s">
        <v>72</v>
      </c>
      <c r="S1179" s="58">
        <v>43649</v>
      </c>
      <c r="T1179" s="59">
        <f>INDEX('[2]Remontée chiffres écritures'!K:K,MATCH(C:C,'[2]Remontée chiffres écritures'!I:I,0))</f>
        <v>-701.16</v>
      </c>
      <c r="U1179" s="59">
        <f>INDEX('[2]Remontée chiffres écritures'!O:O,MATCH(C:C,'[2]Remontée chiffres écritures'!M:M,0))</f>
        <v>701.16</v>
      </c>
      <c r="V1179" s="59" t="e">
        <f>SUMIFS('[2]Remontée chiffres écritures'!C:C,'[2]Remontée chiffres écritures'!A:A,'Liste détaillée sorties IT'!C:C)</f>
        <v>#VALUE!</v>
      </c>
      <c r="W1179" s="59" t="e">
        <f>SUMIFS('[2]Remontée chiffres écritures'!G:G,'[2]Remontée chiffres écritures'!E:E,'Liste détaillée sorties IT'!C:C)</f>
        <v>#VALUE!</v>
      </c>
    </row>
    <row r="1180" spans="1:23" ht="15" customHeight="1" x14ac:dyDescent="0.2">
      <c r="A1180" s="3" t="s">
        <v>2232</v>
      </c>
      <c r="B1180" s="50">
        <v>1010</v>
      </c>
      <c r="C1180" s="50">
        <v>103684</v>
      </c>
      <c r="D1180" s="51" t="s">
        <v>59</v>
      </c>
      <c r="E1180" s="51">
        <v>104705</v>
      </c>
      <c r="F1180" s="52" t="s">
        <v>60</v>
      </c>
      <c r="G1180" s="54">
        <v>21832700</v>
      </c>
      <c r="H1180" s="54">
        <v>28183270</v>
      </c>
      <c r="I1180" s="54" t="s">
        <v>139</v>
      </c>
      <c r="J1180" s="52" t="s">
        <v>2200</v>
      </c>
      <c r="K1180" s="55">
        <v>40061</v>
      </c>
      <c r="L1180" s="56">
        <f t="shared" si="108"/>
        <v>701.16</v>
      </c>
      <c r="M1180" s="56">
        <f t="shared" si="109"/>
        <v>701.16</v>
      </c>
      <c r="N1180" s="56">
        <f t="shared" si="112"/>
        <v>0</v>
      </c>
      <c r="O1180" s="56" t="e">
        <f t="shared" si="110"/>
        <v>#VALUE!</v>
      </c>
      <c r="P1180" s="56" t="e">
        <f t="shared" si="111"/>
        <v>#VALUE!</v>
      </c>
      <c r="Q1180" s="56" t="e">
        <f t="shared" si="113"/>
        <v>#VALUE!</v>
      </c>
      <c r="R1180" s="57" t="s">
        <v>80</v>
      </c>
      <c r="S1180" s="58">
        <v>43649</v>
      </c>
      <c r="T1180" s="59">
        <f>INDEX('[2]Remontée chiffres écritures'!K:K,MATCH(C:C,'[2]Remontée chiffres écritures'!I:I,0))</f>
        <v>-701.16</v>
      </c>
      <c r="U1180" s="59">
        <f>INDEX('[2]Remontée chiffres écritures'!O:O,MATCH(C:C,'[2]Remontée chiffres écritures'!M:M,0))</f>
        <v>701.16</v>
      </c>
      <c r="V1180" s="59" t="e">
        <f>SUMIFS('[2]Remontée chiffres écritures'!C:C,'[2]Remontée chiffres écritures'!A:A,'Liste détaillée sorties IT'!C:C)</f>
        <v>#VALUE!</v>
      </c>
      <c r="W1180" s="59" t="e">
        <f>SUMIFS('[2]Remontée chiffres écritures'!G:G,'[2]Remontée chiffres écritures'!E:E,'Liste détaillée sorties IT'!C:C)</f>
        <v>#VALUE!</v>
      </c>
    </row>
    <row r="1181" spans="1:23" ht="15" customHeight="1" x14ac:dyDescent="0.2">
      <c r="A1181" s="3" t="s">
        <v>2233</v>
      </c>
      <c r="B1181" s="51">
        <v>1010</v>
      </c>
      <c r="C1181" s="50">
        <v>103685</v>
      </c>
      <c r="D1181" s="51" t="s">
        <v>59</v>
      </c>
      <c r="E1181" s="51">
        <v>104664</v>
      </c>
      <c r="F1181" s="52" t="s">
        <v>60</v>
      </c>
      <c r="G1181" s="54">
        <v>21832700</v>
      </c>
      <c r="H1181" s="54">
        <v>28183270</v>
      </c>
      <c r="I1181" s="54" t="s">
        <v>139</v>
      </c>
      <c r="J1181" s="52" t="s">
        <v>2200</v>
      </c>
      <c r="K1181" s="55">
        <v>40061</v>
      </c>
      <c r="L1181" s="56">
        <f t="shared" si="108"/>
        <v>701.16</v>
      </c>
      <c r="M1181" s="56">
        <f t="shared" si="109"/>
        <v>701.16</v>
      </c>
      <c r="N1181" s="56">
        <f t="shared" si="112"/>
        <v>0</v>
      </c>
      <c r="O1181" s="56" t="e">
        <f t="shared" si="110"/>
        <v>#VALUE!</v>
      </c>
      <c r="P1181" s="56" t="e">
        <f t="shared" si="111"/>
        <v>#VALUE!</v>
      </c>
      <c r="Q1181" s="56" t="e">
        <f t="shared" si="113"/>
        <v>#VALUE!</v>
      </c>
      <c r="R1181" s="57" t="s">
        <v>80</v>
      </c>
      <c r="S1181" s="58">
        <v>43649</v>
      </c>
      <c r="T1181" s="59">
        <f>INDEX('[2]Remontée chiffres écritures'!K:K,MATCH(C:C,'[2]Remontée chiffres écritures'!I:I,0))</f>
        <v>-701.16</v>
      </c>
      <c r="U1181" s="59">
        <f>INDEX('[2]Remontée chiffres écritures'!O:O,MATCH(C:C,'[2]Remontée chiffres écritures'!M:M,0))</f>
        <v>701.16</v>
      </c>
      <c r="V1181" s="59" t="e">
        <f>SUMIFS('[2]Remontée chiffres écritures'!C:C,'[2]Remontée chiffres écritures'!A:A,'Liste détaillée sorties IT'!C:C)</f>
        <v>#VALUE!</v>
      </c>
      <c r="W1181" s="59" t="e">
        <f>SUMIFS('[2]Remontée chiffres écritures'!G:G,'[2]Remontée chiffres écritures'!E:E,'Liste détaillée sorties IT'!C:C)</f>
        <v>#VALUE!</v>
      </c>
    </row>
    <row r="1182" spans="1:23" ht="15" customHeight="1" x14ac:dyDescent="0.2">
      <c r="A1182" s="3" t="s">
        <v>2234</v>
      </c>
      <c r="B1182" s="50">
        <v>1010</v>
      </c>
      <c r="C1182" s="50">
        <v>103687</v>
      </c>
      <c r="D1182" s="51" t="s">
        <v>59</v>
      </c>
      <c r="E1182" s="51">
        <v>106727</v>
      </c>
      <c r="F1182" s="52" t="s">
        <v>60</v>
      </c>
      <c r="G1182" s="54">
        <v>21832700</v>
      </c>
      <c r="H1182" s="54">
        <v>28183270</v>
      </c>
      <c r="I1182" s="54" t="s">
        <v>139</v>
      </c>
      <c r="J1182" s="52" t="s">
        <v>2200</v>
      </c>
      <c r="K1182" s="55">
        <v>40061</v>
      </c>
      <c r="L1182" s="56">
        <f t="shared" si="108"/>
        <v>701.16</v>
      </c>
      <c r="M1182" s="56">
        <f t="shared" si="109"/>
        <v>701.16</v>
      </c>
      <c r="N1182" s="56">
        <f t="shared" si="112"/>
        <v>0</v>
      </c>
      <c r="O1182" s="56" t="e">
        <f t="shared" si="110"/>
        <v>#VALUE!</v>
      </c>
      <c r="P1182" s="56" t="e">
        <f t="shared" si="111"/>
        <v>#VALUE!</v>
      </c>
      <c r="Q1182" s="56" t="e">
        <f t="shared" si="113"/>
        <v>#VALUE!</v>
      </c>
      <c r="R1182" s="57" t="s">
        <v>80</v>
      </c>
      <c r="S1182" s="58">
        <v>43649</v>
      </c>
      <c r="T1182" s="59">
        <f>INDEX('[2]Remontée chiffres écritures'!K:K,MATCH(C:C,'[2]Remontée chiffres écritures'!I:I,0))</f>
        <v>-701.16</v>
      </c>
      <c r="U1182" s="59">
        <f>INDEX('[2]Remontée chiffres écritures'!O:O,MATCH(C:C,'[2]Remontée chiffres écritures'!M:M,0))</f>
        <v>701.16</v>
      </c>
      <c r="V1182" s="59" t="e">
        <f>SUMIFS('[2]Remontée chiffres écritures'!C:C,'[2]Remontée chiffres écritures'!A:A,'Liste détaillée sorties IT'!C:C)</f>
        <v>#VALUE!</v>
      </c>
      <c r="W1182" s="59" t="e">
        <f>SUMIFS('[2]Remontée chiffres écritures'!G:G,'[2]Remontée chiffres écritures'!E:E,'Liste détaillée sorties IT'!C:C)</f>
        <v>#VALUE!</v>
      </c>
    </row>
    <row r="1183" spans="1:23" ht="15" customHeight="1" x14ac:dyDescent="0.2">
      <c r="A1183" s="3" t="s">
        <v>2235</v>
      </c>
      <c r="B1183" s="50">
        <v>1010</v>
      </c>
      <c r="C1183" s="50">
        <v>103688</v>
      </c>
      <c r="D1183" s="51" t="s">
        <v>59</v>
      </c>
      <c r="E1183" s="51">
        <v>106232</v>
      </c>
      <c r="F1183" s="52" t="s">
        <v>60</v>
      </c>
      <c r="G1183" s="54">
        <v>21832700</v>
      </c>
      <c r="H1183" s="54">
        <v>28183270</v>
      </c>
      <c r="I1183" s="54" t="s">
        <v>139</v>
      </c>
      <c r="J1183" s="52" t="s">
        <v>2200</v>
      </c>
      <c r="K1183" s="55">
        <v>40061</v>
      </c>
      <c r="L1183" s="56">
        <f t="shared" si="108"/>
        <v>701.16</v>
      </c>
      <c r="M1183" s="56">
        <f t="shared" si="109"/>
        <v>701.16</v>
      </c>
      <c r="N1183" s="56">
        <f t="shared" si="112"/>
        <v>0</v>
      </c>
      <c r="O1183" s="56" t="e">
        <f t="shared" si="110"/>
        <v>#VALUE!</v>
      </c>
      <c r="P1183" s="56" t="e">
        <f t="shared" si="111"/>
        <v>#VALUE!</v>
      </c>
      <c r="Q1183" s="56" t="e">
        <f t="shared" si="113"/>
        <v>#VALUE!</v>
      </c>
      <c r="R1183" s="57" t="s">
        <v>80</v>
      </c>
      <c r="S1183" s="58">
        <v>43649</v>
      </c>
      <c r="T1183" s="59">
        <f>INDEX('[2]Remontée chiffres écritures'!K:K,MATCH(C:C,'[2]Remontée chiffres écritures'!I:I,0))</f>
        <v>-701.16</v>
      </c>
      <c r="U1183" s="59">
        <f>INDEX('[2]Remontée chiffres écritures'!O:O,MATCH(C:C,'[2]Remontée chiffres écritures'!M:M,0))</f>
        <v>701.16</v>
      </c>
      <c r="V1183" s="59" t="e">
        <f>SUMIFS('[2]Remontée chiffres écritures'!C:C,'[2]Remontée chiffres écritures'!A:A,'Liste détaillée sorties IT'!C:C)</f>
        <v>#VALUE!</v>
      </c>
      <c r="W1183" s="59" t="e">
        <f>SUMIFS('[2]Remontée chiffres écritures'!G:G,'[2]Remontée chiffres écritures'!E:E,'Liste détaillée sorties IT'!C:C)</f>
        <v>#VALUE!</v>
      </c>
    </row>
    <row r="1184" spans="1:23" ht="15" customHeight="1" x14ac:dyDescent="0.2">
      <c r="A1184" s="3" t="s">
        <v>2236</v>
      </c>
      <c r="B1184" s="50">
        <v>1010</v>
      </c>
      <c r="C1184" s="50">
        <v>103690</v>
      </c>
      <c r="D1184" s="51" t="s">
        <v>59</v>
      </c>
      <c r="E1184" s="51">
        <v>106725</v>
      </c>
      <c r="F1184" s="52" t="s">
        <v>60</v>
      </c>
      <c r="G1184" s="54">
        <v>21832700</v>
      </c>
      <c r="H1184" s="54">
        <v>28183270</v>
      </c>
      <c r="I1184" s="54" t="s">
        <v>139</v>
      </c>
      <c r="J1184" s="52" t="s">
        <v>2200</v>
      </c>
      <c r="K1184" s="55">
        <v>40061</v>
      </c>
      <c r="L1184" s="56">
        <f t="shared" si="108"/>
        <v>701.16</v>
      </c>
      <c r="M1184" s="56">
        <f t="shared" si="109"/>
        <v>701.16</v>
      </c>
      <c r="N1184" s="56">
        <f t="shared" si="112"/>
        <v>0</v>
      </c>
      <c r="O1184" s="56" t="e">
        <f t="shared" si="110"/>
        <v>#VALUE!</v>
      </c>
      <c r="P1184" s="56" t="e">
        <f t="shared" si="111"/>
        <v>#VALUE!</v>
      </c>
      <c r="Q1184" s="56" t="e">
        <f t="shared" si="113"/>
        <v>#VALUE!</v>
      </c>
      <c r="R1184" s="57" t="s">
        <v>80</v>
      </c>
      <c r="S1184" s="58">
        <v>43649</v>
      </c>
      <c r="T1184" s="59">
        <f>INDEX('[2]Remontée chiffres écritures'!K:K,MATCH(C:C,'[2]Remontée chiffres écritures'!I:I,0))</f>
        <v>-701.16</v>
      </c>
      <c r="U1184" s="59">
        <f>INDEX('[2]Remontée chiffres écritures'!O:O,MATCH(C:C,'[2]Remontée chiffres écritures'!M:M,0))</f>
        <v>701.16</v>
      </c>
      <c r="V1184" s="59" t="e">
        <f>SUMIFS('[2]Remontée chiffres écritures'!C:C,'[2]Remontée chiffres écritures'!A:A,'Liste détaillée sorties IT'!C:C)</f>
        <v>#VALUE!</v>
      </c>
      <c r="W1184" s="59" t="e">
        <f>SUMIFS('[2]Remontée chiffres écritures'!G:G,'[2]Remontée chiffres écritures'!E:E,'Liste détaillée sorties IT'!C:C)</f>
        <v>#VALUE!</v>
      </c>
    </row>
    <row r="1185" spans="1:23" ht="15" customHeight="1" x14ac:dyDescent="0.2">
      <c r="A1185" s="3" t="s">
        <v>2237</v>
      </c>
      <c r="B1185" s="50">
        <v>1010</v>
      </c>
      <c r="C1185" s="50">
        <v>103691</v>
      </c>
      <c r="D1185" s="51" t="s">
        <v>59</v>
      </c>
      <c r="E1185" s="51">
        <v>104653</v>
      </c>
      <c r="F1185" s="52" t="s">
        <v>60</v>
      </c>
      <c r="G1185" s="54">
        <v>21832700</v>
      </c>
      <c r="H1185" s="54">
        <v>28183270</v>
      </c>
      <c r="I1185" s="54" t="s">
        <v>139</v>
      </c>
      <c r="J1185" s="52" t="s">
        <v>2200</v>
      </c>
      <c r="K1185" s="55">
        <v>40061</v>
      </c>
      <c r="L1185" s="56">
        <f t="shared" si="108"/>
        <v>701.16</v>
      </c>
      <c r="M1185" s="56">
        <f t="shared" si="109"/>
        <v>701.16</v>
      </c>
      <c r="N1185" s="56">
        <f t="shared" si="112"/>
        <v>0</v>
      </c>
      <c r="O1185" s="56" t="e">
        <f t="shared" si="110"/>
        <v>#VALUE!</v>
      </c>
      <c r="P1185" s="56" t="e">
        <f t="shared" si="111"/>
        <v>#VALUE!</v>
      </c>
      <c r="Q1185" s="56" t="e">
        <f t="shared" si="113"/>
        <v>#VALUE!</v>
      </c>
      <c r="R1185" s="57" t="s">
        <v>80</v>
      </c>
      <c r="S1185" s="58">
        <v>43649</v>
      </c>
      <c r="T1185" s="59">
        <f>INDEX('[2]Remontée chiffres écritures'!K:K,MATCH(C:C,'[2]Remontée chiffres écritures'!I:I,0))</f>
        <v>-701.16</v>
      </c>
      <c r="U1185" s="59">
        <f>INDEX('[2]Remontée chiffres écritures'!O:O,MATCH(C:C,'[2]Remontée chiffres écritures'!M:M,0))</f>
        <v>701.16</v>
      </c>
      <c r="V1185" s="59" t="e">
        <f>SUMIFS('[2]Remontée chiffres écritures'!C:C,'[2]Remontée chiffres écritures'!A:A,'Liste détaillée sorties IT'!C:C)</f>
        <v>#VALUE!</v>
      </c>
      <c r="W1185" s="59" t="e">
        <f>SUMIFS('[2]Remontée chiffres écritures'!G:G,'[2]Remontée chiffres écritures'!E:E,'Liste détaillée sorties IT'!C:C)</f>
        <v>#VALUE!</v>
      </c>
    </row>
    <row r="1186" spans="1:23" ht="15" customHeight="1" x14ac:dyDescent="0.2">
      <c r="A1186" s="3" t="s">
        <v>2238</v>
      </c>
      <c r="B1186" s="50">
        <v>1010</v>
      </c>
      <c r="C1186" s="50">
        <v>103692</v>
      </c>
      <c r="D1186" s="51" t="s">
        <v>59</v>
      </c>
      <c r="E1186" s="51">
        <v>104704</v>
      </c>
      <c r="F1186" s="52" t="s">
        <v>60</v>
      </c>
      <c r="G1186" s="54">
        <v>21832700</v>
      </c>
      <c r="H1186" s="54">
        <v>28183270</v>
      </c>
      <c r="I1186" s="54" t="s">
        <v>139</v>
      </c>
      <c r="J1186" s="52" t="s">
        <v>2200</v>
      </c>
      <c r="K1186" s="55">
        <v>40061</v>
      </c>
      <c r="L1186" s="56">
        <f t="shared" si="108"/>
        <v>701.16</v>
      </c>
      <c r="M1186" s="56">
        <f t="shared" si="109"/>
        <v>701.16</v>
      </c>
      <c r="N1186" s="56">
        <f t="shared" si="112"/>
        <v>0</v>
      </c>
      <c r="O1186" s="56" t="e">
        <f t="shared" si="110"/>
        <v>#VALUE!</v>
      </c>
      <c r="P1186" s="56" t="e">
        <f t="shared" si="111"/>
        <v>#VALUE!</v>
      </c>
      <c r="Q1186" s="56" t="e">
        <f t="shared" si="113"/>
        <v>#VALUE!</v>
      </c>
      <c r="R1186" s="57" t="s">
        <v>80</v>
      </c>
      <c r="S1186" s="58">
        <v>43649</v>
      </c>
      <c r="T1186" s="59">
        <f>INDEX('[2]Remontée chiffres écritures'!K:K,MATCH(C:C,'[2]Remontée chiffres écritures'!I:I,0))</f>
        <v>-701.16</v>
      </c>
      <c r="U1186" s="59">
        <f>INDEX('[2]Remontée chiffres écritures'!O:O,MATCH(C:C,'[2]Remontée chiffres écritures'!M:M,0))</f>
        <v>701.16</v>
      </c>
      <c r="V1186" s="59" t="e">
        <f>SUMIFS('[2]Remontée chiffres écritures'!C:C,'[2]Remontée chiffres écritures'!A:A,'Liste détaillée sorties IT'!C:C)</f>
        <v>#VALUE!</v>
      </c>
      <c r="W1186" s="59" t="e">
        <f>SUMIFS('[2]Remontée chiffres écritures'!G:G,'[2]Remontée chiffres écritures'!E:E,'Liste détaillée sorties IT'!C:C)</f>
        <v>#VALUE!</v>
      </c>
    </row>
    <row r="1187" spans="1:23" ht="15" customHeight="1" x14ac:dyDescent="0.2">
      <c r="A1187" s="3" t="s">
        <v>2239</v>
      </c>
      <c r="B1187" s="50">
        <v>1010</v>
      </c>
      <c r="C1187" s="50">
        <v>103693</v>
      </c>
      <c r="D1187" s="51" t="s">
        <v>59</v>
      </c>
      <c r="E1187" s="51">
        <v>106653</v>
      </c>
      <c r="F1187" s="52" t="s">
        <v>60</v>
      </c>
      <c r="G1187" s="54">
        <v>21832700</v>
      </c>
      <c r="H1187" s="54">
        <v>28183270</v>
      </c>
      <c r="I1187" s="54" t="s">
        <v>139</v>
      </c>
      <c r="J1187" s="52" t="s">
        <v>2200</v>
      </c>
      <c r="K1187" s="55">
        <v>40061</v>
      </c>
      <c r="L1187" s="56">
        <f t="shared" si="108"/>
        <v>701.16</v>
      </c>
      <c r="M1187" s="56">
        <f t="shared" si="109"/>
        <v>701.16</v>
      </c>
      <c r="N1187" s="56">
        <f t="shared" si="112"/>
        <v>0</v>
      </c>
      <c r="O1187" s="56" t="e">
        <f t="shared" si="110"/>
        <v>#VALUE!</v>
      </c>
      <c r="P1187" s="56" t="e">
        <f t="shared" si="111"/>
        <v>#VALUE!</v>
      </c>
      <c r="Q1187" s="56" t="e">
        <f t="shared" si="113"/>
        <v>#VALUE!</v>
      </c>
      <c r="R1187" s="57" t="s">
        <v>80</v>
      </c>
      <c r="S1187" s="58">
        <v>43649</v>
      </c>
      <c r="T1187" s="59">
        <f>INDEX('[2]Remontée chiffres écritures'!K:K,MATCH(C:C,'[2]Remontée chiffres écritures'!I:I,0))</f>
        <v>-701.16</v>
      </c>
      <c r="U1187" s="59">
        <f>INDEX('[2]Remontée chiffres écritures'!O:O,MATCH(C:C,'[2]Remontée chiffres écritures'!M:M,0))</f>
        <v>701.16</v>
      </c>
      <c r="V1187" s="59" t="e">
        <f>SUMIFS('[2]Remontée chiffres écritures'!C:C,'[2]Remontée chiffres écritures'!A:A,'Liste détaillée sorties IT'!C:C)</f>
        <v>#VALUE!</v>
      </c>
      <c r="W1187" s="59" t="e">
        <f>SUMIFS('[2]Remontée chiffres écritures'!G:G,'[2]Remontée chiffres écritures'!E:E,'Liste détaillée sorties IT'!C:C)</f>
        <v>#VALUE!</v>
      </c>
    </row>
    <row r="1188" spans="1:23" ht="15" customHeight="1" x14ac:dyDescent="0.2">
      <c r="A1188" s="3" t="s">
        <v>2240</v>
      </c>
      <c r="B1188" s="50">
        <v>1010</v>
      </c>
      <c r="C1188" s="50">
        <v>103694</v>
      </c>
      <c r="D1188" s="51" t="s">
        <v>59</v>
      </c>
      <c r="E1188" s="51">
        <v>104667</v>
      </c>
      <c r="F1188" s="52" t="s">
        <v>60</v>
      </c>
      <c r="G1188" s="54">
        <v>21832700</v>
      </c>
      <c r="H1188" s="54">
        <v>28183270</v>
      </c>
      <c r="I1188" s="54" t="s">
        <v>139</v>
      </c>
      <c r="J1188" s="52" t="s">
        <v>2200</v>
      </c>
      <c r="K1188" s="55">
        <v>40061</v>
      </c>
      <c r="L1188" s="56">
        <f t="shared" si="108"/>
        <v>701.16</v>
      </c>
      <c r="M1188" s="56">
        <f t="shared" si="109"/>
        <v>701.16</v>
      </c>
      <c r="N1188" s="56">
        <f t="shared" si="112"/>
        <v>0</v>
      </c>
      <c r="O1188" s="56" t="e">
        <f t="shared" si="110"/>
        <v>#VALUE!</v>
      </c>
      <c r="P1188" s="56" t="e">
        <f t="shared" si="111"/>
        <v>#VALUE!</v>
      </c>
      <c r="Q1188" s="56" t="e">
        <f t="shared" si="113"/>
        <v>#VALUE!</v>
      </c>
      <c r="R1188" s="57" t="s">
        <v>80</v>
      </c>
      <c r="S1188" s="58">
        <v>43649</v>
      </c>
      <c r="T1188" s="59">
        <f>INDEX('[2]Remontée chiffres écritures'!K:K,MATCH(C:C,'[2]Remontée chiffres écritures'!I:I,0))</f>
        <v>-701.16</v>
      </c>
      <c r="U1188" s="59">
        <f>INDEX('[2]Remontée chiffres écritures'!O:O,MATCH(C:C,'[2]Remontée chiffres écritures'!M:M,0))</f>
        <v>701.16</v>
      </c>
      <c r="V1188" s="59" t="e">
        <f>SUMIFS('[2]Remontée chiffres écritures'!C:C,'[2]Remontée chiffres écritures'!A:A,'Liste détaillée sorties IT'!C:C)</f>
        <v>#VALUE!</v>
      </c>
      <c r="W1188" s="59" t="e">
        <f>SUMIFS('[2]Remontée chiffres écritures'!G:G,'[2]Remontée chiffres écritures'!E:E,'Liste détaillée sorties IT'!C:C)</f>
        <v>#VALUE!</v>
      </c>
    </row>
    <row r="1189" spans="1:23" ht="15" customHeight="1" x14ac:dyDescent="0.2">
      <c r="A1189" s="3" t="s">
        <v>2241</v>
      </c>
      <c r="B1189" s="50">
        <v>1010</v>
      </c>
      <c r="C1189" s="50">
        <v>103696</v>
      </c>
      <c r="D1189" s="51" t="s">
        <v>59</v>
      </c>
      <c r="E1189" s="51">
        <v>106222</v>
      </c>
      <c r="F1189" s="52" t="s">
        <v>60</v>
      </c>
      <c r="G1189" s="54">
        <v>21832700</v>
      </c>
      <c r="H1189" s="54">
        <v>28183270</v>
      </c>
      <c r="I1189" s="54" t="s">
        <v>139</v>
      </c>
      <c r="J1189" s="52" t="s">
        <v>2200</v>
      </c>
      <c r="K1189" s="55">
        <v>40061</v>
      </c>
      <c r="L1189" s="56">
        <f t="shared" si="108"/>
        <v>701.16</v>
      </c>
      <c r="M1189" s="56">
        <f t="shared" si="109"/>
        <v>701.16</v>
      </c>
      <c r="N1189" s="56">
        <f t="shared" si="112"/>
        <v>0</v>
      </c>
      <c r="O1189" s="56" t="e">
        <f t="shared" si="110"/>
        <v>#VALUE!</v>
      </c>
      <c r="P1189" s="56" t="e">
        <f t="shared" si="111"/>
        <v>#VALUE!</v>
      </c>
      <c r="Q1189" s="56" t="e">
        <f t="shared" si="113"/>
        <v>#VALUE!</v>
      </c>
      <c r="R1189" s="57" t="s">
        <v>80</v>
      </c>
      <c r="S1189" s="58">
        <v>43649</v>
      </c>
      <c r="T1189" s="59">
        <f>INDEX('[2]Remontée chiffres écritures'!K:K,MATCH(C:C,'[2]Remontée chiffres écritures'!I:I,0))</f>
        <v>-701.16</v>
      </c>
      <c r="U1189" s="59">
        <f>INDEX('[2]Remontée chiffres écritures'!O:O,MATCH(C:C,'[2]Remontée chiffres écritures'!M:M,0))</f>
        <v>701.16</v>
      </c>
      <c r="V1189" s="59" t="e">
        <f>SUMIFS('[2]Remontée chiffres écritures'!C:C,'[2]Remontée chiffres écritures'!A:A,'Liste détaillée sorties IT'!C:C)</f>
        <v>#VALUE!</v>
      </c>
      <c r="W1189" s="59" t="e">
        <f>SUMIFS('[2]Remontée chiffres écritures'!G:G,'[2]Remontée chiffres écritures'!E:E,'Liste détaillée sorties IT'!C:C)</f>
        <v>#VALUE!</v>
      </c>
    </row>
    <row r="1190" spans="1:23" ht="15" customHeight="1" x14ac:dyDescent="0.2">
      <c r="A1190" s="3" t="s">
        <v>2242</v>
      </c>
      <c r="B1190" s="50">
        <v>1010</v>
      </c>
      <c r="C1190" s="50">
        <v>103697</v>
      </c>
      <c r="D1190" s="51" t="s">
        <v>59</v>
      </c>
      <c r="E1190" s="51">
        <v>106225</v>
      </c>
      <c r="F1190" s="52" t="s">
        <v>60</v>
      </c>
      <c r="G1190" s="54">
        <v>21832700</v>
      </c>
      <c r="H1190" s="54">
        <v>28183270</v>
      </c>
      <c r="I1190" s="54" t="s">
        <v>139</v>
      </c>
      <c r="J1190" s="52" t="s">
        <v>2200</v>
      </c>
      <c r="K1190" s="55">
        <v>40061</v>
      </c>
      <c r="L1190" s="56">
        <f t="shared" si="108"/>
        <v>701.16</v>
      </c>
      <c r="M1190" s="56">
        <f t="shared" si="109"/>
        <v>701.16</v>
      </c>
      <c r="N1190" s="56">
        <f t="shared" si="112"/>
        <v>0</v>
      </c>
      <c r="O1190" s="56" t="e">
        <f t="shared" si="110"/>
        <v>#VALUE!</v>
      </c>
      <c r="P1190" s="56" t="e">
        <f t="shared" si="111"/>
        <v>#VALUE!</v>
      </c>
      <c r="Q1190" s="56" t="e">
        <f t="shared" si="113"/>
        <v>#VALUE!</v>
      </c>
      <c r="R1190" s="57" t="s">
        <v>80</v>
      </c>
      <c r="S1190" s="58">
        <v>43649</v>
      </c>
      <c r="T1190" s="59">
        <f>INDEX('[2]Remontée chiffres écritures'!K:K,MATCH(C:C,'[2]Remontée chiffres écritures'!I:I,0))</f>
        <v>-701.16</v>
      </c>
      <c r="U1190" s="59">
        <f>INDEX('[2]Remontée chiffres écritures'!O:O,MATCH(C:C,'[2]Remontée chiffres écritures'!M:M,0))</f>
        <v>701.16</v>
      </c>
      <c r="V1190" s="59" t="e">
        <f>SUMIFS('[2]Remontée chiffres écritures'!C:C,'[2]Remontée chiffres écritures'!A:A,'Liste détaillée sorties IT'!C:C)</f>
        <v>#VALUE!</v>
      </c>
      <c r="W1190" s="59" t="e">
        <f>SUMIFS('[2]Remontée chiffres écritures'!G:G,'[2]Remontée chiffres écritures'!E:E,'Liste détaillée sorties IT'!C:C)</f>
        <v>#VALUE!</v>
      </c>
    </row>
    <row r="1191" spans="1:23" ht="15" customHeight="1" x14ac:dyDescent="0.2">
      <c r="A1191" s="3" t="s">
        <v>2243</v>
      </c>
      <c r="B1191" s="50">
        <v>1010</v>
      </c>
      <c r="C1191" s="50">
        <v>103698</v>
      </c>
      <c r="D1191" s="51" t="s">
        <v>59</v>
      </c>
      <c r="E1191" s="51">
        <v>106226</v>
      </c>
      <c r="F1191" s="52" t="s">
        <v>60</v>
      </c>
      <c r="G1191" s="54">
        <v>21832700</v>
      </c>
      <c r="H1191" s="54">
        <v>28183270</v>
      </c>
      <c r="I1191" s="54" t="s">
        <v>139</v>
      </c>
      <c r="J1191" s="52" t="s">
        <v>2200</v>
      </c>
      <c r="K1191" s="55">
        <v>40061</v>
      </c>
      <c r="L1191" s="56">
        <f t="shared" si="108"/>
        <v>701.16</v>
      </c>
      <c r="M1191" s="56">
        <f t="shared" si="109"/>
        <v>701.16</v>
      </c>
      <c r="N1191" s="56">
        <f t="shared" si="112"/>
        <v>0</v>
      </c>
      <c r="O1191" s="56" t="e">
        <f t="shared" si="110"/>
        <v>#VALUE!</v>
      </c>
      <c r="P1191" s="56" t="e">
        <f t="shared" si="111"/>
        <v>#VALUE!</v>
      </c>
      <c r="Q1191" s="56" t="e">
        <f t="shared" si="113"/>
        <v>#VALUE!</v>
      </c>
      <c r="R1191" s="57" t="s">
        <v>80</v>
      </c>
      <c r="S1191" s="58">
        <v>43649</v>
      </c>
      <c r="T1191" s="59">
        <f>INDEX('[2]Remontée chiffres écritures'!K:K,MATCH(C:C,'[2]Remontée chiffres écritures'!I:I,0))</f>
        <v>-701.16</v>
      </c>
      <c r="U1191" s="59">
        <f>INDEX('[2]Remontée chiffres écritures'!O:O,MATCH(C:C,'[2]Remontée chiffres écritures'!M:M,0))</f>
        <v>701.16</v>
      </c>
      <c r="V1191" s="59" t="e">
        <f>SUMIFS('[2]Remontée chiffres écritures'!C:C,'[2]Remontée chiffres écritures'!A:A,'Liste détaillée sorties IT'!C:C)</f>
        <v>#VALUE!</v>
      </c>
      <c r="W1191" s="59" t="e">
        <f>SUMIFS('[2]Remontée chiffres écritures'!G:G,'[2]Remontée chiffres écritures'!E:E,'Liste détaillée sorties IT'!C:C)</f>
        <v>#VALUE!</v>
      </c>
    </row>
    <row r="1192" spans="1:23" ht="15" customHeight="1" x14ac:dyDescent="0.2">
      <c r="A1192" s="3" t="s">
        <v>2244</v>
      </c>
      <c r="B1192" s="50">
        <v>1010</v>
      </c>
      <c r="C1192" s="50">
        <v>103699</v>
      </c>
      <c r="D1192" s="51" t="s">
        <v>59</v>
      </c>
      <c r="E1192" s="51">
        <v>104693</v>
      </c>
      <c r="F1192" s="52" t="s">
        <v>60</v>
      </c>
      <c r="G1192" s="54">
        <v>21832700</v>
      </c>
      <c r="H1192" s="54">
        <v>28183270</v>
      </c>
      <c r="I1192" s="54" t="s">
        <v>139</v>
      </c>
      <c r="J1192" s="52" t="s">
        <v>2200</v>
      </c>
      <c r="K1192" s="55">
        <v>40061</v>
      </c>
      <c r="L1192" s="56">
        <f t="shared" si="108"/>
        <v>701.16</v>
      </c>
      <c r="M1192" s="56">
        <f t="shared" si="109"/>
        <v>701.16</v>
      </c>
      <c r="N1192" s="56">
        <f t="shared" si="112"/>
        <v>0</v>
      </c>
      <c r="O1192" s="56" t="e">
        <f t="shared" si="110"/>
        <v>#VALUE!</v>
      </c>
      <c r="P1192" s="56" t="e">
        <f t="shared" si="111"/>
        <v>#VALUE!</v>
      </c>
      <c r="Q1192" s="56" t="e">
        <f t="shared" si="113"/>
        <v>#VALUE!</v>
      </c>
      <c r="R1192" s="57" t="s">
        <v>80</v>
      </c>
      <c r="S1192" s="58">
        <v>43649</v>
      </c>
      <c r="T1192" s="59">
        <f>INDEX('[2]Remontée chiffres écritures'!K:K,MATCH(C:C,'[2]Remontée chiffres écritures'!I:I,0))</f>
        <v>-701.16</v>
      </c>
      <c r="U1192" s="59">
        <f>INDEX('[2]Remontée chiffres écritures'!O:O,MATCH(C:C,'[2]Remontée chiffres écritures'!M:M,0))</f>
        <v>701.16</v>
      </c>
      <c r="V1192" s="59" t="e">
        <f>SUMIFS('[2]Remontée chiffres écritures'!C:C,'[2]Remontée chiffres écritures'!A:A,'Liste détaillée sorties IT'!C:C)</f>
        <v>#VALUE!</v>
      </c>
      <c r="W1192" s="59" t="e">
        <f>SUMIFS('[2]Remontée chiffres écritures'!G:G,'[2]Remontée chiffres écritures'!E:E,'Liste détaillée sorties IT'!C:C)</f>
        <v>#VALUE!</v>
      </c>
    </row>
    <row r="1193" spans="1:23" ht="15" customHeight="1" x14ac:dyDescent="0.2">
      <c r="A1193" s="3" t="s">
        <v>2245</v>
      </c>
      <c r="B1193" s="50">
        <v>1010</v>
      </c>
      <c r="C1193" s="50">
        <v>103700</v>
      </c>
      <c r="D1193" s="51" t="s">
        <v>59</v>
      </c>
      <c r="E1193" s="51">
        <v>106233</v>
      </c>
      <c r="F1193" s="52" t="s">
        <v>60</v>
      </c>
      <c r="G1193" s="54">
        <v>21832700</v>
      </c>
      <c r="H1193" s="54">
        <v>28183270</v>
      </c>
      <c r="I1193" s="54" t="s">
        <v>139</v>
      </c>
      <c r="J1193" s="52" t="s">
        <v>2200</v>
      </c>
      <c r="K1193" s="55">
        <v>40061</v>
      </c>
      <c r="L1193" s="56">
        <f t="shared" si="108"/>
        <v>701.16</v>
      </c>
      <c r="M1193" s="56">
        <f t="shared" si="109"/>
        <v>701.16</v>
      </c>
      <c r="N1193" s="56">
        <f t="shared" si="112"/>
        <v>0</v>
      </c>
      <c r="O1193" s="56" t="e">
        <f t="shared" si="110"/>
        <v>#VALUE!</v>
      </c>
      <c r="P1193" s="56" t="e">
        <f t="shared" si="111"/>
        <v>#VALUE!</v>
      </c>
      <c r="Q1193" s="56" t="e">
        <f t="shared" si="113"/>
        <v>#VALUE!</v>
      </c>
      <c r="R1193" s="57" t="s">
        <v>80</v>
      </c>
      <c r="S1193" s="58">
        <v>43649</v>
      </c>
      <c r="T1193" s="59">
        <f>INDEX('[2]Remontée chiffres écritures'!K:K,MATCH(C:C,'[2]Remontée chiffres écritures'!I:I,0))</f>
        <v>-701.16</v>
      </c>
      <c r="U1193" s="59">
        <f>INDEX('[2]Remontée chiffres écritures'!O:O,MATCH(C:C,'[2]Remontée chiffres écritures'!M:M,0))</f>
        <v>701.16</v>
      </c>
      <c r="V1193" s="59" t="e">
        <f>SUMIFS('[2]Remontée chiffres écritures'!C:C,'[2]Remontée chiffres écritures'!A:A,'Liste détaillée sorties IT'!C:C)</f>
        <v>#VALUE!</v>
      </c>
      <c r="W1193" s="59" t="e">
        <f>SUMIFS('[2]Remontée chiffres écritures'!G:G,'[2]Remontée chiffres écritures'!E:E,'Liste détaillée sorties IT'!C:C)</f>
        <v>#VALUE!</v>
      </c>
    </row>
    <row r="1194" spans="1:23" ht="15" customHeight="1" x14ac:dyDescent="0.2">
      <c r="A1194" s="3" t="s">
        <v>2246</v>
      </c>
      <c r="B1194" s="50">
        <v>1010</v>
      </c>
      <c r="C1194" s="50">
        <v>103701</v>
      </c>
      <c r="D1194" s="51" t="s">
        <v>59</v>
      </c>
      <c r="E1194" s="51">
        <v>104709</v>
      </c>
      <c r="F1194" s="52" t="s">
        <v>60</v>
      </c>
      <c r="G1194" s="54">
        <v>21832700</v>
      </c>
      <c r="H1194" s="54">
        <v>28183270</v>
      </c>
      <c r="I1194" s="54" t="s">
        <v>139</v>
      </c>
      <c r="J1194" s="52" t="s">
        <v>2200</v>
      </c>
      <c r="K1194" s="55">
        <v>40061</v>
      </c>
      <c r="L1194" s="56">
        <f t="shared" si="108"/>
        <v>701.16</v>
      </c>
      <c r="M1194" s="56">
        <f t="shared" si="109"/>
        <v>701.16</v>
      </c>
      <c r="N1194" s="56">
        <f t="shared" si="112"/>
        <v>0</v>
      </c>
      <c r="O1194" s="56" t="e">
        <f t="shared" si="110"/>
        <v>#VALUE!</v>
      </c>
      <c r="P1194" s="56" t="e">
        <f t="shared" si="111"/>
        <v>#VALUE!</v>
      </c>
      <c r="Q1194" s="56" t="e">
        <f t="shared" si="113"/>
        <v>#VALUE!</v>
      </c>
      <c r="R1194" s="57" t="s">
        <v>80</v>
      </c>
      <c r="S1194" s="58">
        <v>43649</v>
      </c>
      <c r="T1194" s="59">
        <f>INDEX('[2]Remontée chiffres écritures'!K:K,MATCH(C:C,'[2]Remontée chiffres écritures'!I:I,0))</f>
        <v>-701.16</v>
      </c>
      <c r="U1194" s="59">
        <f>INDEX('[2]Remontée chiffres écritures'!O:O,MATCH(C:C,'[2]Remontée chiffres écritures'!M:M,0))</f>
        <v>701.16</v>
      </c>
      <c r="V1194" s="59" t="e">
        <f>SUMIFS('[2]Remontée chiffres écritures'!C:C,'[2]Remontée chiffres écritures'!A:A,'Liste détaillée sorties IT'!C:C)</f>
        <v>#VALUE!</v>
      </c>
      <c r="W1194" s="59" t="e">
        <f>SUMIFS('[2]Remontée chiffres écritures'!G:G,'[2]Remontée chiffres écritures'!E:E,'Liste détaillée sorties IT'!C:C)</f>
        <v>#VALUE!</v>
      </c>
    </row>
    <row r="1195" spans="1:23" ht="15" customHeight="1" x14ac:dyDescent="0.2">
      <c r="A1195" s="3" t="s">
        <v>2247</v>
      </c>
      <c r="B1195" s="50">
        <v>1010</v>
      </c>
      <c r="C1195" s="50">
        <v>103702</v>
      </c>
      <c r="D1195" s="51" t="s">
        <v>59</v>
      </c>
      <c r="E1195" s="51">
        <v>106224</v>
      </c>
      <c r="F1195" s="52" t="s">
        <v>60</v>
      </c>
      <c r="G1195" s="54">
        <v>21832700</v>
      </c>
      <c r="H1195" s="54">
        <v>28183270</v>
      </c>
      <c r="I1195" s="54" t="s">
        <v>139</v>
      </c>
      <c r="J1195" s="52" t="s">
        <v>2200</v>
      </c>
      <c r="K1195" s="55">
        <v>40061</v>
      </c>
      <c r="L1195" s="56">
        <f t="shared" si="108"/>
        <v>701.16</v>
      </c>
      <c r="M1195" s="56">
        <f t="shared" si="109"/>
        <v>701.16</v>
      </c>
      <c r="N1195" s="56">
        <f t="shared" si="112"/>
        <v>0</v>
      </c>
      <c r="O1195" s="56" t="e">
        <f t="shared" si="110"/>
        <v>#VALUE!</v>
      </c>
      <c r="P1195" s="56" t="e">
        <f t="shared" si="111"/>
        <v>#VALUE!</v>
      </c>
      <c r="Q1195" s="56" t="e">
        <f t="shared" si="113"/>
        <v>#VALUE!</v>
      </c>
      <c r="R1195" s="57" t="s">
        <v>80</v>
      </c>
      <c r="S1195" s="58">
        <v>43649</v>
      </c>
      <c r="T1195" s="59">
        <f>INDEX('[2]Remontée chiffres écritures'!K:K,MATCH(C:C,'[2]Remontée chiffres écritures'!I:I,0))</f>
        <v>-701.16</v>
      </c>
      <c r="U1195" s="59">
        <f>INDEX('[2]Remontée chiffres écritures'!O:O,MATCH(C:C,'[2]Remontée chiffres écritures'!M:M,0))</f>
        <v>701.16</v>
      </c>
      <c r="V1195" s="59" t="e">
        <f>SUMIFS('[2]Remontée chiffres écritures'!C:C,'[2]Remontée chiffres écritures'!A:A,'Liste détaillée sorties IT'!C:C)</f>
        <v>#VALUE!</v>
      </c>
      <c r="W1195" s="59" t="e">
        <f>SUMIFS('[2]Remontée chiffres écritures'!G:G,'[2]Remontée chiffres écritures'!E:E,'Liste détaillée sorties IT'!C:C)</f>
        <v>#VALUE!</v>
      </c>
    </row>
    <row r="1196" spans="1:23" ht="15" customHeight="1" x14ac:dyDescent="0.2">
      <c r="A1196" s="3" t="s">
        <v>2248</v>
      </c>
      <c r="B1196" s="50">
        <v>1010</v>
      </c>
      <c r="C1196" s="50">
        <v>103704</v>
      </c>
      <c r="D1196" s="51" t="s">
        <v>59</v>
      </c>
      <c r="E1196" s="51">
        <v>106660</v>
      </c>
      <c r="F1196" s="52" t="s">
        <v>60</v>
      </c>
      <c r="G1196" s="54">
        <v>21832700</v>
      </c>
      <c r="H1196" s="54">
        <v>28183270</v>
      </c>
      <c r="I1196" s="54" t="s">
        <v>139</v>
      </c>
      <c r="J1196" s="52" t="s">
        <v>2200</v>
      </c>
      <c r="K1196" s="55">
        <v>40061</v>
      </c>
      <c r="L1196" s="56">
        <f t="shared" si="108"/>
        <v>701.16</v>
      </c>
      <c r="M1196" s="56">
        <f t="shared" si="109"/>
        <v>701.16</v>
      </c>
      <c r="N1196" s="56">
        <f t="shared" si="112"/>
        <v>0</v>
      </c>
      <c r="O1196" s="56" t="e">
        <f t="shared" si="110"/>
        <v>#VALUE!</v>
      </c>
      <c r="P1196" s="56" t="e">
        <f t="shared" si="111"/>
        <v>#VALUE!</v>
      </c>
      <c r="Q1196" s="56" t="e">
        <f t="shared" si="113"/>
        <v>#VALUE!</v>
      </c>
      <c r="R1196" s="57" t="s">
        <v>80</v>
      </c>
      <c r="S1196" s="58">
        <v>43649</v>
      </c>
      <c r="T1196" s="59">
        <f>INDEX('[2]Remontée chiffres écritures'!K:K,MATCH(C:C,'[2]Remontée chiffres écritures'!I:I,0))</f>
        <v>-701.16</v>
      </c>
      <c r="U1196" s="59">
        <f>INDEX('[2]Remontée chiffres écritures'!O:O,MATCH(C:C,'[2]Remontée chiffres écritures'!M:M,0))</f>
        <v>701.16</v>
      </c>
      <c r="V1196" s="59" t="e">
        <f>SUMIFS('[2]Remontée chiffres écritures'!C:C,'[2]Remontée chiffres écritures'!A:A,'Liste détaillée sorties IT'!C:C)</f>
        <v>#VALUE!</v>
      </c>
      <c r="W1196" s="59" t="e">
        <f>SUMIFS('[2]Remontée chiffres écritures'!G:G,'[2]Remontée chiffres écritures'!E:E,'Liste détaillée sorties IT'!C:C)</f>
        <v>#VALUE!</v>
      </c>
    </row>
    <row r="1197" spans="1:23" ht="15" customHeight="1" x14ac:dyDescent="0.2">
      <c r="A1197" s="3" t="s">
        <v>2249</v>
      </c>
      <c r="B1197" s="51">
        <v>1010</v>
      </c>
      <c r="C1197" s="50">
        <v>103705</v>
      </c>
      <c r="D1197" s="51" t="s">
        <v>59</v>
      </c>
      <c r="E1197" s="51">
        <v>106223</v>
      </c>
      <c r="F1197" s="52" t="s">
        <v>60</v>
      </c>
      <c r="G1197" s="54">
        <v>21832700</v>
      </c>
      <c r="H1197" s="54">
        <v>28183270</v>
      </c>
      <c r="I1197" s="54" t="s">
        <v>139</v>
      </c>
      <c r="J1197" s="52" t="s">
        <v>2200</v>
      </c>
      <c r="K1197" s="55">
        <v>40061</v>
      </c>
      <c r="L1197" s="56">
        <f t="shared" si="108"/>
        <v>701.16</v>
      </c>
      <c r="M1197" s="56">
        <f t="shared" si="109"/>
        <v>701.16</v>
      </c>
      <c r="N1197" s="56">
        <f t="shared" si="112"/>
        <v>0</v>
      </c>
      <c r="O1197" s="56" t="e">
        <f t="shared" si="110"/>
        <v>#VALUE!</v>
      </c>
      <c r="P1197" s="56" t="e">
        <f t="shared" si="111"/>
        <v>#VALUE!</v>
      </c>
      <c r="Q1197" s="56" t="e">
        <f t="shared" si="113"/>
        <v>#VALUE!</v>
      </c>
      <c r="R1197" s="57" t="s">
        <v>80</v>
      </c>
      <c r="S1197" s="58">
        <v>43649</v>
      </c>
      <c r="T1197" s="59">
        <f>INDEX('[2]Remontée chiffres écritures'!K:K,MATCH(C:C,'[2]Remontée chiffres écritures'!I:I,0))</f>
        <v>-701.16</v>
      </c>
      <c r="U1197" s="59">
        <f>INDEX('[2]Remontée chiffres écritures'!O:O,MATCH(C:C,'[2]Remontée chiffres écritures'!M:M,0))</f>
        <v>701.16</v>
      </c>
      <c r="V1197" s="59" t="e">
        <f>SUMIFS('[2]Remontée chiffres écritures'!C:C,'[2]Remontée chiffres écritures'!A:A,'Liste détaillée sorties IT'!C:C)</f>
        <v>#VALUE!</v>
      </c>
      <c r="W1197" s="59" t="e">
        <f>SUMIFS('[2]Remontée chiffres écritures'!G:G,'[2]Remontée chiffres écritures'!E:E,'Liste détaillée sorties IT'!C:C)</f>
        <v>#VALUE!</v>
      </c>
    </row>
    <row r="1198" spans="1:23" ht="15" customHeight="1" x14ac:dyDescent="0.2">
      <c r="A1198" s="3" t="s">
        <v>2250</v>
      </c>
      <c r="B1198" s="51">
        <v>1010</v>
      </c>
      <c r="C1198" s="50">
        <v>103707</v>
      </c>
      <c r="D1198" s="51" t="s">
        <v>59</v>
      </c>
      <c r="E1198" s="51">
        <v>104703</v>
      </c>
      <c r="F1198" s="52" t="s">
        <v>60</v>
      </c>
      <c r="G1198" s="54">
        <v>21832700</v>
      </c>
      <c r="H1198" s="54">
        <v>28183270</v>
      </c>
      <c r="I1198" s="54" t="s">
        <v>139</v>
      </c>
      <c r="J1198" s="52" t="s">
        <v>2200</v>
      </c>
      <c r="K1198" s="55">
        <v>40061</v>
      </c>
      <c r="L1198" s="56">
        <f t="shared" si="108"/>
        <v>701.16</v>
      </c>
      <c r="M1198" s="56">
        <f t="shared" si="109"/>
        <v>701.16</v>
      </c>
      <c r="N1198" s="56">
        <f t="shared" si="112"/>
        <v>0</v>
      </c>
      <c r="O1198" s="56" t="e">
        <f t="shared" si="110"/>
        <v>#VALUE!</v>
      </c>
      <c r="P1198" s="56" t="e">
        <f t="shared" si="111"/>
        <v>#VALUE!</v>
      </c>
      <c r="Q1198" s="56" t="e">
        <f t="shared" si="113"/>
        <v>#VALUE!</v>
      </c>
      <c r="R1198" s="57" t="s">
        <v>80</v>
      </c>
      <c r="S1198" s="58">
        <v>43649</v>
      </c>
      <c r="T1198" s="59">
        <f>INDEX('[2]Remontée chiffres écritures'!K:K,MATCH(C:C,'[2]Remontée chiffres écritures'!I:I,0))</f>
        <v>-701.16</v>
      </c>
      <c r="U1198" s="59">
        <f>INDEX('[2]Remontée chiffres écritures'!O:O,MATCH(C:C,'[2]Remontée chiffres écritures'!M:M,0))</f>
        <v>701.16</v>
      </c>
      <c r="V1198" s="59" t="e">
        <f>SUMIFS('[2]Remontée chiffres écritures'!C:C,'[2]Remontée chiffres écritures'!A:A,'Liste détaillée sorties IT'!C:C)</f>
        <v>#VALUE!</v>
      </c>
      <c r="W1198" s="59" t="e">
        <f>SUMIFS('[2]Remontée chiffres écritures'!G:G,'[2]Remontée chiffres écritures'!E:E,'Liste détaillée sorties IT'!C:C)</f>
        <v>#VALUE!</v>
      </c>
    </row>
    <row r="1199" spans="1:23" ht="15" customHeight="1" x14ac:dyDescent="0.2">
      <c r="A1199" s="3" t="s">
        <v>2251</v>
      </c>
      <c r="B1199" s="51">
        <v>1010</v>
      </c>
      <c r="C1199" s="50">
        <v>103708</v>
      </c>
      <c r="D1199" s="51" t="s">
        <v>59</v>
      </c>
      <c r="E1199" s="51">
        <v>104652</v>
      </c>
      <c r="F1199" s="52" t="s">
        <v>60</v>
      </c>
      <c r="G1199" s="54">
        <v>21832700</v>
      </c>
      <c r="H1199" s="54">
        <v>28183270</v>
      </c>
      <c r="I1199" s="54" t="s">
        <v>139</v>
      </c>
      <c r="J1199" s="52" t="s">
        <v>2200</v>
      </c>
      <c r="K1199" s="55">
        <v>40061</v>
      </c>
      <c r="L1199" s="56">
        <f t="shared" si="108"/>
        <v>701.16</v>
      </c>
      <c r="M1199" s="56">
        <f t="shared" si="109"/>
        <v>701.16</v>
      </c>
      <c r="N1199" s="56">
        <f t="shared" si="112"/>
        <v>0</v>
      </c>
      <c r="O1199" s="56" t="e">
        <f t="shared" si="110"/>
        <v>#VALUE!</v>
      </c>
      <c r="P1199" s="56" t="e">
        <f t="shared" si="111"/>
        <v>#VALUE!</v>
      </c>
      <c r="Q1199" s="56" t="e">
        <f t="shared" si="113"/>
        <v>#VALUE!</v>
      </c>
      <c r="R1199" s="57" t="s">
        <v>80</v>
      </c>
      <c r="S1199" s="58">
        <v>43649</v>
      </c>
      <c r="T1199" s="59">
        <f>INDEX('[2]Remontée chiffres écritures'!K:K,MATCH(C:C,'[2]Remontée chiffres écritures'!I:I,0))</f>
        <v>-701.16</v>
      </c>
      <c r="U1199" s="59">
        <f>INDEX('[2]Remontée chiffres écritures'!O:O,MATCH(C:C,'[2]Remontée chiffres écritures'!M:M,0))</f>
        <v>701.16</v>
      </c>
      <c r="V1199" s="59" t="e">
        <f>SUMIFS('[2]Remontée chiffres écritures'!C:C,'[2]Remontée chiffres écritures'!A:A,'Liste détaillée sorties IT'!C:C)</f>
        <v>#VALUE!</v>
      </c>
      <c r="W1199" s="59" t="e">
        <f>SUMIFS('[2]Remontée chiffres écritures'!G:G,'[2]Remontée chiffres écritures'!E:E,'Liste détaillée sorties IT'!C:C)</f>
        <v>#VALUE!</v>
      </c>
    </row>
    <row r="1200" spans="1:23" ht="15" customHeight="1" x14ac:dyDescent="0.2">
      <c r="A1200" s="3" t="s">
        <v>2252</v>
      </c>
      <c r="B1200" s="50">
        <v>1010</v>
      </c>
      <c r="C1200" s="50">
        <v>103709</v>
      </c>
      <c r="D1200" s="51" t="s">
        <v>59</v>
      </c>
      <c r="E1200" s="51">
        <v>104700</v>
      </c>
      <c r="F1200" s="52" t="s">
        <v>60</v>
      </c>
      <c r="G1200" s="54">
        <v>21832700</v>
      </c>
      <c r="H1200" s="54">
        <v>28183270</v>
      </c>
      <c r="I1200" s="54" t="s">
        <v>139</v>
      </c>
      <c r="J1200" s="52" t="s">
        <v>2200</v>
      </c>
      <c r="K1200" s="55">
        <v>40061</v>
      </c>
      <c r="L1200" s="56">
        <f t="shared" si="108"/>
        <v>701.16</v>
      </c>
      <c r="M1200" s="56">
        <f t="shared" si="109"/>
        <v>701.16</v>
      </c>
      <c r="N1200" s="56">
        <f t="shared" si="112"/>
        <v>0</v>
      </c>
      <c r="O1200" s="56" t="e">
        <f t="shared" si="110"/>
        <v>#VALUE!</v>
      </c>
      <c r="P1200" s="56" t="e">
        <f t="shared" si="111"/>
        <v>#VALUE!</v>
      </c>
      <c r="Q1200" s="56" t="e">
        <f t="shared" si="113"/>
        <v>#VALUE!</v>
      </c>
      <c r="R1200" s="57" t="s">
        <v>80</v>
      </c>
      <c r="S1200" s="58">
        <v>43649</v>
      </c>
      <c r="T1200" s="59">
        <f>INDEX('[2]Remontée chiffres écritures'!K:K,MATCH(C:C,'[2]Remontée chiffres écritures'!I:I,0))</f>
        <v>-701.16</v>
      </c>
      <c r="U1200" s="59">
        <f>INDEX('[2]Remontée chiffres écritures'!O:O,MATCH(C:C,'[2]Remontée chiffres écritures'!M:M,0))</f>
        <v>701.16</v>
      </c>
      <c r="V1200" s="59" t="e">
        <f>SUMIFS('[2]Remontée chiffres écritures'!C:C,'[2]Remontée chiffres écritures'!A:A,'Liste détaillée sorties IT'!C:C)</f>
        <v>#VALUE!</v>
      </c>
      <c r="W1200" s="59" t="e">
        <f>SUMIFS('[2]Remontée chiffres écritures'!G:G,'[2]Remontée chiffres écritures'!E:E,'Liste détaillée sorties IT'!C:C)</f>
        <v>#VALUE!</v>
      </c>
    </row>
    <row r="1201" spans="1:23" ht="15" customHeight="1" x14ac:dyDescent="0.2">
      <c r="A1201" s="3" t="s">
        <v>2253</v>
      </c>
      <c r="B1201" s="50">
        <v>1010</v>
      </c>
      <c r="C1201" s="50">
        <v>103710</v>
      </c>
      <c r="D1201" s="51" t="s">
        <v>59</v>
      </c>
      <c r="E1201" s="51">
        <v>104710</v>
      </c>
      <c r="F1201" s="52" t="s">
        <v>60</v>
      </c>
      <c r="G1201" s="54">
        <v>21832700</v>
      </c>
      <c r="H1201" s="54">
        <v>28183270</v>
      </c>
      <c r="I1201" s="54" t="s">
        <v>139</v>
      </c>
      <c r="J1201" s="52" t="s">
        <v>2200</v>
      </c>
      <c r="K1201" s="55">
        <v>40061</v>
      </c>
      <c r="L1201" s="56">
        <f t="shared" si="108"/>
        <v>701.16</v>
      </c>
      <c r="M1201" s="56">
        <f t="shared" si="109"/>
        <v>701.16</v>
      </c>
      <c r="N1201" s="56">
        <f t="shared" si="112"/>
        <v>0</v>
      </c>
      <c r="O1201" s="56" t="e">
        <f t="shared" si="110"/>
        <v>#VALUE!</v>
      </c>
      <c r="P1201" s="56" t="e">
        <f t="shared" si="111"/>
        <v>#VALUE!</v>
      </c>
      <c r="Q1201" s="56" t="e">
        <f t="shared" si="113"/>
        <v>#VALUE!</v>
      </c>
      <c r="R1201" s="57" t="s">
        <v>80</v>
      </c>
      <c r="S1201" s="58">
        <v>43649</v>
      </c>
      <c r="T1201" s="59">
        <f>INDEX('[2]Remontée chiffres écritures'!K:K,MATCH(C:C,'[2]Remontée chiffres écritures'!I:I,0))</f>
        <v>-701.16</v>
      </c>
      <c r="U1201" s="59">
        <f>INDEX('[2]Remontée chiffres écritures'!O:O,MATCH(C:C,'[2]Remontée chiffres écritures'!M:M,0))</f>
        <v>701.16</v>
      </c>
      <c r="V1201" s="59" t="e">
        <f>SUMIFS('[2]Remontée chiffres écritures'!C:C,'[2]Remontée chiffres écritures'!A:A,'Liste détaillée sorties IT'!C:C)</f>
        <v>#VALUE!</v>
      </c>
      <c r="W1201" s="59" t="e">
        <f>SUMIFS('[2]Remontée chiffres écritures'!G:G,'[2]Remontée chiffres écritures'!E:E,'Liste détaillée sorties IT'!C:C)</f>
        <v>#VALUE!</v>
      </c>
    </row>
    <row r="1202" spans="1:23" ht="15" customHeight="1" x14ac:dyDescent="0.2">
      <c r="A1202" s="3" t="s">
        <v>2254</v>
      </c>
      <c r="B1202" s="50">
        <v>1010</v>
      </c>
      <c r="C1202" s="50">
        <v>103711</v>
      </c>
      <c r="D1202" s="51" t="s">
        <v>59</v>
      </c>
      <c r="E1202" s="51">
        <v>106237</v>
      </c>
      <c r="F1202" s="52" t="s">
        <v>60</v>
      </c>
      <c r="G1202" s="54">
        <v>21832700</v>
      </c>
      <c r="H1202" s="54">
        <v>28183270</v>
      </c>
      <c r="I1202" s="54" t="s">
        <v>139</v>
      </c>
      <c r="J1202" s="52" t="s">
        <v>2200</v>
      </c>
      <c r="K1202" s="55">
        <v>40061</v>
      </c>
      <c r="L1202" s="56">
        <f t="shared" si="108"/>
        <v>701.16</v>
      </c>
      <c r="M1202" s="56">
        <f t="shared" si="109"/>
        <v>701.16</v>
      </c>
      <c r="N1202" s="56">
        <f t="shared" si="112"/>
        <v>0</v>
      </c>
      <c r="O1202" s="56" t="e">
        <f t="shared" si="110"/>
        <v>#VALUE!</v>
      </c>
      <c r="P1202" s="56" t="e">
        <f t="shared" si="111"/>
        <v>#VALUE!</v>
      </c>
      <c r="Q1202" s="56" t="e">
        <f t="shared" si="113"/>
        <v>#VALUE!</v>
      </c>
      <c r="R1202" s="57" t="s">
        <v>72</v>
      </c>
      <c r="S1202" s="58">
        <v>43649</v>
      </c>
      <c r="T1202" s="59">
        <f>INDEX('[2]Remontée chiffres écritures'!K:K,MATCH(C:C,'[2]Remontée chiffres écritures'!I:I,0))</f>
        <v>-701.16</v>
      </c>
      <c r="U1202" s="59">
        <f>INDEX('[2]Remontée chiffres écritures'!O:O,MATCH(C:C,'[2]Remontée chiffres écritures'!M:M,0))</f>
        <v>701.16</v>
      </c>
      <c r="V1202" s="59" t="e">
        <f>SUMIFS('[2]Remontée chiffres écritures'!C:C,'[2]Remontée chiffres écritures'!A:A,'Liste détaillée sorties IT'!C:C)</f>
        <v>#VALUE!</v>
      </c>
      <c r="W1202" s="59" t="e">
        <f>SUMIFS('[2]Remontée chiffres écritures'!G:G,'[2]Remontée chiffres écritures'!E:E,'Liste détaillée sorties IT'!C:C)</f>
        <v>#VALUE!</v>
      </c>
    </row>
    <row r="1203" spans="1:23" ht="15" customHeight="1" x14ac:dyDescent="0.2">
      <c r="A1203" s="3" t="s">
        <v>2255</v>
      </c>
      <c r="B1203" s="50">
        <v>1010</v>
      </c>
      <c r="C1203" s="50">
        <v>103715</v>
      </c>
      <c r="D1203" s="51" t="s">
        <v>59</v>
      </c>
      <c r="E1203" s="51">
        <v>104702</v>
      </c>
      <c r="F1203" s="52" t="s">
        <v>60</v>
      </c>
      <c r="G1203" s="54">
        <v>21832700</v>
      </c>
      <c r="H1203" s="54">
        <v>28183270</v>
      </c>
      <c r="I1203" s="54" t="s">
        <v>139</v>
      </c>
      <c r="J1203" s="52" t="s">
        <v>2200</v>
      </c>
      <c r="K1203" s="55">
        <v>40061</v>
      </c>
      <c r="L1203" s="56">
        <f t="shared" si="108"/>
        <v>701.16</v>
      </c>
      <c r="M1203" s="56">
        <f t="shared" si="109"/>
        <v>701.16</v>
      </c>
      <c r="N1203" s="56">
        <f t="shared" si="112"/>
        <v>0</v>
      </c>
      <c r="O1203" s="56" t="e">
        <f t="shared" si="110"/>
        <v>#VALUE!</v>
      </c>
      <c r="P1203" s="56" t="e">
        <f t="shared" si="111"/>
        <v>#VALUE!</v>
      </c>
      <c r="Q1203" s="56" t="e">
        <f t="shared" si="113"/>
        <v>#VALUE!</v>
      </c>
      <c r="R1203" s="57" t="s">
        <v>80</v>
      </c>
      <c r="S1203" s="58">
        <v>43649</v>
      </c>
      <c r="T1203" s="59">
        <f>INDEX('[2]Remontée chiffres écritures'!K:K,MATCH(C:C,'[2]Remontée chiffres écritures'!I:I,0))</f>
        <v>-701.16</v>
      </c>
      <c r="U1203" s="59">
        <f>INDEX('[2]Remontée chiffres écritures'!O:O,MATCH(C:C,'[2]Remontée chiffres écritures'!M:M,0))</f>
        <v>701.16</v>
      </c>
      <c r="V1203" s="59" t="e">
        <f>SUMIFS('[2]Remontée chiffres écritures'!C:C,'[2]Remontée chiffres écritures'!A:A,'Liste détaillée sorties IT'!C:C)</f>
        <v>#VALUE!</v>
      </c>
      <c r="W1203" s="59" t="e">
        <f>SUMIFS('[2]Remontée chiffres écritures'!G:G,'[2]Remontée chiffres écritures'!E:E,'Liste détaillée sorties IT'!C:C)</f>
        <v>#VALUE!</v>
      </c>
    </row>
    <row r="1204" spans="1:23" ht="15" customHeight="1" x14ac:dyDescent="0.2">
      <c r="A1204" s="3" t="s">
        <v>2256</v>
      </c>
      <c r="B1204" s="51">
        <v>1010</v>
      </c>
      <c r="C1204" s="50">
        <v>106114</v>
      </c>
      <c r="D1204" s="51" t="s">
        <v>59</v>
      </c>
      <c r="E1204" s="51" t="s">
        <v>2257</v>
      </c>
      <c r="F1204" s="52" t="s">
        <v>187</v>
      </c>
      <c r="G1204" s="53" t="s">
        <v>102</v>
      </c>
      <c r="H1204" s="53">
        <v>28187800</v>
      </c>
      <c r="I1204" s="54" t="s">
        <v>103</v>
      </c>
      <c r="J1204" s="52" t="s">
        <v>2258</v>
      </c>
      <c r="K1204" s="55">
        <v>41215</v>
      </c>
      <c r="L1204" s="56">
        <f t="shared" si="108"/>
        <v>3935.63</v>
      </c>
      <c r="M1204" s="56">
        <f t="shared" si="109"/>
        <v>3935.63</v>
      </c>
      <c r="N1204" s="56">
        <f t="shared" si="112"/>
        <v>0</v>
      </c>
      <c r="O1204" s="56" t="e">
        <f t="shared" si="110"/>
        <v>#VALUE!</v>
      </c>
      <c r="P1204" s="56" t="e">
        <f t="shared" si="111"/>
        <v>#VALUE!</v>
      </c>
      <c r="Q1204" s="56" t="e">
        <f t="shared" si="113"/>
        <v>#VALUE!</v>
      </c>
      <c r="R1204" s="57" t="s">
        <v>324</v>
      </c>
      <c r="S1204" s="58">
        <v>43649</v>
      </c>
      <c r="T1204" s="59">
        <f>INDEX('[2]Remontée chiffres écritures'!K:K,MATCH(C:C,'[2]Remontée chiffres écritures'!I:I,0))</f>
        <v>-3935.63</v>
      </c>
      <c r="U1204" s="59">
        <f>INDEX('[2]Remontée chiffres écritures'!O:O,MATCH(C:C,'[2]Remontée chiffres écritures'!M:M,0))</f>
        <v>3935.63</v>
      </c>
      <c r="V1204" s="59" t="e">
        <f>SUMIFS('[2]Remontée chiffres écritures'!C:C,'[2]Remontée chiffres écritures'!A:A,'Liste détaillée sorties IT'!C:C)</f>
        <v>#VALUE!</v>
      </c>
      <c r="W1204" s="59" t="e">
        <f>SUMIFS('[2]Remontée chiffres écritures'!G:G,'[2]Remontée chiffres écritures'!E:E,'Liste détaillée sorties IT'!C:C)</f>
        <v>#VALUE!</v>
      </c>
    </row>
    <row r="1205" spans="1:23" ht="15" customHeight="1" x14ac:dyDescent="0.2">
      <c r="A1205" s="3" t="s">
        <v>2259</v>
      </c>
      <c r="B1205" s="50">
        <v>1010</v>
      </c>
      <c r="C1205" s="50">
        <v>103716</v>
      </c>
      <c r="D1205" s="51" t="s">
        <v>59</v>
      </c>
      <c r="E1205" s="51">
        <v>104666</v>
      </c>
      <c r="F1205" s="52" t="s">
        <v>60</v>
      </c>
      <c r="G1205" s="54">
        <v>21832700</v>
      </c>
      <c r="H1205" s="54">
        <v>28183270</v>
      </c>
      <c r="I1205" s="54" t="s">
        <v>139</v>
      </c>
      <c r="J1205" s="52" t="s">
        <v>2200</v>
      </c>
      <c r="K1205" s="55">
        <v>40061</v>
      </c>
      <c r="L1205" s="56">
        <f t="shared" si="108"/>
        <v>701.16</v>
      </c>
      <c r="M1205" s="56">
        <f t="shared" si="109"/>
        <v>701.16</v>
      </c>
      <c r="N1205" s="56">
        <f t="shared" si="112"/>
        <v>0</v>
      </c>
      <c r="O1205" s="56" t="e">
        <f t="shared" si="110"/>
        <v>#VALUE!</v>
      </c>
      <c r="P1205" s="56" t="e">
        <f t="shared" si="111"/>
        <v>#VALUE!</v>
      </c>
      <c r="Q1205" s="56" t="e">
        <f t="shared" si="113"/>
        <v>#VALUE!</v>
      </c>
      <c r="R1205" s="57" t="s">
        <v>80</v>
      </c>
      <c r="S1205" s="58">
        <v>43649</v>
      </c>
      <c r="T1205" s="59">
        <f>INDEX('[2]Remontée chiffres écritures'!K:K,MATCH(C:C,'[2]Remontée chiffres écritures'!I:I,0))</f>
        <v>-701.16</v>
      </c>
      <c r="U1205" s="59">
        <f>INDEX('[2]Remontée chiffres écritures'!O:O,MATCH(C:C,'[2]Remontée chiffres écritures'!M:M,0))</f>
        <v>701.16</v>
      </c>
      <c r="V1205" s="59" t="e">
        <f>SUMIFS('[2]Remontée chiffres écritures'!C:C,'[2]Remontée chiffres écritures'!A:A,'Liste détaillée sorties IT'!C:C)</f>
        <v>#VALUE!</v>
      </c>
      <c r="W1205" s="59" t="e">
        <f>SUMIFS('[2]Remontée chiffres écritures'!G:G,'[2]Remontée chiffres écritures'!E:E,'Liste détaillée sorties IT'!C:C)</f>
        <v>#VALUE!</v>
      </c>
    </row>
    <row r="1206" spans="1:23" ht="15" customHeight="1" x14ac:dyDescent="0.2">
      <c r="A1206" s="3" t="s">
        <v>2260</v>
      </c>
      <c r="B1206" s="50">
        <v>1010</v>
      </c>
      <c r="C1206" s="50">
        <v>103717</v>
      </c>
      <c r="D1206" s="51" t="s">
        <v>59</v>
      </c>
      <c r="E1206" s="51">
        <v>104663</v>
      </c>
      <c r="F1206" s="52" t="s">
        <v>60</v>
      </c>
      <c r="G1206" s="54">
        <v>21832700</v>
      </c>
      <c r="H1206" s="54">
        <v>28183270</v>
      </c>
      <c r="I1206" s="54" t="s">
        <v>139</v>
      </c>
      <c r="J1206" s="52" t="s">
        <v>2200</v>
      </c>
      <c r="K1206" s="55">
        <v>40061</v>
      </c>
      <c r="L1206" s="56">
        <f t="shared" si="108"/>
        <v>701.16</v>
      </c>
      <c r="M1206" s="56">
        <f t="shared" si="109"/>
        <v>701.16</v>
      </c>
      <c r="N1206" s="56">
        <f t="shared" si="112"/>
        <v>0</v>
      </c>
      <c r="O1206" s="56" t="e">
        <f t="shared" si="110"/>
        <v>#VALUE!</v>
      </c>
      <c r="P1206" s="56" t="e">
        <f t="shared" si="111"/>
        <v>#VALUE!</v>
      </c>
      <c r="Q1206" s="56" t="e">
        <f t="shared" si="113"/>
        <v>#VALUE!</v>
      </c>
      <c r="R1206" s="57" t="s">
        <v>80</v>
      </c>
      <c r="S1206" s="58">
        <v>43649</v>
      </c>
      <c r="T1206" s="59">
        <f>INDEX('[2]Remontée chiffres écritures'!K:K,MATCH(C:C,'[2]Remontée chiffres écritures'!I:I,0))</f>
        <v>-701.16</v>
      </c>
      <c r="U1206" s="59">
        <f>INDEX('[2]Remontée chiffres écritures'!O:O,MATCH(C:C,'[2]Remontée chiffres écritures'!M:M,0))</f>
        <v>701.16</v>
      </c>
      <c r="V1206" s="59" t="e">
        <f>SUMIFS('[2]Remontée chiffres écritures'!C:C,'[2]Remontée chiffres écritures'!A:A,'Liste détaillée sorties IT'!C:C)</f>
        <v>#VALUE!</v>
      </c>
      <c r="W1206" s="59" t="e">
        <f>SUMIFS('[2]Remontée chiffres écritures'!G:G,'[2]Remontée chiffres écritures'!E:E,'Liste détaillée sorties IT'!C:C)</f>
        <v>#VALUE!</v>
      </c>
    </row>
    <row r="1207" spans="1:23" ht="15" customHeight="1" x14ac:dyDescent="0.2">
      <c r="A1207" s="3" t="s">
        <v>2261</v>
      </c>
      <c r="B1207" s="50">
        <v>1010</v>
      </c>
      <c r="C1207" s="50">
        <v>103718</v>
      </c>
      <c r="D1207" s="51" t="s">
        <v>59</v>
      </c>
      <c r="E1207" s="51">
        <v>104699</v>
      </c>
      <c r="F1207" s="52" t="s">
        <v>60</v>
      </c>
      <c r="G1207" s="54">
        <v>21832700</v>
      </c>
      <c r="H1207" s="54">
        <v>28183270</v>
      </c>
      <c r="I1207" s="54" t="s">
        <v>139</v>
      </c>
      <c r="J1207" s="52" t="s">
        <v>2200</v>
      </c>
      <c r="K1207" s="55">
        <v>40061</v>
      </c>
      <c r="L1207" s="56">
        <f t="shared" si="108"/>
        <v>701.16</v>
      </c>
      <c r="M1207" s="56">
        <f t="shared" si="109"/>
        <v>701.16</v>
      </c>
      <c r="N1207" s="56">
        <f t="shared" si="112"/>
        <v>0</v>
      </c>
      <c r="O1207" s="56" t="e">
        <f t="shared" si="110"/>
        <v>#VALUE!</v>
      </c>
      <c r="P1207" s="56" t="e">
        <f t="shared" si="111"/>
        <v>#VALUE!</v>
      </c>
      <c r="Q1207" s="56" t="e">
        <f t="shared" si="113"/>
        <v>#VALUE!</v>
      </c>
      <c r="R1207" s="57" t="s">
        <v>80</v>
      </c>
      <c r="S1207" s="58">
        <v>43649</v>
      </c>
      <c r="T1207" s="59">
        <f>INDEX('[2]Remontée chiffres écritures'!K:K,MATCH(C:C,'[2]Remontée chiffres écritures'!I:I,0))</f>
        <v>-701.16</v>
      </c>
      <c r="U1207" s="59">
        <f>INDEX('[2]Remontée chiffres écritures'!O:O,MATCH(C:C,'[2]Remontée chiffres écritures'!M:M,0))</f>
        <v>701.16</v>
      </c>
      <c r="V1207" s="59" t="e">
        <f>SUMIFS('[2]Remontée chiffres écritures'!C:C,'[2]Remontée chiffres écritures'!A:A,'Liste détaillée sorties IT'!C:C)</f>
        <v>#VALUE!</v>
      </c>
      <c r="W1207" s="59" t="e">
        <f>SUMIFS('[2]Remontée chiffres écritures'!G:G,'[2]Remontée chiffres écritures'!E:E,'Liste détaillée sorties IT'!C:C)</f>
        <v>#VALUE!</v>
      </c>
    </row>
    <row r="1208" spans="1:23" ht="15" customHeight="1" x14ac:dyDescent="0.2">
      <c r="A1208" s="3" t="s">
        <v>2262</v>
      </c>
      <c r="B1208" s="50">
        <v>1010</v>
      </c>
      <c r="C1208" s="50">
        <v>103721</v>
      </c>
      <c r="D1208" s="51" t="s">
        <v>59</v>
      </c>
      <c r="E1208" s="51">
        <v>106734</v>
      </c>
      <c r="F1208" s="52" t="s">
        <v>60</v>
      </c>
      <c r="G1208" s="54">
        <v>21832700</v>
      </c>
      <c r="H1208" s="54">
        <v>28183270</v>
      </c>
      <c r="I1208" s="54" t="s">
        <v>139</v>
      </c>
      <c r="J1208" s="52" t="s">
        <v>2200</v>
      </c>
      <c r="K1208" s="55">
        <v>40061</v>
      </c>
      <c r="L1208" s="56">
        <f t="shared" si="108"/>
        <v>701.16</v>
      </c>
      <c r="M1208" s="56">
        <f t="shared" si="109"/>
        <v>701.16</v>
      </c>
      <c r="N1208" s="56">
        <f t="shared" si="112"/>
        <v>0</v>
      </c>
      <c r="O1208" s="56" t="e">
        <f t="shared" si="110"/>
        <v>#VALUE!</v>
      </c>
      <c r="P1208" s="56" t="e">
        <f t="shared" si="111"/>
        <v>#VALUE!</v>
      </c>
      <c r="Q1208" s="56" t="e">
        <f t="shared" si="113"/>
        <v>#VALUE!</v>
      </c>
      <c r="R1208" s="57" t="s">
        <v>80</v>
      </c>
      <c r="S1208" s="58">
        <v>43649</v>
      </c>
      <c r="T1208" s="59">
        <f>INDEX('[2]Remontée chiffres écritures'!K:K,MATCH(C:C,'[2]Remontée chiffres écritures'!I:I,0))</f>
        <v>-701.16</v>
      </c>
      <c r="U1208" s="59">
        <f>INDEX('[2]Remontée chiffres écritures'!O:O,MATCH(C:C,'[2]Remontée chiffres écritures'!M:M,0))</f>
        <v>701.16</v>
      </c>
      <c r="V1208" s="59" t="e">
        <f>SUMIFS('[2]Remontée chiffres écritures'!C:C,'[2]Remontée chiffres écritures'!A:A,'Liste détaillée sorties IT'!C:C)</f>
        <v>#VALUE!</v>
      </c>
      <c r="W1208" s="59" t="e">
        <f>SUMIFS('[2]Remontée chiffres écritures'!G:G,'[2]Remontée chiffres écritures'!E:E,'Liste détaillée sorties IT'!C:C)</f>
        <v>#VALUE!</v>
      </c>
    </row>
    <row r="1209" spans="1:23" ht="15" customHeight="1" x14ac:dyDescent="0.2">
      <c r="A1209" s="3" t="s">
        <v>2263</v>
      </c>
      <c r="B1209" s="50">
        <v>1010</v>
      </c>
      <c r="C1209" s="50">
        <v>103722</v>
      </c>
      <c r="D1209" s="51" t="s">
        <v>59</v>
      </c>
      <c r="E1209" s="51">
        <v>104659</v>
      </c>
      <c r="F1209" s="52" t="s">
        <v>60</v>
      </c>
      <c r="G1209" s="54">
        <v>21832700</v>
      </c>
      <c r="H1209" s="54">
        <v>28183270</v>
      </c>
      <c r="I1209" s="54" t="s">
        <v>139</v>
      </c>
      <c r="J1209" s="52" t="s">
        <v>2200</v>
      </c>
      <c r="K1209" s="55">
        <v>40061</v>
      </c>
      <c r="L1209" s="56">
        <f t="shared" si="108"/>
        <v>701.16</v>
      </c>
      <c r="M1209" s="56">
        <f t="shared" si="109"/>
        <v>701.16</v>
      </c>
      <c r="N1209" s="56">
        <f t="shared" si="112"/>
        <v>0</v>
      </c>
      <c r="O1209" s="56" t="e">
        <f t="shared" si="110"/>
        <v>#VALUE!</v>
      </c>
      <c r="P1209" s="56" t="e">
        <f t="shared" si="111"/>
        <v>#VALUE!</v>
      </c>
      <c r="Q1209" s="56" t="e">
        <f t="shared" si="113"/>
        <v>#VALUE!</v>
      </c>
      <c r="R1209" s="57" t="s">
        <v>80</v>
      </c>
      <c r="S1209" s="58">
        <v>43649</v>
      </c>
      <c r="T1209" s="59">
        <f>INDEX('[2]Remontée chiffres écritures'!K:K,MATCH(C:C,'[2]Remontée chiffres écritures'!I:I,0))</f>
        <v>-701.16</v>
      </c>
      <c r="U1209" s="59">
        <f>INDEX('[2]Remontée chiffres écritures'!O:O,MATCH(C:C,'[2]Remontée chiffres écritures'!M:M,0))</f>
        <v>701.16</v>
      </c>
      <c r="V1209" s="59" t="e">
        <f>SUMIFS('[2]Remontée chiffres écritures'!C:C,'[2]Remontée chiffres écritures'!A:A,'Liste détaillée sorties IT'!C:C)</f>
        <v>#VALUE!</v>
      </c>
      <c r="W1209" s="59" t="e">
        <f>SUMIFS('[2]Remontée chiffres écritures'!G:G,'[2]Remontée chiffres écritures'!E:E,'Liste détaillée sorties IT'!C:C)</f>
        <v>#VALUE!</v>
      </c>
    </row>
    <row r="1210" spans="1:23" ht="15" customHeight="1" x14ac:dyDescent="0.2">
      <c r="A1210" s="3" t="s">
        <v>2264</v>
      </c>
      <c r="B1210" s="50">
        <v>1010</v>
      </c>
      <c r="C1210" s="50">
        <v>103723</v>
      </c>
      <c r="D1210" s="51" t="s">
        <v>59</v>
      </c>
      <c r="E1210" s="51">
        <v>106662</v>
      </c>
      <c r="F1210" s="52" t="s">
        <v>60</v>
      </c>
      <c r="G1210" s="54">
        <v>21832700</v>
      </c>
      <c r="H1210" s="54">
        <v>28183270</v>
      </c>
      <c r="I1210" s="54" t="s">
        <v>139</v>
      </c>
      <c r="J1210" s="52" t="s">
        <v>2200</v>
      </c>
      <c r="K1210" s="55">
        <v>40061</v>
      </c>
      <c r="L1210" s="56">
        <f t="shared" si="108"/>
        <v>701.16</v>
      </c>
      <c r="M1210" s="56">
        <f t="shared" si="109"/>
        <v>701.16</v>
      </c>
      <c r="N1210" s="56">
        <f t="shared" si="112"/>
        <v>0</v>
      </c>
      <c r="O1210" s="56" t="e">
        <f t="shared" si="110"/>
        <v>#VALUE!</v>
      </c>
      <c r="P1210" s="56" t="e">
        <f t="shared" si="111"/>
        <v>#VALUE!</v>
      </c>
      <c r="Q1210" s="56" t="e">
        <f t="shared" si="113"/>
        <v>#VALUE!</v>
      </c>
      <c r="R1210" s="57" t="s">
        <v>72</v>
      </c>
      <c r="S1210" s="58">
        <v>43649</v>
      </c>
      <c r="T1210" s="59">
        <f>INDEX('[2]Remontée chiffres écritures'!K:K,MATCH(C:C,'[2]Remontée chiffres écritures'!I:I,0))</f>
        <v>-701.16</v>
      </c>
      <c r="U1210" s="59">
        <f>INDEX('[2]Remontée chiffres écritures'!O:O,MATCH(C:C,'[2]Remontée chiffres écritures'!M:M,0))</f>
        <v>701.16</v>
      </c>
      <c r="V1210" s="59" t="e">
        <f>SUMIFS('[2]Remontée chiffres écritures'!C:C,'[2]Remontée chiffres écritures'!A:A,'Liste détaillée sorties IT'!C:C)</f>
        <v>#VALUE!</v>
      </c>
      <c r="W1210" s="59" t="e">
        <f>SUMIFS('[2]Remontée chiffres écritures'!G:G,'[2]Remontée chiffres écritures'!E:E,'Liste détaillée sorties IT'!C:C)</f>
        <v>#VALUE!</v>
      </c>
    </row>
    <row r="1211" spans="1:23" ht="15" customHeight="1" x14ac:dyDescent="0.2">
      <c r="A1211" s="3" t="s">
        <v>2265</v>
      </c>
      <c r="B1211" s="50">
        <v>1010</v>
      </c>
      <c r="C1211" s="50">
        <v>103724</v>
      </c>
      <c r="D1211" s="51" t="s">
        <v>59</v>
      </c>
      <c r="E1211" s="51">
        <v>106277</v>
      </c>
      <c r="F1211" s="52" t="s">
        <v>60</v>
      </c>
      <c r="G1211" s="54">
        <v>21832700</v>
      </c>
      <c r="H1211" s="54">
        <v>28183270</v>
      </c>
      <c r="I1211" s="54" t="s">
        <v>139</v>
      </c>
      <c r="J1211" s="52" t="s">
        <v>2200</v>
      </c>
      <c r="K1211" s="55">
        <v>40061</v>
      </c>
      <c r="L1211" s="56">
        <f t="shared" si="108"/>
        <v>701.16</v>
      </c>
      <c r="M1211" s="56">
        <f t="shared" si="109"/>
        <v>701.16</v>
      </c>
      <c r="N1211" s="56">
        <f t="shared" si="112"/>
        <v>0</v>
      </c>
      <c r="O1211" s="56" t="e">
        <f t="shared" si="110"/>
        <v>#VALUE!</v>
      </c>
      <c r="P1211" s="56" t="e">
        <f t="shared" si="111"/>
        <v>#VALUE!</v>
      </c>
      <c r="Q1211" s="56" t="e">
        <f t="shared" si="113"/>
        <v>#VALUE!</v>
      </c>
      <c r="R1211" s="57" t="s">
        <v>80</v>
      </c>
      <c r="S1211" s="58">
        <v>43649</v>
      </c>
      <c r="T1211" s="59">
        <f>INDEX('[2]Remontée chiffres écritures'!K:K,MATCH(C:C,'[2]Remontée chiffres écritures'!I:I,0))</f>
        <v>-701.16</v>
      </c>
      <c r="U1211" s="59">
        <f>INDEX('[2]Remontée chiffres écritures'!O:O,MATCH(C:C,'[2]Remontée chiffres écritures'!M:M,0))</f>
        <v>701.16</v>
      </c>
      <c r="V1211" s="59" t="e">
        <f>SUMIFS('[2]Remontée chiffres écritures'!C:C,'[2]Remontée chiffres écritures'!A:A,'Liste détaillée sorties IT'!C:C)</f>
        <v>#VALUE!</v>
      </c>
      <c r="W1211" s="59" t="e">
        <f>SUMIFS('[2]Remontée chiffres écritures'!G:G,'[2]Remontée chiffres écritures'!E:E,'Liste détaillée sorties IT'!C:C)</f>
        <v>#VALUE!</v>
      </c>
    </row>
    <row r="1212" spans="1:23" ht="15" customHeight="1" x14ac:dyDescent="0.2">
      <c r="A1212" s="3" t="s">
        <v>2266</v>
      </c>
      <c r="B1212" s="50">
        <v>1010</v>
      </c>
      <c r="C1212" s="50">
        <v>103725</v>
      </c>
      <c r="D1212" s="51" t="s">
        <v>59</v>
      </c>
      <c r="E1212" s="51">
        <v>104691</v>
      </c>
      <c r="F1212" s="52" t="s">
        <v>60</v>
      </c>
      <c r="G1212" s="54">
        <v>21832700</v>
      </c>
      <c r="H1212" s="54">
        <v>28183270</v>
      </c>
      <c r="I1212" s="54" t="s">
        <v>139</v>
      </c>
      <c r="J1212" s="52" t="s">
        <v>2200</v>
      </c>
      <c r="K1212" s="55">
        <v>40061</v>
      </c>
      <c r="L1212" s="56">
        <f t="shared" si="108"/>
        <v>701.16</v>
      </c>
      <c r="M1212" s="56">
        <f t="shared" si="109"/>
        <v>701.16</v>
      </c>
      <c r="N1212" s="56">
        <f t="shared" si="112"/>
        <v>0</v>
      </c>
      <c r="O1212" s="56" t="e">
        <f t="shared" si="110"/>
        <v>#VALUE!</v>
      </c>
      <c r="P1212" s="56" t="e">
        <f t="shared" si="111"/>
        <v>#VALUE!</v>
      </c>
      <c r="Q1212" s="56" t="e">
        <f t="shared" si="113"/>
        <v>#VALUE!</v>
      </c>
      <c r="R1212" s="57" t="s">
        <v>80</v>
      </c>
      <c r="S1212" s="58">
        <v>43649</v>
      </c>
      <c r="T1212" s="59">
        <f>INDEX('[2]Remontée chiffres écritures'!K:K,MATCH(C:C,'[2]Remontée chiffres écritures'!I:I,0))</f>
        <v>-701.16</v>
      </c>
      <c r="U1212" s="59">
        <f>INDEX('[2]Remontée chiffres écritures'!O:O,MATCH(C:C,'[2]Remontée chiffres écritures'!M:M,0))</f>
        <v>701.16</v>
      </c>
      <c r="V1212" s="59" t="e">
        <f>SUMIFS('[2]Remontée chiffres écritures'!C:C,'[2]Remontée chiffres écritures'!A:A,'Liste détaillée sorties IT'!C:C)</f>
        <v>#VALUE!</v>
      </c>
      <c r="W1212" s="59" t="e">
        <f>SUMIFS('[2]Remontée chiffres écritures'!G:G,'[2]Remontée chiffres écritures'!E:E,'Liste détaillée sorties IT'!C:C)</f>
        <v>#VALUE!</v>
      </c>
    </row>
    <row r="1213" spans="1:23" ht="15" customHeight="1" x14ac:dyDescent="0.2">
      <c r="A1213" s="3" t="s">
        <v>2267</v>
      </c>
      <c r="B1213" s="50">
        <v>1010</v>
      </c>
      <c r="C1213" s="50">
        <v>103728</v>
      </c>
      <c r="D1213" s="51" t="s">
        <v>59</v>
      </c>
      <c r="E1213" s="51">
        <v>104706</v>
      </c>
      <c r="F1213" s="52" t="s">
        <v>60</v>
      </c>
      <c r="G1213" s="54">
        <v>21832700</v>
      </c>
      <c r="H1213" s="54">
        <v>28183270</v>
      </c>
      <c r="I1213" s="54" t="s">
        <v>139</v>
      </c>
      <c r="J1213" s="52" t="s">
        <v>2200</v>
      </c>
      <c r="K1213" s="55">
        <v>40061</v>
      </c>
      <c r="L1213" s="56">
        <f t="shared" si="108"/>
        <v>701.16</v>
      </c>
      <c r="M1213" s="56">
        <f t="shared" si="109"/>
        <v>701.16</v>
      </c>
      <c r="N1213" s="56">
        <f t="shared" si="112"/>
        <v>0</v>
      </c>
      <c r="O1213" s="56" t="e">
        <f t="shared" si="110"/>
        <v>#VALUE!</v>
      </c>
      <c r="P1213" s="56" t="e">
        <f t="shared" si="111"/>
        <v>#VALUE!</v>
      </c>
      <c r="Q1213" s="56" t="e">
        <f t="shared" si="113"/>
        <v>#VALUE!</v>
      </c>
      <c r="R1213" s="57" t="s">
        <v>80</v>
      </c>
      <c r="S1213" s="58">
        <v>43649</v>
      </c>
      <c r="T1213" s="59">
        <f>INDEX('[2]Remontée chiffres écritures'!K:K,MATCH(C:C,'[2]Remontée chiffres écritures'!I:I,0))</f>
        <v>-701.16</v>
      </c>
      <c r="U1213" s="59">
        <f>INDEX('[2]Remontée chiffres écritures'!O:O,MATCH(C:C,'[2]Remontée chiffres écritures'!M:M,0))</f>
        <v>701.16</v>
      </c>
      <c r="V1213" s="59" t="e">
        <f>SUMIFS('[2]Remontée chiffres écritures'!C:C,'[2]Remontée chiffres écritures'!A:A,'Liste détaillée sorties IT'!C:C)</f>
        <v>#VALUE!</v>
      </c>
      <c r="W1213" s="59" t="e">
        <f>SUMIFS('[2]Remontée chiffres écritures'!G:G,'[2]Remontée chiffres écritures'!E:E,'Liste détaillée sorties IT'!C:C)</f>
        <v>#VALUE!</v>
      </c>
    </row>
    <row r="1214" spans="1:23" ht="15" customHeight="1" x14ac:dyDescent="0.2">
      <c r="A1214" s="3" t="s">
        <v>2268</v>
      </c>
      <c r="B1214" s="50">
        <v>1010</v>
      </c>
      <c r="C1214" s="50">
        <v>103729</v>
      </c>
      <c r="D1214" s="51" t="s">
        <v>59</v>
      </c>
      <c r="E1214" s="51">
        <v>104711</v>
      </c>
      <c r="F1214" s="52" t="s">
        <v>60</v>
      </c>
      <c r="G1214" s="54">
        <v>21832700</v>
      </c>
      <c r="H1214" s="54">
        <v>28183270</v>
      </c>
      <c r="I1214" s="54" t="s">
        <v>139</v>
      </c>
      <c r="J1214" s="52" t="s">
        <v>2200</v>
      </c>
      <c r="K1214" s="55">
        <v>40061</v>
      </c>
      <c r="L1214" s="56">
        <f t="shared" si="108"/>
        <v>701.16</v>
      </c>
      <c r="M1214" s="56">
        <f t="shared" si="109"/>
        <v>701.16</v>
      </c>
      <c r="N1214" s="56">
        <f t="shared" si="112"/>
        <v>0</v>
      </c>
      <c r="O1214" s="56" t="e">
        <f t="shared" si="110"/>
        <v>#VALUE!</v>
      </c>
      <c r="P1214" s="56" t="e">
        <f t="shared" si="111"/>
        <v>#VALUE!</v>
      </c>
      <c r="Q1214" s="56" t="e">
        <f t="shared" si="113"/>
        <v>#VALUE!</v>
      </c>
      <c r="R1214" s="57" t="s">
        <v>80</v>
      </c>
      <c r="S1214" s="58">
        <v>43649</v>
      </c>
      <c r="T1214" s="59">
        <f>INDEX('[2]Remontée chiffres écritures'!K:K,MATCH(C:C,'[2]Remontée chiffres écritures'!I:I,0))</f>
        <v>-701.16</v>
      </c>
      <c r="U1214" s="59">
        <f>INDEX('[2]Remontée chiffres écritures'!O:O,MATCH(C:C,'[2]Remontée chiffres écritures'!M:M,0))</f>
        <v>701.16</v>
      </c>
      <c r="V1214" s="59" t="e">
        <f>SUMIFS('[2]Remontée chiffres écritures'!C:C,'[2]Remontée chiffres écritures'!A:A,'Liste détaillée sorties IT'!C:C)</f>
        <v>#VALUE!</v>
      </c>
      <c r="W1214" s="59" t="e">
        <f>SUMIFS('[2]Remontée chiffres écritures'!G:G,'[2]Remontée chiffres écritures'!E:E,'Liste détaillée sorties IT'!C:C)</f>
        <v>#VALUE!</v>
      </c>
    </row>
    <row r="1215" spans="1:23" ht="15" customHeight="1" x14ac:dyDescent="0.2">
      <c r="A1215" s="3" t="s">
        <v>2269</v>
      </c>
      <c r="B1215" s="50">
        <v>1010</v>
      </c>
      <c r="C1215" s="50">
        <v>103731</v>
      </c>
      <c r="D1215" s="51" t="s">
        <v>59</v>
      </c>
      <c r="E1215" s="51">
        <v>106281</v>
      </c>
      <c r="F1215" s="52" t="s">
        <v>60</v>
      </c>
      <c r="G1215" s="54">
        <v>21832700</v>
      </c>
      <c r="H1215" s="54">
        <v>28183270</v>
      </c>
      <c r="I1215" s="54" t="s">
        <v>139</v>
      </c>
      <c r="J1215" s="52" t="s">
        <v>2200</v>
      </c>
      <c r="K1215" s="55">
        <v>40061</v>
      </c>
      <c r="L1215" s="56">
        <f t="shared" si="108"/>
        <v>701.16</v>
      </c>
      <c r="M1215" s="56">
        <f t="shared" si="109"/>
        <v>701.16</v>
      </c>
      <c r="N1215" s="56">
        <f t="shared" si="112"/>
        <v>0</v>
      </c>
      <c r="O1215" s="56" t="e">
        <f t="shared" si="110"/>
        <v>#VALUE!</v>
      </c>
      <c r="P1215" s="56" t="e">
        <f t="shared" si="111"/>
        <v>#VALUE!</v>
      </c>
      <c r="Q1215" s="56" t="e">
        <f t="shared" si="113"/>
        <v>#VALUE!</v>
      </c>
      <c r="R1215" s="57" t="s">
        <v>80</v>
      </c>
      <c r="S1215" s="58">
        <v>43649</v>
      </c>
      <c r="T1215" s="59">
        <f>INDEX('[2]Remontée chiffres écritures'!K:K,MATCH(C:C,'[2]Remontée chiffres écritures'!I:I,0))</f>
        <v>-701.16</v>
      </c>
      <c r="U1215" s="59">
        <f>INDEX('[2]Remontée chiffres écritures'!O:O,MATCH(C:C,'[2]Remontée chiffres écritures'!M:M,0))</f>
        <v>701.16</v>
      </c>
      <c r="V1215" s="59" t="e">
        <f>SUMIFS('[2]Remontée chiffres écritures'!C:C,'[2]Remontée chiffres écritures'!A:A,'Liste détaillée sorties IT'!C:C)</f>
        <v>#VALUE!</v>
      </c>
      <c r="W1215" s="59" t="e">
        <f>SUMIFS('[2]Remontée chiffres écritures'!G:G,'[2]Remontée chiffres écritures'!E:E,'Liste détaillée sorties IT'!C:C)</f>
        <v>#VALUE!</v>
      </c>
    </row>
    <row r="1216" spans="1:23" ht="15" customHeight="1" x14ac:dyDescent="0.2">
      <c r="A1216" s="3" t="s">
        <v>2270</v>
      </c>
      <c r="B1216" s="51">
        <v>1010</v>
      </c>
      <c r="C1216" s="50">
        <v>104313</v>
      </c>
      <c r="D1216" s="51" t="s">
        <v>59</v>
      </c>
      <c r="E1216" s="51">
        <v>105470</v>
      </c>
      <c r="F1216" s="52" t="s">
        <v>60</v>
      </c>
      <c r="G1216" s="54">
        <v>21832700</v>
      </c>
      <c r="H1216" s="54">
        <v>28183270</v>
      </c>
      <c r="I1216" s="54" t="s">
        <v>139</v>
      </c>
      <c r="J1216" s="52" t="s">
        <v>2271</v>
      </c>
      <c r="K1216" s="55">
        <v>39000</v>
      </c>
      <c r="L1216" s="56">
        <f t="shared" si="108"/>
        <v>699.66</v>
      </c>
      <c r="M1216" s="56">
        <f t="shared" si="109"/>
        <v>699.66</v>
      </c>
      <c r="N1216" s="56">
        <f t="shared" si="112"/>
        <v>0</v>
      </c>
      <c r="O1216" s="56" t="e">
        <f t="shared" si="110"/>
        <v>#VALUE!</v>
      </c>
      <c r="P1216" s="56" t="e">
        <f t="shared" si="111"/>
        <v>#VALUE!</v>
      </c>
      <c r="Q1216" s="56" t="e">
        <f t="shared" si="113"/>
        <v>#VALUE!</v>
      </c>
      <c r="R1216" s="57" t="s">
        <v>68</v>
      </c>
      <c r="S1216" s="58">
        <v>43649</v>
      </c>
      <c r="T1216" s="59">
        <f>INDEX('[2]Remontée chiffres écritures'!K:K,MATCH(C:C,'[2]Remontée chiffres écritures'!I:I,0))</f>
        <v>-699.66</v>
      </c>
      <c r="U1216" s="59">
        <f>INDEX('[2]Remontée chiffres écritures'!O:O,MATCH(C:C,'[2]Remontée chiffres écritures'!M:M,0))</f>
        <v>699.66</v>
      </c>
      <c r="V1216" s="59" t="e">
        <f>SUMIFS('[2]Remontée chiffres écritures'!C:C,'[2]Remontée chiffres écritures'!A:A,'Liste détaillée sorties IT'!C:C)</f>
        <v>#VALUE!</v>
      </c>
      <c r="W1216" s="59" t="e">
        <f>SUMIFS('[2]Remontée chiffres écritures'!G:G,'[2]Remontée chiffres écritures'!E:E,'Liste détaillée sorties IT'!C:C)</f>
        <v>#VALUE!</v>
      </c>
    </row>
    <row r="1217" spans="1:23" ht="15" customHeight="1" x14ac:dyDescent="0.2">
      <c r="A1217" s="3" t="s">
        <v>2272</v>
      </c>
      <c r="B1217" s="51">
        <v>1010</v>
      </c>
      <c r="C1217" s="50">
        <v>104314</v>
      </c>
      <c r="D1217" s="51" t="s">
        <v>59</v>
      </c>
      <c r="E1217" s="51">
        <v>105472</v>
      </c>
      <c r="F1217" s="52" t="s">
        <v>60</v>
      </c>
      <c r="G1217" s="54">
        <v>21832700</v>
      </c>
      <c r="H1217" s="54">
        <v>28183270</v>
      </c>
      <c r="I1217" s="54" t="s">
        <v>139</v>
      </c>
      <c r="J1217" s="52" t="s">
        <v>2271</v>
      </c>
      <c r="K1217" s="55">
        <v>39000</v>
      </c>
      <c r="L1217" s="56">
        <f t="shared" si="108"/>
        <v>699.66</v>
      </c>
      <c r="M1217" s="56">
        <f t="shared" si="109"/>
        <v>699.66</v>
      </c>
      <c r="N1217" s="56">
        <f t="shared" si="112"/>
        <v>0</v>
      </c>
      <c r="O1217" s="56" t="e">
        <f t="shared" si="110"/>
        <v>#VALUE!</v>
      </c>
      <c r="P1217" s="56" t="e">
        <f t="shared" si="111"/>
        <v>#VALUE!</v>
      </c>
      <c r="Q1217" s="56" t="e">
        <f t="shared" si="113"/>
        <v>#VALUE!</v>
      </c>
      <c r="R1217" s="57" t="s">
        <v>68</v>
      </c>
      <c r="S1217" s="58">
        <v>43649</v>
      </c>
      <c r="T1217" s="59">
        <f>INDEX('[2]Remontée chiffres écritures'!K:K,MATCH(C:C,'[2]Remontée chiffres écritures'!I:I,0))</f>
        <v>-699.66</v>
      </c>
      <c r="U1217" s="59">
        <f>INDEX('[2]Remontée chiffres écritures'!O:O,MATCH(C:C,'[2]Remontée chiffres écritures'!M:M,0))</f>
        <v>699.66</v>
      </c>
      <c r="V1217" s="59" t="e">
        <f>SUMIFS('[2]Remontée chiffres écritures'!C:C,'[2]Remontée chiffres écritures'!A:A,'Liste détaillée sorties IT'!C:C)</f>
        <v>#VALUE!</v>
      </c>
      <c r="W1217" s="59" t="e">
        <f>SUMIFS('[2]Remontée chiffres écritures'!G:G,'[2]Remontée chiffres écritures'!E:E,'Liste détaillée sorties IT'!C:C)</f>
        <v>#VALUE!</v>
      </c>
    </row>
    <row r="1218" spans="1:23" ht="15" customHeight="1" x14ac:dyDescent="0.2">
      <c r="A1218" s="3" t="s">
        <v>2273</v>
      </c>
      <c r="B1218" s="51">
        <v>1010</v>
      </c>
      <c r="C1218" s="50">
        <v>104315</v>
      </c>
      <c r="D1218" s="51" t="s">
        <v>59</v>
      </c>
      <c r="E1218" s="51">
        <v>105469</v>
      </c>
      <c r="F1218" s="52" t="s">
        <v>60</v>
      </c>
      <c r="G1218" s="54">
        <v>21832700</v>
      </c>
      <c r="H1218" s="54">
        <v>28183270</v>
      </c>
      <c r="I1218" s="54" t="s">
        <v>139</v>
      </c>
      <c r="J1218" s="52" t="s">
        <v>2271</v>
      </c>
      <c r="K1218" s="55">
        <v>39000</v>
      </c>
      <c r="L1218" s="56">
        <f t="shared" si="108"/>
        <v>699.66</v>
      </c>
      <c r="M1218" s="56">
        <f t="shared" si="109"/>
        <v>699.66</v>
      </c>
      <c r="N1218" s="56">
        <f t="shared" si="112"/>
        <v>0</v>
      </c>
      <c r="O1218" s="56" t="e">
        <f t="shared" si="110"/>
        <v>#VALUE!</v>
      </c>
      <c r="P1218" s="56" t="e">
        <f t="shared" si="111"/>
        <v>#VALUE!</v>
      </c>
      <c r="Q1218" s="56" t="e">
        <f t="shared" si="113"/>
        <v>#VALUE!</v>
      </c>
      <c r="R1218" s="57" t="s">
        <v>68</v>
      </c>
      <c r="S1218" s="58">
        <v>43649</v>
      </c>
      <c r="T1218" s="59">
        <f>INDEX('[2]Remontée chiffres écritures'!K:K,MATCH(C:C,'[2]Remontée chiffres écritures'!I:I,0))</f>
        <v>-699.66</v>
      </c>
      <c r="U1218" s="59">
        <f>INDEX('[2]Remontée chiffres écritures'!O:O,MATCH(C:C,'[2]Remontée chiffres écritures'!M:M,0))</f>
        <v>699.66</v>
      </c>
      <c r="V1218" s="59" t="e">
        <f>SUMIFS('[2]Remontée chiffres écritures'!C:C,'[2]Remontée chiffres écritures'!A:A,'Liste détaillée sorties IT'!C:C)</f>
        <v>#VALUE!</v>
      </c>
      <c r="W1218" s="59" t="e">
        <f>SUMIFS('[2]Remontée chiffres écritures'!G:G,'[2]Remontée chiffres écritures'!E:E,'Liste détaillée sorties IT'!C:C)</f>
        <v>#VALUE!</v>
      </c>
    </row>
    <row r="1219" spans="1:23" ht="15" customHeight="1" x14ac:dyDescent="0.2">
      <c r="A1219" s="3" t="s">
        <v>2274</v>
      </c>
      <c r="B1219" s="51">
        <v>1010</v>
      </c>
      <c r="C1219" s="50">
        <v>106635</v>
      </c>
      <c r="D1219" s="51" t="s">
        <v>59</v>
      </c>
      <c r="E1219" s="51" t="s">
        <v>2275</v>
      </c>
      <c r="F1219" s="52" t="s">
        <v>200</v>
      </c>
      <c r="G1219" s="54">
        <v>21887000</v>
      </c>
      <c r="H1219" s="54">
        <v>28188700</v>
      </c>
      <c r="I1219" s="54" t="s">
        <v>94</v>
      </c>
      <c r="J1219" s="52" t="s">
        <v>2276</v>
      </c>
      <c r="K1219" s="55">
        <v>39258</v>
      </c>
      <c r="L1219" s="56">
        <f t="shared" si="108"/>
        <v>603.82000000000005</v>
      </c>
      <c r="M1219" s="56">
        <f t="shared" si="109"/>
        <v>603.82000000000005</v>
      </c>
      <c r="N1219" s="56">
        <f t="shared" si="112"/>
        <v>0</v>
      </c>
      <c r="O1219" s="56" t="e">
        <f t="shared" si="110"/>
        <v>#VALUE!</v>
      </c>
      <c r="P1219" s="56" t="e">
        <f t="shared" si="111"/>
        <v>#VALUE!</v>
      </c>
      <c r="Q1219" s="56" t="e">
        <f t="shared" si="113"/>
        <v>#VALUE!</v>
      </c>
      <c r="R1219" s="57" t="s">
        <v>109</v>
      </c>
      <c r="S1219" s="58">
        <v>43649</v>
      </c>
      <c r="T1219" s="59">
        <f>INDEX('[2]Remontée chiffres écritures'!K:K,MATCH(C:C,'[2]Remontée chiffres écritures'!I:I,0))</f>
        <v>-603.82000000000005</v>
      </c>
      <c r="U1219" s="59">
        <f>INDEX('[2]Remontée chiffres écritures'!O:O,MATCH(C:C,'[2]Remontée chiffres écritures'!M:M,0))</f>
        <v>603.82000000000005</v>
      </c>
      <c r="V1219" s="59" t="e">
        <f>SUMIFS('[2]Remontée chiffres écritures'!C:C,'[2]Remontée chiffres écritures'!A:A,'Liste détaillée sorties IT'!C:C)</f>
        <v>#VALUE!</v>
      </c>
      <c r="W1219" s="59" t="e">
        <f>SUMIFS('[2]Remontée chiffres écritures'!G:G,'[2]Remontée chiffres écritures'!E:E,'Liste détaillée sorties IT'!C:C)</f>
        <v>#VALUE!</v>
      </c>
    </row>
    <row r="1220" spans="1:23" ht="15" customHeight="1" x14ac:dyDescent="0.2">
      <c r="A1220" s="3" t="s">
        <v>2277</v>
      </c>
      <c r="B1220" s="51">
        <v>1010</v>
      </c>
      <c r="C1220" s="50">
        <v>106693</v>
      </c>
      <c r="D1220" s="51" t="s">
        <v>59</v>
      </c>
      <c r="E1220" s="51" t="s">
        <v>2278</v>
      </c>
      <c r="F1220" s="52" t="s">
        <v>60</v>
      </c>
      <c r="G1220" s="54">
        <v>21887000</v>
      </c>
      <c r="H1220" s="54">
        <v>28188700</v>
      </c>
      <c r="I1220" s="54" t="s">
        <v>94</v>
      </c>
      <c r="J1220" s="52" t="s">
        <v>2279</v>
      </c>
      <c r="K1220" s="55">
        <v>38918</v>
      </c>
      <c r="L1220" s="56">
        <f t="shared" si="108"/>
        <v>568.58000000000004</v>
      </c>
      <c r="M1220" s="56">
        <f t="shared" si="109"/>
        <v>568.58000000000004</v>
      </c>
      <c r="N1220" s="56">
        <f t="shared" si="112"/>
        <v>0</v>
      </c>
      <c r="O1220" s="56" t="e">
        <f t="shared" si="110"/>
        <v>#VALUE!</v>
      </c>
      <c r="P1220" s="56" t="e">
        <f t="shared" si="111"/>
        <v>#VALUE!</v>
      </c>
      <c r="Q1220" s="56" t="e">
        <f t="shared" si="113"/>
        <v>#VALUE!</v>
      </c>
      <c r="R1220" s="57" t="s">
        <v>64</v>
      </c>
      <c r="S1220" s="58">
        <v>43649</v>
      </c>
      <c r="T1220" s="59">
        <f>INDEX('[2]Remontée chiffres écritures'!K:K,MATCH(C:C,'[2]Remontée chiffres écritures'!I:I,0))</f>
        <v>-568.58000000000004</v>
      </c>
      <c r="U1220" s="59">
        <f>INDEX('[2]Remontée chiffres écritures'!O:O,MATCH(C:C,'[2]Remontée chiffres écritures'!M:M,0))</f>
        <v>568.58000000000004</v>
      </c>
      <c r="V1220" s="59" t="e">
        <f>SUMIFS('[2]Remontée chiffres écritures'!C:C,'[2]Remontée chiffres écritures'!A:A,'Liste détaillée sorties IT'!C:C)</f>
        <v>#VALUE!</v>
      </c>
      <c r="W1220" s="59" t="e">
        <f>SUMIFS('[2]Remontée chiffres écritures'!G:G,'[2]Remontée chiffres écritures'!E:E,'Liste détaillée sorties IT'!C:C)</f>
        <v>#VALUE!</v>
      </c>
    </row>
    <row r="1221" spans="1:23" ht="15" customHeight="1" x14ac:dyDescent="0.2">
      <c r="A1221" s="3" t="s">
        <v>2280</v>
      </c>
      <c r="B1221" s="51">
        <v>1010</v>
      </c>
      <c r="C1221" s="50">
        <v>106819</v>
      </c>
      <c r="D1221" s="51" t="s">
        <v>59</v>
      </c>
      <c r="E1221" s="51" t="s">
        <v>2281</v>
      </c>
      <c r="F1221" s="52" t="s">
        <v>263</v>
      </c>
      <c r="G1221" s="54">
        <v>21887000</v>
      </c>
      <c r="H1221" s="54">
        <v>28188700</v>
      </c>
      <c r="I1221" s="54" t="s">
        <v>94</v>
      </c>
      <c r="J1221" s="52" t="s">
        <v>2282</v>
      </c>
      <c r="K1221" s="55">
        <v>39423</v>
      </c>
      <c r="L1221" s="56">
        <f t="shared" si="108"/>
        <v>562.12</v>
      </c>
      <c r="M1221" s="56">
        <f t="shared" si="109"/>
        <v>562.12</v>
      </c>
      <c r="N1221" s="56">
        <f t="shared" si="112"/>
        <v>0</v>
      </c>
      <c r="O1221" s="56" t="e">
        <f t="shared" si="110"/>
        <v>#VALUE!</v>
      </c>
      <c r="P1221" s="56" t="e">
        <f t="shared" si="111"/>
        <v>#VALUE!</v>
      </c>
      <c r="Q1221" s="56" t="e">
        <f t="shared" si="113"/>
        <v>#VALUE!</v>
      </c>
      <c r="R1221" s="57" t="s">
        <v>109</v>
      </c>
      <c r="S1221" s="58">
        <v>43649</v>
      </c>
      <c r="T1221" s="59">
        <f>INDEX('[2]Remontée chiffres écritures'!K:K,MATCH(C:C,'[2]Remontée chiffres écritures'!I:I,0))</f>
        <v>-562.12</v>
      </c>
      <c r="U1221" s="59">
        <f>INDEX('[2]Remontée chiffres écritures'!O:O,MATCH(C:C,'[2]Remontée chiffres écritures'!M:M,0))</f>
        <v>562.12</v>
      </c>
      <c r="V1221" s="59" t="e">
        <f>SUMIFS('[2]Remontée chiffres écritures'!C:C,'[2]Remontée chiffres écritures'!A:A,'Liste détaillée sorties IT'!C:C)</f>
        <v>#VALUE!</v>
      </c>
      <c r="W1221" s="59" t="e">
        <f>SUMIFS('[2]Remontée chiffres écritures'!G:G,'[2]Remontée chiffres écritures'!E:E,'Liste détaillée sorties IT'!C:C)</f>
        <v>#VALUE!</v>
      </c>
    </row>
    <row r="1222" spans="1:23" ht="15" customHeight="1" x14ac:dyDescent="0.2">
      <c r="A1222" s="3" t="s">
        <v>2283</v>
      </c>
      <c r="B1222" s="51">
        <v>1010</v>
      </c>
      <c r="C1222" s="50">
        <v>104316</v>
      </c>
      <c r="D1222" s="51" t="s">
        <v>59</v>
      </c>
      <c r="E1222" s="51">
        <v>105471</v>
      </c>
      <c r="F1222" s="52" t="s">
        <v>60</v>
      </c>
      <c r="G1222" s="54">
        <v>21832700</v>
      </c>
      <c r="H1222" s="54">
        <v>28183270</v>
      </c>
      <c r="I1222" s="54" t="s">
        <v>139</v>
      </c>
      <c r="J1222" s="52" t="s">
        <v>2271</v>
      </c>
      <c r="K1222" s="55">
        <v>39000</v>
      </c>
      <c r="L1222" s="56">
        <f t="shared" ref="L1222:L1285" si="114">T1222*-1</f>
        <v>699.66</v>
      </c>
      <c r="M1222" s="56">
        <f t="shared" ref="M1222:M1285" si="115">U1222</f>
        <v>699.66</v>
      </c>
      <c r="N1222" s="56">
        <f t="shared" si="112"/>
        <v>0</v>
      </c>
      <c r="O1222" s="56" t="e">
        <f t="shared" ref="O1222:O1285" si="116">V1222</f>
        <v>#VALUE!</v>
      </c>
      <c r="P1222" s="56" t="e">
        <f t="shared" ref="P1222:P1285" si="117">-1*W1222</f>
        <v>#VALUE!</v>
      </c>
      <c r="Q1222" s="56" t="e">
        <f t="shared" si="113"/>
        <v>#VALUE!</v>
      </c>
      <c r="R1222" s="57" t="s">
        <v>80</v>
      </c>
      <c r="S1222" s="58">
        <v>43649</v>
      </c>
      <c r="T1222" s="59">
        <f>INDEX('[2]Remontée chiffres écritures'!K:K,MATCH(C:C,'[2]Remontée chiffres écritures'!I:I,0))</f>
        <v>-699.66</v>
      </c>
      <c r="U1222" s="59">
        <f>INDEX('[2]Remontée chiffres écritures'!O:O,MATCH(C:C,'[2]Remontée chiffres écritures'!M:M,0))</f>
        <v>699.66</v>
      </c>
      <c r="V1222" s="59" t="e">
        <f>SUMIFS('[2]Remontée chiffres écritures'!C:C,'[2]Remontée chiffres écritures'!A:A,'Liste détaillée sorties IT'!C:C)</f>
        <v>#VALUE!</v>
      </c>
      <c r="W1222" s="59" t="e">
        <f>SUMIFS('[2]Remontée chiffres écritures'!G:G,'[2]Remontée chiffres écritures'!E:E,'Liste détaillée sorties IT'!C:C)</f>
        <v>#VALUE!</v>
      </c>
    </row>
    <row r="1223" spans="1:23" ht="15" customHeight="1" x14ac:dyDescent="0.2">
      <c r="A1223" s="3" t="s">
        <v>2284</v>
      </c>
      <c r="B1223" s="51">
        <v>1010</v>
      </c>
      <c r="C1223" s="50">
        <v>106820</v>
      </c>
      <c r="D1223" s="51" t="s">
        <v>59</v>
      </c>
      <c r="E1223" s="51" t="s">
        <v>2285</v>
      </c>
      <c r="F1223" s="52" t="s">
        <v>263</v>
      </c>
      <c r="G1223" s="54">
        <v>21887000</v>
      </c>
      <c r="H1223" s="54">
        <v>28188700</v>
      </c>
      <c r="I1223" s="54" t="s">
        <v>94</v>
      </c>
      <c r="J1223" s="52" t="s">
        <v>2282</v>
      </c>
      <c r="K1223" s="55">
        <v>39423</v>
      </c>
      <c r="L1223" s="56">
        <f t="shared" si="114"/>
        <v>562.12</v>
      </c>
      <c r="M1223" s="56">
        <f t="shared" si="115"/>
        <v>562.12</v>
      </c>
      <c r="N1223" s="56">
        <f t="shared" ref="N1223:N1286" si="118">L1223-M1223</f>
        <v>0</v>
      </c>
      <c r="O1223" s="56" t="e">
        <f t="shared" si="116"/>
        <v>#VALUE!</v>
      </c>
      <c r="P1223" s="56" t="e">
        <f t="shared" si="117"/>
        <v>#VALUE!</v>
      </c>
      <c r="Q1223" s="56" t="e">
        <f t="shared" ref="Q1223:Q1286" si="119">O1223-P1223</f>
        <v>#VALUE!</v>
      </c>
      <c r="R1223" s="57" t="s">
        <v>109</v>
      </c>
      <c r="S1223" s="58">
        <v>43649</v>
      </c>
      <c r="T1223" s="59">
        <f>INDEX('[2]Remontée chiffres écritures'!K:K,MATCH(C:C,'[2]Remontée chiffres écritures'!I:I,0))</f>
        <v>-562.12</v>
      </c>
      <c r="U1223" s="59">
        <f>INDEX('[2]Remontée chiffres écritures'!O:O,MATCH(C:C,'[2]Remontée chiffres écritures'!M:M,0))</f>
        <v>562.12</v>
      </c>
      <c r="V1223" s="59" t="e">
        <f>SUMIFS('[2]Remontée chiffres écritures'!C:C,'[2]Remontée chiffres écritures'!A:A,'Liste détaillée sorties IT'!C:C)</f>
        <v>#VALUE!</v>
      </c>
      <c r="W1223" s="59" t="e">
        <f>SUMIFS('[2]Remontée chiffres écritures'!G:G,'[2]Remontée chiffres écritures'!E:E,'Liste détaillée sorties IT'!C:C)</f>
        <v>#VALUE!</v>
      </c>
    </row>
    <row r="1224" spans="1:23" ht="15" customHeight="1" x14ac:dyDescent="0.2">
      <c r="A1224" s="3" t="s">
        <v>2286</v>
      </c>
      <c r="B1224" s="51">
        <v>1010</v>
      </c>
      <c r="C1224" s="50">
        <v>104317</v>
      </c>
      <c r="D1224" s="51" t="s">
        <v>59</v>
      </c>
      <c r="E1224" s="51">
        <v>105083</v>
      </c>
      <c r="F1224" s="52" t="s">
        <v>60</v>
      </c>
      <c r="G1224" s="54">
        <v>21832700</v>
      </c>
      <c r="H1224" s="54">
        <v>28183270</v>
      </c>
      <c r="I1224" s="54" t="s">
        <v>139</v>
      </c>
      <c r="J1224" s="52" t="s">
        <v>2271</v>
      </c>
      <c r="K1224" s="55">
        <v>39000</v>
      </c>
      <c r="L1224" s="56">
        <f t="shared" si="114"/>
        <v>699.66</v>
      </c>
      <c r="M1224" s="56">
        <f t="shared" si="115"/>
        <v>699.66</v>
      </c>
      <c r="N1224" s="56">
        <f t="shared" si="118"/>
        <v>0</v>
      </c>
      <c r="O1224" s="56" t="e">
        <f t="shared" si="116"/>
        <v>#VALUE!</v>
      </c>
      <c r="P1224" s="56" t="e">
        <f t="shared" si="117"/>
        <v>#VALUE!</v>
      </c>
      <c r="Q1224" s="56" t="e">
        <f t="shared" si="119"/>
        <v>#VALUE!</v>
      </c>
      <c r="R1224" s="57" t="s">
        <v>68</v>
      </c>
      <c r="S1224" s="58">
        <v>43649</v>
      </c>
      <c r="T1224" s="59">
        <f>INDEX('[2]Remontée chiffres écritures'!K:K,MATCH(C:C,'[2]Remontée chiffres écritures'!I:I,0))</f>
        <v>-699.66</v>
      </c>
      <c r="U1224" s="59">
        <f>INDEX('[2]Remontée chiffres écritures'!O:O,MATCH(C:C,'[2]Remontée chiffres écritures'!M:M,0))</f>
        <v>699.66</v>
      </c>
      <c r="V1224" s="59" t="e">
        <f>SUMIFS('[2]Remontée chiffres écritures'!C:C,'[2]Remontée chiffres écritures'!A:A,'Liste détaillée sorties IT'!C:C)</f>
        <v>#VALUE!</v>
      </c>
      <c r="W1224" s="59" t="e">
        <f>SUMIFS('[2]Remontée chiffres écritures'!G:G,'[2]Remontée chiffres écritures'!E:E,'Liste détaillée sorties IT'!C:C)</f>
        <v>#VALUE!</v>
      </c>
    </row>
    <row r="1225" spans="1:23" ht="15" customHeight="1" x14ac:dyDescent="0.2">
      <c r="A1225" s="3" t="s">
        <v>2287</v>
      </c>
      <c r="B1225" s="51">
        <v>1010</v>
      </c>
      <c r="C1225" s="50">
        <v>104318</v>
      </c>
      <c r="D1225" s="51" t="s">
        <v>59</v>
      </c>
      <c r="E1225" s="51">
        <v>105532</v>
      </c>
      <c r="F1225" s="52" t="s">
        <v>60</v>
      </c>
      <c r="G1225" s="54">
        <v>21832700</v>
      </c>
      <c r="H1225" s="54">
        <v>28183270</v>
      </c>
      <c r="I1225" s="54" t="s">
        <v>139</v>
      </c>
      <c r="J1225" s="52" t="s">
        <v>2271</v>
      </c>
      <c r="K1225" s="55">
        <v>39000</v>
      </c>
      <c r="L1225" s="56">
        <f t="shared" si="114"/>
        <v>699.66</v>
      </c>
      <c r="M1225" s="56">
        <f t="shared" si="115"/>
        <v>699.66</v>
      </c>
      <c r="N1225" s="56">
        <f t="shared" si="118"/>
        <v>0</v>
      </c>
      <c r="O1225" s="56" t="e">
        <f t="shared" si="116"/>
        <v>#VALUE!</v>
      </c>
      <c r="P1225" s="56" t="e">
        <f t="shared" si="117"/>
        <v>#VALUE!</v>
      </c>
      <c r="Q1225" s="56" t="e">
        <f t="shared" si="119"/>
        <v>#VALUE!</v>
      </c>
      <c r="R1225" s="57" t="s">
        <v>68</v>
      </c>
      <c r="S1225" s="58">
        <v>43649</v>
      </c>
      <c r="T1225" s="59">
        <f>INDEX('[2]Remontée chiffres écritures'!K:K,MATCH(C:C,'[2]Remontée chiffres écritures'!I:I,0))</f>
        <v>-699.66</v>
      </c>
      <c r="U1225" s="59">
        <f>INDEX('[2]Remontée chiffres écritures'!O:O,MATCH(C:C,'[2]Remontée chiffres écritures'!M:M,0))</f>
        <v>699.66</v>
      </c>
      <c r="V1225" s="59" t="e">
        <f>SUMIFS('[2]Remontée chiffres écritures'!C:C,'[2]Remontée chiffres écritures'!A:A,'Liste détaillée sorties IT'!C:C)</f>
        <v>#VALUE!</v>
      </c>
      <c r="W1225" s="59" t="e">
        <f>SUMIFS('[2]Remontée chiffres écritures'!G:G,'[2]Remontée chiffres écritures'!E:E,'Liste détaillée sorties IT'!C:C)</f>
        <v>#VALUE!</v>
      </c>
    </row>
    <row r="1226" spans="1:23" ht="15" customHeight="1" x14ac:dyDescent="0.2">
      <c r="A1226" s="3" t="s">
        <v>2288</v>
      </c>
      <c r="B1226" s="51">
        <v>1010</v>
      </c>
      <c r="C1226" s="50">
        <v>104319</v>
      </c>
      <c r="D1226" s="51" t="s">
        <v>59</v>
      </c>
      <c r="E1226" s="51">
        <v>105151</v>
      </c>
      <c r="F1226" s="52" t="s">
        <v>60</v>
      </c>
      <c r="G1226" s="54">
        <v>21832700</v>
      </c>
      <c r="H1226" s="54">
        <v>28183270</v>
      </c>
      <c r="I1226" s="54" t="s">
        <v>139</v>
      </c>
      <c r="J1226" s="52" t="s">
        <v>2271</v>
      </c>
      <c r="K1226" s="55">
        <v>39000</v>
      </c>
      <c r="L1226" s="56">
        <f t="shared" si="114"/>
        <v>699.66</v>
      </c>
      <c r="M1226" s="56">
        <f t="shared" si="115"/>
        <v>699.66</v>
      </c>
      <c r="N1226" s="56">
        <f t="shared" si="118"/>
        <v>0</v>
      </c>
      <c r="O1226" s="56" t="e">
        <f t="shared" si="116"/>
        <v>#VALUE!</v>
      </c>
      <c r="P1226" s="56" t="e">
        <f t="shared" si="117"/>
        <v>#VALUE!</v>
      </c>
      <c r="Q1226" s="56" t="e">
        <f t="shared" si="119"/>
        <v>#VALUE!</v>
      </c>
      <c r="R1226" s="57" t="s">
        <v>68</v>
      </c>
      <c r="S1226" s="58">
        <v>43649</v>
      </c>
      <c r="T1226" s="59">
        <f>INDEX('[2]Remontée chiffres écritures'!K:K,MATCH(C:C,'[2]Remontée chiffres écritures'!I:I,0))</f>
        <v>-699.66</v>
      </c>
      <c r="U1226" s="59">
        <f>INDEX('[2]Remontée chiffres écritures'!O:O,MATCH(C:C,'[2]Remontée chiffres écritures'!M:M,0))</f>
        <v>699.66</v>
      </c>
      <c r="V1226" s="59" t="e">
        <f>SUMIFS('[2]Remontée chiffres écritures'!C:C,'[2]Remontée chiffres écritures'!A:A,'Liste détaillée sorties IT'!C:C)</f>
        <v>#VALUE!</v>
      </c>
      <c r="W1226" s="59" t="e">
        <f>SUMIFS('[2]Remontée chiffres écritures'!G:G,'[2]Remontée chiffres écritures'!E:E,'Liste détaillée sorties IT'!C:C)</f>
        <v>#VALUE!</v>
      </c>
    </row>
    <row r="1227" spans="1:23" ht="15" customHeight="1" x14ac:dyDescent="0.2">
      <c r="A1227" s="3" t="s">
        <v>2289</v>
      </c>
      <c r="B1227" s="50">
        <v>1010</v>
      </c>
      <c r="C1227" s="50">
        <v>102414</v>
      </c>
      <c r="D1227" s="51" t="s">
        <v>59</v>
      </c>
      <c r="E1227" s="51">
        <v>105657</v>
      </c>
      <c r="F1227" s="52" t="s">
        <v>808</v>
      </c>
      <c r="G1227" s="54">
        <v>21832700</v>
      </c>
      <c r="H1227" s="54">
        <v>28183270</v>
      </c>
      <c r="I1227" s="54" t="s">
        <v>139</v>
      </c>
      <c r="J1227" s="52" t="s">
        <v>2290</v>
      </c>
      <c r="K1227" s="55">
        <v>39721</v>
      </c>
      <c r="L1227" s="56">
        <f t="shared" si="114"/>
        <v>696.55</v>
      </c>
      <c r="M1227" s="56">
        <f t="shared" si="115"/>
        <v>696.55</v>
      </c>
      <c r="N1227" s="56">
        <f t="shared" si="118"/>
        <v>0</v>
      </c>
      <c r="O1227" s="56" t="e">
        <f t="shared" si="116"/>
        <v>#VALUE!</v>
      </c>
      <c r="P1227" s="56" t="e">
        <f t="shared" si="117"/>
        <v>#VALUE!</v>
      </c>
      <c r="Q1227" s="56" t="e">
        <f t="shared" si="119"/>
        <v>#VALUE!</v>
      </c>
      <c r="R1227" s="57" t="s">
        <v>72</v>
      </c>
      <c r="S1227" s="58">
        <v>43649</v>
      </c>
      <c r="T1227" s="59">
        <f>INDEX('[2]Remontée chiffres écritures'!K:K,MATCH(C:C,'[2]Remontée chiffres écritures'!I:I,0))</f>
        <v>-696.55</v>
      </c>
      <c r="U1227" s="59">
        <f>INDEX('[2]Remontée chiffres écritures'!O:O,MATCH(C:C,'[2]Remontée chiffres écritures'!M:M,0))</f>
        <v>696.55</v>
      </c>
      <c r="V1227" s="59" t="e">
        <f>SUMIFS('[2]Remontée chiffres écritures'!C:C,'[2]Remontée chiffres écritures'!A:A,'Liste détaillée sorties IT'!C:C)</f>
        <v>#VALUE!</v>
      </c>
      <c r="W1227" s="59" t="e">
        <f>SUMIFS('[2]Remontée chiffres écritures'!G:G,'[2]Remontée chiffres écritures'!E:E,'Liste détaillée sorties IT'!C:C)</f>
        <v>#VALUE!</v>
      </c>
    </row>
    <row r="1228" spans="1:23" ht="15" customHeight="1" x14ac:dyDescent="0.2">
      <c r="A1228" s="3" t="s">
        <v>2291</v>
      </c>
      <c r="B1228" s="51">
        <v>1010</v>
      </c>
      <c r="C1228" s="50">
        <v>104370</v>
      </c>
      <c r="D1228" s="51" t="s">
        <v>59</v>
      </c>
      <c r="E1228" s="51">
        <v>105745</v>
      </c>
      <c r="F1228" s="52" t="s">
        <v>60</v>
      </c>
      <c r="G1228" s="54">
        <v>21832700</v>
      </c>
      <c r="H1228" s="54">
        <v>28183270</v>
      </c>
      <c r="I1228" s="54" t="s">
        <v>139</v>
      </c>
      <c r="J1228" s="52" t="s">
        <v>660</v>
      </c>
      <c r="K1228" s="55">
        <v>39034</v>
      </c>
      <c r="L1228" s="56">
        <f t="shared" si="114"/>
        <v>696.08</v>
      </c>
      <c r="M1228" s="56">
        <f t="shared" si="115"/>
        <v>696.08</v>
      </c>
      <c r="N1228" s="56">
        <f t="shared" si="118"/>
        <v>0</v>
      </c>
      <c r="O1228" s="56" t="e">
        <f t="shared" si="116"/>
        <v>#VALUE!</v>
      </c>
      <c r="P1228" s="56" t="e">
        <f t="shared" si="117"/>
        <v>#VALUE!</v>
      </c>
      <c r="Q1228" s="56" t="e">
        <f t="shared" si="119"/>
        <v>#VALUE!</v>
      </c>
      <c r="R1228" s="57" t="s">
        <v>72</v>
      </c>
      <c r="S1228" s="58">
        <v>43649</v>
      </c>
      <c r="T1228" s="59">
        <f>INDEX('[2]Remontée chiffres écritures'!K:K,MATCH(C:C,'[2]Remontée chiffres écritures'!I:I,0))</f>
        <v>-696.08</v>
      </c>
      <c r="U1228" s="59">
        <f>INDEX('[2]Remontée chiffres écritures'!O:O,MATCH(C:C,'[2]Remontée chiffres écritures'!M:M,0))</f>
        <v>696.08</v>
      </c>
      <c r="V1228" s="59" t="e">
        <f>SUMIFS('[2]Remontée chiffres écritures'!C:C,'[2]Remontée chiffres écritures'!A:A,'Liste détaillée sorties IT'!C:C)</f>
        <v>#VALUE!</v>
      </c>
      <c r="W1228" s="59" t="e">
        <f>SUMIFS('[2]Remontée chiffres écritures'!G:G,'[2]Remontée chiffres écritures'!E:E,'Liste détaillée sorties IT'!C:C)</f>
        <v>#VALUE!</v>
      </c>
    </row>
    <row r="1229" spans="1:23" ht="15" customHeight="1" x14ac:dyDescent="0.2">
      <c r="A1229" s="3" t="s">
        <v>2292</v>
      </c>
      <c r="B1229" s="51">
        <v>1010</v>
      </c>
      <c r="C1229" s="50">
        <v>104371</v>
      </c>
      <c r="D1229" s="51" t="s">
        <v>59</v>
      </c>
      <c r="E1229" s="51">
        <v>105750</v>
      </c>
      <c r="F1229" s="52" t="s">
        <v>60</v>
      </c>
      <c r="G1229" s="54">
        <v>21832700</v>
      </c>
      <c r="H1229" s="54">
        <v>28183270</v>
      </c>
      <c r="I1229" s="54" t="s">
        <v>139</v>
      </c>
      <c r="J1229" s="52" t="s">
        <v>660</v>
      </c>
      <c r="K1229" s="55">
        <v>39034</v>
      </c>
      <c r="L1229" s="56">
        <f t="shared" si="114"/>
        <v>696.07</v>
      </c>
      <c r="M1229" s="56">
        <f t="shared" si="115"/>
        <v>696.07</v>
      </c>
      <c r="N1229" s="56">
        <f t="shared" si="118"/>
        <v>0</v>
      </c>
      <c r="O1229" s="56" t="e">
        <f t="shared" si="116"/>
        <v>#VALUE!</v>
      </c>
      <c r="P1229" s="56" t="e">
        <f t="shared" si="117"/>
        <v>#VALUE!</v>
      </c>
      <c r="Q1229" s="56" t="e">
        <f t="shared" si="119"/>
        <v>#VALUE!</v>
      </c>
      <c r="R1229" s="57" t="s">
        <v>72</v>
      </c>
      <c r="S1229" s="58">
        <v>43649</v>
      </c>
      <c r="T1229" s="59">
        <f>INDEX('[2]Remontée chiffres écritures'!K:K,MATCH(C:C,'[2]Remontée chiffres écritures'!I:I,0))</f>
        <v>-696.07</v>
      </c>
      <c r="U1229" s="59">
        <f>INDEX('[2]Remontée chiffres écritures'!O:O,MATCH(C:C,'[2]Remontée chiffres écritures'!M:M,0))</f>
        <v>696.07</v>
      </c>
      <c r="V1229" s="59" t="e">
        <f>SUMIFS('[2]Remontée chiffres écritures'!C:C,'[2]Remontée chiffres écritures'!A:A,'Liste détaillée sorties IT'!C:C)</f>
        <v>#VALUE!</v>
      </c>
      <c r="W1229" s="59" t="e">
        <f>SUMIFS('[2]Remontée chiffres écritures'!G:G,'[2]Remontée chiffres écritures'!E:E,'Liste détaillée sorties IT'!C:C)</f>
        <v>#VALUE!</v>
      </c>
    </row>
    <row r="1230" spans="1:23" ht="15" customHeight="1" x14ac:dyDescent="0.2">
      <c r="A1230" s="3" t="s">
        <v>2293</v>
      </c>
      <c r="B1230" s="51">
        <v>1010</v>
      </c>
      <c r="C1230" s="50">
        <v>104372</v>
      </c>
      <c r="D1230" s="51" t="s">
        <v>59</v>
      </c>
      <c r="E1230" s="51">
        <v>105749</v>
      </c>
      <c r="F1230" s="52" t="s">
        <v>60</v>
      </c>
      <c r="G1230" s="54">
        <v>21832700</v>
      </c>
      <c r="H1230" s="54">
        <v>28183270</v>
      </c>
      <c r="I1230" s="54" t="s">
        <v>139</v>
      </c>
      <c r="J1230" s="52" t="s">
        <v>660</v>
      </c>
      <c r="K1230" s="55">
        <v>39034</v>
      </c>
      <c r="L1230" s="56">
        <f t="shared" si="114"/>
        <v>696.07</v>
      </c>
      <c r="M1230" s="56">
        <f t="shared" si="115"/>
        <v>696.07</v>
      </c>
      <c r="N1230" s="56">
        <f t="shared" si="118"/>
        <v>0</v>
      </c>
      <c r="O1230" s="56" t="e">
        <f t="shared" si="116"/>
        <v>#VALUE!</v>
      </c>
      <c r="P1230" s="56" t="e">
        <f t="shared" si="117"/>
        <v>#VALUE!</v>
      </c>
      <c r="Q1230" s="56" t="e">
        <f t="shared" si="119"/>
        <v>#VALUE!</v>
      </c>
      <c r="R1230" s="57" t="s">
        <v>72</v>
      </c>
      <c r="S1230" s="58">
        <v>43649</v>
      </c>
      <c r="T1230" s="59">
        <f>INDEX('[2]Remontée chiffres écritures'!K:K,MATCH(C:C,'[2]Remontée chiffres écritures'!I:I,0))</f>
        <v>-696.07</v>
      </c>
      <c r="U1230" s="59">
        <f>INDEX('[2]Remontée chiffres écritures'!O:O,MATCH(C:C,'[2]Remontée chiffres écritures'!M:M,0))</f>
        <v>696.07</v>
      </c>
      <c r="V1230" s="59" t="e">
        <f>SUMIFS('[2]Remontée chiffres écritures'!C:C,'[2]Remontée chiffres écritures'!A:A,'Liste détaillée sorties IT'!C:C)</f>
        <v>#VALUE!</v>
      </c>
      <c r="W1230" s="59" t="e">
        <f>SUMIFS('[2]Remontée chiffres écritures'!G:G,'[2]Remontée chiffres écritures'!E:E,'Liste détaillée sorties IT'!C:C)</f>
        <v>#VALUE!</v>
      </c>
    </row>
    <row r="1231" spans="1:23" ht="15" customHeight="1" x14ac:dyDescent="0.2">
      <c r="A1231" s="3" t="s">
        <v>2294</v>
      </c>
      <c r="B1231" s="51">
        <v>1010</v>
      </c>
      <c r="C1231" s="50">
        <v>104373</v>
      </c>
      <c r="D1231" s="51" t="s">
        <v>59</v>
      </c>
      <c r="E1231" s="51">
        <v>105744</v>
      </c>
      <c r="F1231" s="52" t="s">
        <v>60</v>
      </c>
      <c r="G1231" s="54">
        <v>21832700</v>
      </c>
      <c r="H1231" s="54">
        <v>28183270</v>
      </c>
      <c r="I1231" s="54" t="s">
        <v>139</v>
      </c>
      <c r="J1231" s="52" t="s">
        <v>660</v>
      </c>
      <c r="K1231" s="55">
        <v>39034</v>
      </c>
      <c r="L1231" s="56">
        <f t="shared" si="114"/>
        <v>696.07</v>
      </c>
      <c r="M1231" s="56">
        <f t="shared" si="115"/>
        <v>696.07</v>
      </c>
      <c r="N1231" s="56">
        <f t="shared" si="118"/>
        <v>0</v>
      </c>
      <c r="O1231" s="56" t="e">
        <f t="shared" si="116"/>
        <v>#VALUE!</v>
      </c>
      <c r="P1231" s="56" t="e">
        <f t="shared" si="117"/>
        <v>#VALUE!</v>
      </c>
      <c r="Q1231" s="56" t="e">
        <f t="shared" si="119"/>
        <v>#VALUE!</v>
      </c>
      <c r="R1231" s="57" t="s">
        <v>72</v>
      </c>
      <c r="S1231" s="58">
        <v>43649</v>
      </c>
      <c r="T1231" s="59">
        <f>INDEX('[2]Remontée chiffres écritures'!K:K,MATCH(C:C,'[2]Remontée chiffres écritures'!I:I,0))</f>
        <v>-696.07</v>
      </c>
      <c r="U1231" s="59">
        <f>INDEX('[2]Remontée chiffres écritures'!O:O,MATCH(C:C,'[2]Remontée chiffres écritures'!M:M,0))</f>
        <v>696.07</v>
      </c>
      <c r="V1231" s="59" t="e">
        <f>SUMIFS('[2]Remontée chiffres écritures'!C:C,'[2]Remontée chiffres écritures'!A:A,'Liste détaillée sorties IT'!C:C)</f>
        <v>#VALUE!</v>
      </c>
      <c r="W1231" s="59" t="e">
        <f>SUMIFS('[2]Remontée chiffres écritures'!G:G,'[2]Remontée chiffres écritures'!E:E,'Liste détaillée sorties IT'!C:C)</f>
        <v>#VALUE!</v>
      </c>
    </row>
    <row r="1232" spans="1:23" ht="15" customHeight="1" x14ac:dyDescent="0.2">
      <c r="A1232" s="3" t="s">
        <v>2295</v>
      </c>
      <c r="B1232" s="51">
        <v>1010</v>
      </c>
      <c r="C1232" s="50">
        <v>104374</v>
      </c>
      <c r="D1232" s="51" t="s">
        <v>59</v>
      </c>
      <c r="E1232" s="51">
        <v>105747</v>
      </c>
      <c r="F1232" s="52" t="s">
        <v>60</v>
      </c>
      <c r="G1232" s="54">
        <v>21832700</v>
      </c>
      <c r="H1232" s="54">
        <v>28183270</v>
      </c>
      <c r="I1232" s="54" t="s">
        <v>139</v>
      </c>
      <c r="J1232" s="52" t="s">
        <v>660</v>
      </c>
      <c r="K1232" s="55">
        <v>39034</v>
      </c>
      <c r="L1232" s="56">
        <f t="shared" si="114"/>
        <v>696.07</v>
      </c>
      <c r="M1232" s="56">
        <f t="shared" si="115"/>
        <v>696.07</v>
      </c>
      <c r="N1232" s="56">
        <f t="shared" si="118"/>
        <v>0</v>
      </c>
      <c r="O1232" s="56" t="e">
        <f t="shared" si="116"/>
        <v>#VALUE!</v>
      </c>
      <c r="P1232" s="56" t="e">
        <f t="shared" si="117"/>
        <v>#VALUE!</v>
      </c>
      <c r="Q1232" s="56" t="e">
        <f t="shared" si="119"/>
        <v>#VALUE!</v>
      </c>
      <c r="R1232" s="57" t="s">
        <v>72</v>
      </c>
      <c r="S1232" s="58">
        <v>43649</v>
      </c>
      <c r="T1232" s="59">
        <f>INDEX('[2]Remontée chiffres écritures'!K:K,MATCH(C:C,'[2]Remontée chiffres écritures'!I:I,0))</f>
        <v>-696.07</v>
      </c>
      <c r="U1232" s="59">
        <f>INDEX('[2]Remontée chiffres écritures'!O:O,MATCH(C:C,'[2]Remontée chiffres écritures'!M:M,0))</f>
        <v>696.07</v>
      </c>
      <c r="V1232" s="59" t="e">
        <f>SUMIFS('[2]Remontée chiffres écritures'!C:C,'[2]Remontée chiffres écritures'!A:A,'Liste détaillée sorties IT'!C:C)</f>
        <v>#VALUE!</v>
      </c>
      <c r="W1232" s="59" t="e">
        <f>SUMIFS('[2]Remontée chiffres écritures'!G:G,'[2]Remontée chiffres écritures'!E:E,'Liste détaillée sorties IT'!C:C)</f>
        <v>#VALUE!</v>
      </c>
    </row>
    <row r="1233" spans="1:23" ht="15" customHeight="1" x14ac:dyDescent="0.2">
      <c r="A1233" s="3" t="s">
        <v>2296</v>
      </c>
      <c r="B1233" s="51">
        <v>1010</v>
      </c>
      <c r="C1233" s="50">
        <v>104375</v>
      </c>
      <c r="D1233" s="51" t="s">
        <v>59</v>
      </c>
      <c r="E1233" s="51">
        <v>105748</v>
      </c>
      <c r="F1233" s="52" t="s">
        <v>60</v>
      </c>
      <c r="G1233" s="54">
        <v>21832700</v>
      </c>
      <c r="H1233" s="54">
        <v>28183270</v>
      </c>
      <c r="I1233" s="54" t="s">
        <v>139</v>
      </c>
      <c r="J1233" s="52" t="s">
        <v>660</v>
      </c>
      <c r="K1233" s="55">
        <v>39034</v>
      </c>
      <c r="L1233" s="56">
        <f t="shared" si="114"/>
        <v>696.07</v>
      </c>
      <c r="M1233" s="56">
        <f t="shared" si="115"/>
        <v>696.07</v>
      </c>
      <c r="N1233" s="56">
        <f t="shared" si="118"/>
        <v>0</v>
      </c>
      <c r="O1233" s="56" t="e">
        <f t="shared" si="116"/>
        <v>#VALUE!</v>
      </c>
      <c r="P1233" s="56" t="e">
        <f t="shared" si="117"/>
        <v>#VALUE!</v>
      </c>
      <c r="Q1233" s="56" t="e">
        <f t="shared" si="119"/>
        <v>#VALUE!</v>
      </c>
      <c r="R1233" s="57" t="s">
        <v>72</v>
      </c>
      <c r="S1233" s="58">
        <v>43649</v>
      </c>
      <c r="T1233" s="59">
        <f>INDEX('[2]Remontée chiffres écritures'!K:K,MATCH(C:C,'[2]Remontée chiffres écritures'!I:I,0))</f>
        <v>-696.07</v>
      </c>
      <c r="U1233" s="59">
        <f>INDEX('[2]Remontée chiffres écritures'!O:O,MATCH(C:C,'[2]Remontée chiffres écritures'!M:M,0))</f>
        <v>696.07</v>
      </c>
      <c r="V1233" s="59" t="e">
        <f>SUMIFS('[2]Remontée chiffres écritures'!C:C,'[2]Remontée chiffres écritures'!A:A,'Liste détaillée sorties IT'!C:C)</f>
        <v>#VALUE!</v>
      </c>
      <c r="W1233" s="59" t="e">
        <f>SUMIFS('[2]Remontée chiffres écritures'!G:G,'[2]Remontée chiffres écritures'!E:E,'Liste détaillée sorties IT'!C:C)</f>
        <v>#VALUE!</v>
      </c>
    </row>
    <row r="1234" spans="1:23" ht="15" customHeight="1" x14ac:dyDescent="0.2">
      <c r="A1234" s="3" t="s">
        <v>2297</v>
      </c>
      <c r="B1234" s="51">
        <v>1010</v>
      </c>
      <c r="C1234" s="50">
        <v>104376</v>
      </c>
      <c r="D1234" s="51" t="s">
        <v>59</v>
      </c>
      <c r="E1234" s="51">
        <v>105746</v>
      </c>
      <c r="F1234" s="52" t="s">
        <v>60</v>
      </c>
      <c r="G1234" s="54">
        <v>21832700</v>
      </c>
      <c r="H1234" s="54">
        <v>28183270</v>
      </c>
      <c r="I1234" s="54" t="s">
        <v>139</v>
      </c>
      <c r="J1234" s="52" t="s">
        <v>660</v>
      </c>
      <c r="K1234" s="55">
        <v>39034</v>
      </c>
      <c r="L1234" s="56">
        <f t="shared" si="114"/>
        <v>696.07</v>
      </c>
      <c r="M1234" s="56">
        <f t="shared" si="115"/>
        <v>696.07</v>
      </c>
      <c r="N1234" s="56">
        <f t="shared" si="118"/>
        <v>0</v>
      </c>
      <c r="O1234" s="56" t="e">
        <f t="shared" si="116"/>
        <v>#VALUE!</v>
      </c>
      <c r="P1234" s="56" t="e">
        <f t="shared" si="117"/>
        <v>#VALUE!</v>
      </c>
      <c r="Q1234" s="56" t="e">
        <f t="shared" si="119"/>
        <v>#VALUE!</v>
      </c>
      <c r="R1234" s="57" t="s">
        <v>72</v>
      </c>
      <c r="S1234" s="58">
        <v>43649</v>
      </c>
      <c r="T1234" s="59">
        <f>INDEX('[2]Remontée chiffres écritures'!K:K,MATCH(C:C,'[2]Remontée chiffres écritures'!I:I,0))</f>
        <v>-696.07</v>
      </c>
      <c r="U1234" s="59">
        <f>INDEX('[2]Remontée chiffres écritures'!O:O,MATCH(C:C,'[2]Remontée chiffres écritures'!M:M,0))</f>
        <v>696.07</v>
      </c>
      <c r="V1234" s="59" t="e">
        <f>SUMIFS('[2]Remontée chiffres écritures'!C:C,'[2]Remontée chiffres écritures'!A:A,'Liste détaillée sorties IT'!C:C)</f>
        <v>#VALUE!</v>
      </c>
      <c r="W1234" s="59" t="e">
        <f>SUMIFS('[2]Remontée chiffres écritures'!G:G,'[2]Remontée chiffres écritures'!E:E,'Liste détaillée sorties IT'!C:C)</f>
        <v>#VALUE!</v>
      </c>
    </row>
    <row r="1235" spans="1:23" ht="15" customHeight="1" x14ac:dyDescent="0.2">
      <c r="A1235" s="3" t="s">
        <v>2298</v>
      </c>
      <c r="B1235" s="50">
        <v>1010</v>
      </c>
      <c r="C1235" s="50">
        <v>101453</v>
      </c>
      <c r="D1235" s="51" t="s">
        <v>59</v>
      </c>
      <c r="E1235" s="51">
        <v>107193</v>
      </c>
      <c r="F1235" s="52" t="s">
        <v>60</v>
      </c>
      <c r="G1235" s="54">
        <v>21547000</v>
      </c>
      <c r="H1235" s="54">
        <v>28154700</v>
      </c>
      <c r="I1235" s="54" t="s">
        <v>78</v>
      </c>
      <c r="J1235" s="52" t="s">
        <v>2180</v>
      </c>
      <c r="K1235" s="55">
        <v>41435</v>
      </c>
      <c r="L1235" s="56">
        <f t="shared" si="114"/>
        <v>679.32</v>
      </c>
      <c r="M1235" s="56">
        <f t="shared" si="115"/>
        <v>522.54999999999995</v>
      </c>
      <c r="N1235" s="56">
        <f t="shared" si="118"/>
        <v>156.7700000000001</v>
      </c>
      <c r="O1235" s="56" t="e">
        <f t="shared" si="116"/>
        <v>#VALUE!</v>
      </c>
      <c r="P1235" s="56" t="e">
        <f t="shared" si="117"/>
        <v>#VALUE!</v>
      </c>
      <c r="Q1235" s="56" t="e">
        <f t="shared" si="119"/>
        <v>#VALUE!</v>
      </c>
      <c r="R1235" s="57" t="s">
        <v>85</v>
      </c>
      <c r="S1235" s="58">
        <v>43649</v>
      </c>
      <c r="T1235" s="59">
        <f>INDEX('[2]Remontée chiffres écritures'!K:K,MATCH(C:C,'[2]Remontée chiffres écritures'!I:I,0))</f>
        <v>-679.32</v>
      </c>
      <c r="U1235" s="59">
        <f>INDEX('[2]Remontée chiffres écritures'!O:O,MATCH(C:C,'[2]Remontée chiffres écritures'!M:M,0))</f>
        <v>522.54999999999995</v>
      </c>
      <c r="V1235" s="59" t="e">
        <f>SUMIFS('[2]Remontée chiffres écritures'!C:C,'[2]Remontée chiffres écritures'!A:A,'Liste détaillée sorties IT'!C:C)</f>
        <v>#VALUE!</v>
      </c>
      <c r="W1235" s="59" t="e">
        <f>SUMIFS('[2]Remontée chiffres écritures'!G:G,'[2]Remontée chiffres écritures'!E:E,'Liste détaillée sorties IT'!C:C)</f>
        <v>#VALUE!</v>
      </c>
    </row>
    <row r="1236" spans="1:23" ht="15" customHeight="1" x14ac:dyDescent="0.2">
      <c r="A1236" s="3" t="s">
        <v>2299</v>
      </c>
      <c r="B1236" s="51">
        <v>1010</v>
      </c>
      <c r="C1236" s="50">
        <v>106634</v>
      </c>
      <c r="D1236" s="51" t="s">
        <v>59</v>
      </c>
      <c r="E1236" s="51" t="s">
        <v>2300</v>
      </c>
      <c r="F1236" s="52" t="s">
        <v>200</v>
      </c>
      <c r="G1236" s="54">
        <v>21887000</v>
      </c>
      <c r="H1236" s="54">
        <v>28188700</v>
      </c>
      <c r="I1236" s="54" t="s">
        <v>94</v>
      </c>
      <c r="J1236" s="52" t="s">
        <v>2276</v>
      </c>
      <c r="K1236" s="55">
        <v>39258</v>
      </c>
      <c r="L1236" s="56">
        <f t="shared" si="114"/>
        <v>399.58</v>
      </c>
      <c r="M1236" s="56">
        <f t="shared" si="115"/>
        <v>399.58</v>
      </c>
      <c r="N1236" s="56">
        <f t="shared" si="118"/>
        <v>0</v>
      </c>
      <c r="O1236" s="56" t="e">
        <f t="shared" si="116"/>
        <v>#VALUE!</v>
      </c>
      <c r="P1236" s="56" t="e">
        <f t="shared" si="117"/>
        <v>#VALUE!</v>
      </c>
      <c r="Q1236" s="56" t="e">
        <f t="shared" si="119"/>
        <v>#VALUE!</v>
      </c>
      <c r="R1236" s="57" t="s">
        <v>189</v>
      </c>
      <c r="S1236" s="58">
        <v>43649</v>
      </c>
      <c r="T1236" s="59">
        <f>INDEX('[2]Remontée chiffres écritures'!K:K,MATCH(C:C,'[2]Remontée chiffres écritures'!I:I,0))</f>
        <v>-399.58</v>
      </c>
      <c r="U1236" s="59">
        <f>INDEX('[2]Remontée chiffres écritures'!O:O,MATCH(C:C,'[2]Remontée chiffres écritures'!M:M,0))</f>
        <v>399.58</v>
      </c>
      <c r="V1236" s="59" t="e">
        <f>SUMIFS('[2]Remontée chiffres écritures'!C:C,'[2]Remontée chiffres écritures'!A:A,'Liste détaillée sorties IT'!C:C)</f>
        <v>#VALUE!</v>
      </c>
      <c r="W1236" s="59" t="e">
        <f>SUMIFS('[2]Remontée chiffres écritures'!G:G,'[2]Remontée chiffres écritures'!E:E,'Liste détaillée sorties IT'!C:C)</f>
        <v>#VALUE!</v>
      </c>
    </row>
    <row r="1237" spans="1:23" ht="15" customHeight="1" x14ac:dyDescent="0.2">
      <c r="A1237" s="3" t="s">
        <v>2301</v>
      </c>
      <c r="B1237" s="50">
        <v>1010</v>
      </c>
      <c r="C1237" s="50">
        <v>103820</v>
      </c>
      <c r="D1237" s="51" t="s">
        <v>59</v>
      </c>
      <c r="E1237" s="51">
        <v>104225</v>
      </c>
      <c r="F1237" s="52" t="s">
        <v>60</v>
      </c>
      <c r="G1237" s="54">
        <v>21832700</v>
      </c>
      <c r="H1237" s="54">
        <v>28183270</v>
      </c>
      <c r="I1237" s="54" t="s">
        <v>139</v>
      </c>
      <c r="J1237" s="52" t="s">
        <v>2302</v>
      </c>
      <c r="K1237" s="55">
        <v>40087</v>
      </c>
      <c r="L1237" s="56">
        <f t="shared" si="114"/>
        <v>674.85</v>
      </c>
      <c r="M1237" s="56">
        <f t="shared" si="115"/>
        <v>674.85</v>
      </c>
      <c r="N1237" s="56">
        <f t="shared" si="118"/>
        <v>0</v>
      </c>
      <c r="O1237" s="56" t="e">
        <f t="shared" si="116"/>
        <v>#VALUE!</v>
      </c>
      <c r="P1237" s="56" t="e">
        <f t="shared" si="117"/>
        <v>#VALUE!</v>
      </c>
      <c r="Q1237" s="56" t="e">
        <f t="shared" si="119"/>
        <v>#VALUE!</v>
      </c>
      <c r="R1237" s="57" t="s">
        <v>68</v>
      </c>
      <c r="S1237" s="58">
        <v>43649</v>
      </c>
      <c r="T1237" s="59">
        <f>INDEX('[2]Remontée chiffres écritures'!K:K,MATCH(C:C,'[2]Remontée chiffres écritures'!I:I,0))</f>
        <v>-674.85</v>
      </c>
      <c r="U1237" s="59">
        <f>INDEX('[2]Remontée chiffres écritures'!O:O,MATCH(C:C,'[2]Remontée chiffres écritures'!M:M,0))</f>
        <v>674.85</v>
      </c>
      <c r="V1237" s="59" t="e">
        <f>SUMIFS('[2]Remontée chiffres écritures'!C:C,'[2]Remontée chiffres écritures'!A:A,'Liste détaillée sorties IT'!C:C)</f>
        <v>#VALUE!</v>
      </c>
      <c r="W1237" s="59" t="e">
        <f>SUMIFS('[2]Remontée chiffres écritures'!G:G,'[2]Remontée chiffres écritures'!E:E,'Liste détaillée sorties IT'!C:C)</f>
        <v>#VALUE!</v>
      </c>
    </row>
    <row r="1238" spans="1:23" ht="15" customHeight="1" x14ac:dyDescent="0.2">
      <c r="A1238" s="3" t="s">
        <v>2303</v>
      </c>
      <c r="B1238" s="50">
        <v>1010</v>
      </c>
      <c r="C1238" s="50">
        <v>102568</v>
      </c>
      <c r="D1238" s="51" t="s">
        <v>59</v>
      </c>
      <c r="E1238" s="51">
        <v>108291</v>
      </c>
      <c r="F1238" s="52" t="s">
        <v>263</v>
      </c>
      <c r="G1238" s="54">
        <v>21832700</v>
      </c>
      <c r="H1238" s="54">
        <v>28183270</v>
      </c>
      <c r="I1238" s="54" t="s">
        <v>139</v>
      </c>
      <c r="J1238" s="52" t="s">
        <v>1114</v>
      </c>
      <c r="K1238" s="55">
        <v>40157</v>
      </c>
      <c r="L1238" s="56">
        <f t="shared" si="114"/>
        <v>673.42</v>
      </c>
      <c r="M1238" s="56">
        <f t="shared" si="115"/>
        <v>673.42</v>
      </c>
      <c r="N1238" s="56">
        <f t="shared" si="118"/>
        <v>0</v>
      </c>
      <c r="O1238" s="56" t="e">
        <f t="shared" si="116"/>
        <v>#VALUE!</v>
      </c>
      <c r="P1238" s="56" t="e">
        <f t="shared" si="117"/>
        <v>#VALUE!</v>
      </c>
      <c r="Q1238" s="56" t="e">
        <f t="shared" si="119"/>
        <v>#VALUE!</v>
      </c>
      <c r="R1238" s="57" t="s">
        <v>80</v>
      </c>
      <c r="S1238" s="58">
        <v>43649</v>
      </c>
      <c r="T1238" s="59">
        <f>INDEX('[2]Remontée chiffres écritures'!K:K,MATCH(C:C,'[2]Remontée chiffres écritures'!I:I,0))</f>
        <v>-673.42</v>
      </c>
      <c r="U1238" s="59">
        <f>INDEX('[2]Remontée chiffres écritures'!O:O,MATCH(C:C,'[2]Remontée chiffres écritures'!M:M,0))</f>
        <v>673.42</v>
      </c>
      <c r="V1238" s="59" t="e">
        <f>SUMIFS('[2]Remontée chiffres écritures'!C:C,'[2]Remontée chiffres écritures'!A:A,'Liste détaillée sorties IT'!C:C)</f>
        <v>#VALUE!</v>
      </c>
      <c r="W1238" s="59" t="e">
        <f>SUMIFS('[2]Remontée chiffres écritures'!G:G,'[2]Remontée chiffres écritures'!E:E,'Liste détaillée sorties IT'!C:C)</f>
        <v>#VALUE!</v>
      </c>
    </row>
    <row r="1239" spans="1:23" ht="15" customHeight="1" x14ac:dyDescent="0.2">
      <c r="A1239" s="3" t="s">
        <v>2304</v>
      </c>
      <c r="B1239" s="50">
        <v>1010</v>
      </c>
      <c r="C1239" s="50">
        <v>102641</v>
      </c>
      <c r="D1239" s="51" t="s">
        <v>59</v>
      </c>
      <c r="E1239" s="51">
        <v>104343</v>
      </c>
      <c r="F1239" s="52" t="s">
        <v>60</v>
      </c>
      <c r="G1239" s="54">
        <v>21832700</v>
      </c>
      <c r="H1239" s="54">
        <v>28183270</v>
      </c>
      <c r="I1239" s="54" t="s">
        <v>139</v>
      </c>
      <c r="J1239" s="52" t="s">
        <v>2305</v>
      </c>
      <c r="K1239" s="55">
        <v>38699</v>
      </c>
      <c r="L1239" s="56">
        <f t="shared" si="114"/>
        <v>665.57</v>
      </c>
      <c r="M1239" s="56">
        <f t="shared" si="115"/>
        <v>665.57</v>
      </c>
      <c r="N1239" s="56">
        <f t="shared" si="118"/>
        <v>0</v>
      </c>
      <c r="O1239" s="56" t="e">
        <f t="shared" si="116"/>
        <v>#VALUE!</v>
      </c>
      <c r="P1239" s="56" t="e">
        <f t="shared" si="117"/>
        <v>#VALUE!</v>
      </c>
      <c r="Q1239" s="56" t="e">
        <f t="shared" si="119"/>
        <v>#VALUE!</v>
      </c>
      <c r="R1239" s="57" t="s">
        <v>80</v>
      </c>
      <c r="S1239" s="58">
        <v>43649</v>
      </c>
      <c r="T1239" s="59">
        <f>INDEX('[2]Remontée chiffres écritures'!K:K,MATCH(C:C,'[2]Remontée chiffres écritures'!I:I,0))</f>
        <v>-665.57</v>
      </c>
      <c r="U1239" s="59">
        <f>INDEX('[2]Remontée chiffres écritures'!O:O,MATCH(C:C,'[2]Remontée chiffres écritures'!M:M,0))</f>
        <v>665.57</v>
      </c>
      <c r="V1239" s="59" t="e">
        <f>SUMIFS('[2]Remontée chiffres écritures'!C:C,'[2]Remontée chiffres écritures'!A:A,'Liste détaillée sorties IT'!C:C)</f>
        <v>#VALUE!</v>
      </c>
      <c r="W1239" s="59" t="e">
        <f>SUMIFS('[2]Remontée chiffres écritures'!G:G,'[2]Remontée chiffres écritures'!E:E,'Liste détaillée sorties IT'!C:C)</f>
        <v>#VALUE!</v>
      </c>
    </row>
    <row r="1240" spans="1:23" ht="15" customHeight="1" x14ac:dyDescent="0.2">
      <c r="A1240" s="3" t="s">
        <v>2306</v>
      </c>
      <c r="B1240" s="51">
        <v>1010</v>
      </c>
      <c r="C1240" s="50">
        <v>107010</v>
      </c>
      <c r="D1240" s="51" t="s">
        <v>59</v>
      </c>
      <c r="E1240" s="51">
        <v>115572</v>
      </c>
      <c r="F1240" s="52" t="s">
        <v>60</v>
      </c>
      <c r="G1240" s="54">
        <v>21887000</v>
      </c>
      <c r="H1240" s="54">
        <v>28188700</v>
      </c>
      <c r="I1240" s="54" t="s">
        <v>94</v>
      </c>
      <c r="J1240" s="52" t="s">
        <v>2307</v>
      </c>
      <c r="K1240" s="55">
        <v>41611</v>
      </c>
      <c r="L1240" s="56">
        <f t="shared" si="114"/>
        <v>314.97000000000003</v>
      </c>
      <c r="M1240" s="56">
        <f t="shared" si="115"/>
        <v>175.79</v>
      </c>
      <c r="N1240" s="56">
        <f t="shared" si="118"/>
        <v>139.18000000000004</v>
      </c>
      <c r="O1240" s="56" t="e">
        <f t="shared" si="116"/>
        <v>#VALUE!</v>
      </c>
      <c r="P1240" s="56" t="e">
        <f t="shared" si="117"/>
        <v>#VALUE!</v>
      </c>
      <c r="Q1240" s="56" t="e">
        <f t="shared" si="119"/>
        <v>#VALUE!</v>
      </c>
      <c r="R1240" s="57" t="s">
        <v>80</v>
      </c>
      <c r="S1240" s="58">
        <v>43649</v>
      </c>
      <c r="T1240" s="59">
        <f>INDEX('[2]Remontée chiffres écritures'!K:K,MATCH(C:C,'[2]Remontée chiffres écritures'!I:I,0))</f>
        <v>-314.97000000000003</v>
      </c>
      <c r="U1240" s="59">
        <f>INDEX('[2]Remontée chiffres écritures'!O:O,MATCH(C:C,'[2]Remontée chiffres écritures'!M:M,0))</f>
        <v>175.79</v>
      </c>
      <c r="V1240" s="59" t="e">
        <f>SUMIFS('[2]Remontée chiffres écritures'!C:C,'[2]Remontée chiffres écritures'!A:A,'Liste détaillée sorties IT'!C:C)</f>
        <v>#VALUE!</v>
      </c>
      <c r="W1240" s="59" t="e">
        <f>SUMIFS('[2]Remontée chiffres écritures'!G:G,'[2]Remontée chiffres écritures'!E:E,'Liste détaillée sorties IT'!C:C)</f>
        <v>#VALUE!</v>
      </c>
    </row>
    <row r="1241" spans="1:23" ht="15" customHeight="1" x14ac:dyDescent="0.2">
      <c r="A1241" s="3" t="s">
        <v>2308</v>
      </c>
      <c r="B1241" s="50">
        <v>1010</v>
      </c>
      <c r="C1241" s="50">
        <v>101055</v>
      </c>
      <c r="D1241" s="51" t="s">
        <v>59</v>
      </c>
      <c r="E1241" s="51">
        <v>100040</v>
      </c>
      <c r="F1241" s="52" t="s">
        <v>60</v>
      </c>
      <c r="G1241" s="54">
        <v>21547000</v>
      </c>
      <c r="H1241" s="54">
        <v>28154700</v>
      </c>
      <c r="I1241" s="54" t="s">
        <v>78</v>
      </c>
      <c r="J1241" s="52" t="s">
        <v>2309</v>
      </c>
      <c r="K1241" s="55">
        <v>38342</v>
      </c>
      <c r="L1241" s="56">
        <f t="shared" si="114"/>
        <v>620</v>
      </c>
      <c r="M1241" s="56">
        <f t="shared" si="115"/>
        <v>620</v>
      </c>
      <c r="N1241" s="56">
        <f t="shared" si="118"/>
        <v>0</v>
      </c>
      <c r="O1241" s="56" t="e">
        <f t="shared" si="116"/>
        <v>#VALUE!</v>
      </c>
      <c r="P1241" s="56" t="e">
        <f t="shared" si="117"/>
        <v>#VALUE!</v>
      </c>
      <c r="Q1241" s="56" t="e">
        <f t="shared" si="119"/>
        <v>#VALUE!</v>
      </c>
      <c r="R1241" s="57" t="s">
        <v>80</v>
      </c>
      <c r="S1241" s="58">
        <v>43649</v>
      </c>
      <c r="T1241" s="59">
        <f>INDEX('[2]Remontée chiffres écritures'!K:K,MATCH(C:C,'[2]Remontée chiffres écritures'!I:I,0))</f>
        <v>-620</v>
      </c>
      <c r="U1241" s="59">
        <f>INDEX('[2]Remontée chiffres écritures'!O:O,MATCH(C:C,'[2]Remontée chiffres écritures'!M:M,0))</f>
        <v>620</v>
      </c>
      <c r="V1241" s="59" t="e">
        <f>SUMIFS('[2]Remontée chiffres écritures'!C:C,'[2]Remontée chiffres écritures'!A:A,'Liste détaillée sorties IT'!C:C)</f>
        <v>#VALUE!</v>
      </c>
      <c r="W1241" s="59" t="e">
        <f>SUMIFS('[2]Remontée chiffres écritures'!G:G,'[2]Remontée chiffres écritures'!E:E,'Liste détaillée sorties IT'!C:C)</f>
        <v>#VALUE!</v>
      </c>
    </row>
    <row r="1242" spans="1:23" ht="15" customHeight="1" x14ac:dyDescent="0.2">
      <c r="A1242" s="3" t="s">
        <v>2310</v>
      </c>
      <c r="B1242" s="50">
        <v>1010</v>
      </c>
      <c r="C1242" s="50">
        <v>100774</v>
      </c>
      <c r="D1242" s="51" t="s">
        <v>59</v>
      </c>
      <c r="E1242" s="51" t="s">
        <v>2311</v>
      </c>
      <c r="F1242" s="52" t="s">
        <v>263</v>
      </c>
      <c r="G1242" s="54">
        <v>21547000</v>
      </c>
      <c r="H1242" s="54">
        <v>28154700</v>
      </c>
      <c r="I1242" s="54" t="s">
        <v>78</v>
      </c>
      <c r="J1242" s="52" t="s">
        <v>2312</v>
      </c>
      <c r="K1242" s="55">
        <v>39980</v>
      </c>
      <c r="L1242" s="56">
        <f t="shared" si="114"/>
        <v>556.11</v>
      </c>
      <c r="M1242" s="56">
        <f t="shared" si="115"/>
        <v>556.11</v>
      </c>
      <c r="N1242" s="56">
        <f t="shared" si="118"/>
        <v>0</v>
      </c>
      <c r="O1242" s="56" t="e">
        <f t="shared" si="116"/>
        <v>#VALUE!</v>
      </c>
      <c r="P1242" s="56" t="e">
        <f t="shared" si="117"/>
        <v>#VALUE!</v>
      </c>
      <c r="Q1242" s="56" t="e">
        <f t="shared" si="119"/>
        <v>#VALUE!</v>
      </c>
      <c r="R1242" s="57" t="s">
        <v>109</v>
      </c>
      <c r="S1242" s="58">
        <v>43649</v>
      </c>
      <c r="T1242" s="59">
        <f>INDEX('[2]Remontée chiffres écritures'!K:K,MATCH(C:C,'[2]Remontée chiffres écritures'!I:I,0))</f>
        <v>-556.11</v>
      </c>
      <c r="U1242" s="59">
        <f>INDEX('[2]Remontée chiffres écritures'!O:O,MATCH(C:C,'[2]Remontée chiffres écritures'!M:M,0))</f>
        <v>556.11</v>
      </c>
      <c r="V1242" s="59" t="e">
        <f>SUMIFS('[2]Remontée chiffres écritures'!C:C,'[2]Remontée chiffres écritures'!A:A,'Liste détaillée sorties IT'!C:C)</f>
        <v>#VALUE!</v>
      </c>
      <c r="W1242" s="59" t="e">
        <f>SUMIFS('[2]Remontée chiffres écritures'!G:G,'[2]Remontée chiffres écritures'!E:E,'Liste détaillée sorties IT'!C:C)</f>
        <v>#VALUE!</v>
      </c>
    </row>
    <row r="1243" spans="1:23" ht="15" customHeight="1" x14ac:dyDescent="0.2">
      <c r="A1243" s="3" t="s">
        <v>2313</v>
      </c>
      <c r="B1243" s="50">
        <v>1010</v>
      </c>
      <c r="C1243" s="50">
        <v>100833</v>
      </c>
      <c r="D1243" s="51" t="s">
        <v>59</v>
      </c>
      <c r="E1243" s="51" t="s">
        <v>2314</v>
      </c>
      <c r="F1243" s="52" t="s">
        <v>164</v>
      </c>
      <c r="G1243" s="54">
        <v>21547000</v>
      </c>
      <c r="H1243" s="54">
        <v>28154700</v>
      </c>
      <c r="I1243" s="54" t="s">
        <v>78</v>
      </c>
      <c r="J1243" s="52" t="s">
        <v>2315</v>
      </c>
      <c r="K1243" s="55">
        <v>39146</v>
      </c>
      <c r="L1243" s="56">
        <f t="shared" si="114"/>
        <v>547.82000000000005</v>
      </c>
      <c r="M1243" s="56">
        <f t="shared" si="115"/>
        <v>547.82000000000005</v>
      </c>
      <c r="N1243" s="56">
        <f t="shared" si="118"/>
        <v>0</v>
      </c>
      <c r="O1243" s="56" t="e">
        <f t="shared" si="116"/>
        <v>#VALUE!</v>
      </c>
      <c r="P1243" s="56" t="e">
        <f t="shared" si="117"/>
        <v>#VALUE!</v>
      </c>
      <c r="Q1243" s="56" t="e">
        <f t="shared" si="119"/>
        <v>#VALUE!</v>
      </c>
      <c r="R1243" s="57" t="s">
        <v>109</v>
      </c>
      <c r="S1243" s="58">
        <v>43649</v>
      </c>
      <c r="T1243" s="59">
        <f>INDEX('[2]Remontée chiffres écritures'!K:K,MATCH(C:C,'[2]Remontée chiffres écritures'!I:I,0))</f>
        <v>-547.82000000000005</v>
      </c>
      <c r="U1243" s="59">
        <f>INDEX('[2]Remontée chiffres écritures'!O:O,MATCH(C:C,'[2]Remontée chiffres écritures'!M:M,0))</f>
        <v>547.82000000000005</v>
      </c>
      <c r="V1243" s="59" t="e">
        <f>SUMIFS('[2]Remontée chiffres écritures'!C:C,'[2]Remontée chiffres écritures'!A:A,'Liste détaillée sorties IT'!C:C)</f>
        <v>#VALUE!</v>
      </c>
      <c r="W1243" s="59" t="e">
        <f>SUMIFS('[2]Remontée chiffres écritures'!G:G,'[2]Remontée chiffres écritures'!E:E,'Liste détaillée sorties IT'!C:C)</f>
        <v>#VALUE!</v>
      </c>
    </row>
    <row r="1244" spans="1:23" ht="15" customHeight="1" x14ac:dyDescent="0.2">
      <c r="A1244" s="3" t="s">
        <v>2316</v>
      </c>
      <c r="B1244" s="50">
        <v>1010</v>
      </c>
      <c r="C1244" s="50">
        <v>100811</v>
      </c>
      <c r="D1244" s="51" t="s">
        <v>59</v>
      </c>
      <c r="E1244" s="51" t="s">
        <v>2317</v>
      </c>
      <c r="F1244" s="52" t="s">
        <v>200</v>
      </c>
      <c r="G1244" s="54">
        <v>21547000</v>
      </c>
      <c r="H1244" s="54">
        <v>28154700</v>
      </c>
      <c r="I1244" s="54" t="s">
        <v>78</v>
      </c>
      <c r="J1244" s="52" t="s">
        <v>2318</v>
      </c>
      <c r="K1244" s="55">
        <v>39639</v>
      </c>
      <c r="L1244" s="56">
        <f t="shared" si="114"/>
        <v>500.53</v>
      </c>
      <c r="M1244" s="56">
        <f t="shared" si="115"/>
        <v>500.53</v>
      </c>
      <c r="N1244" s="56">
        <f t="shared" si="118"/>
        <v>0</v>
      </c>
      <c r="O1244" s="56" t="e">
        <f t="shared" si="116"/>
        <v>#VALUE!</v>
      </c>
      <c r="P1244" s="56" t="e">
        <f t="shared" si="117"/>
        <v>#VALUE!</v>
      </c>
      <c r="Q1244" s="56" t="e">
        <f t="shared" si="119"/>
        <v>#VALUE!</v>
      </c>
      <c r="R1244" s="57" t="s">
        <v>109</v>
      </c>
      <c r="S1244" s="58">
        <v>43649</v>
      </c>
      <c r="T1244" s="59">
        <f>INDEX('[2]Remontée chiffres écritures'!K:K,MATCH(C:C,'[2]Remontée chiffres écritures'!I:I,0))</f>
        <v>-500.53</v>
      </c>
      <c r="U1244" s="59">
        <f>INDEX('[2]Remontée chiffres écritures'!O:O,MATCH(C:C,'[2]Remontée chiffres écritures'!M:M,0))</f>
        <v>500.53</v>
      </c>
      <c r="V1244" s="59" t="e">
        <f>SUMIFS('[2]Remontée chiffres écritures'!C:C,'[2]Remontée chiffres écritures'!A:A,'Liste détaillée sorties IT'!C:C)</f>
        <v>#VALUE!</v>
      </c>
      <c r="W1244" s="59" t="e">
        <f>SUMIFS('[2]Remontée chiffres écritures'!G:G,'[2]Remontée chiffres écritures'!E:E,'Liste détaillée sorties IT'!C:C)</f>
        <v>#VALUE!</v>
      </c>
    </row>
    <row r="1245" spans="1:23" ht="15" customHeight="1" x14ac:dyDescent="0.2">
      <c r="A1245" s="3" t="s">
        <v>2319</v>
      </c>
      <c r="B1245" s="50">
        <v>1010</v>
      </c>
      <c r="C1245" s="50">
        <v>101257</v>
      </c>
      <c r="D1245" s="51" t="s">
        <v>59</v>
      </c>
      <c r="E1245" s="51" t="s">
        <v>2320</v>
      </c>
      <c r="F1245" s="52" t="s">
        <v>60</v>
      </c>
      <c r="G1245" s="54">
        <v>21547000</v>
      </c>
      <c r="H1245" s="54">
        <v>28154700</v>
      </c>
      <c r="I1245" s="54" t="s">
        <v>78</v>
      </c>
      <c r="J1245" s="52" t="s">
        <v>2321</v>
      </c>
      <c r="K1245" s="55">
        <v>40893</v>
      </c>
      <c r="L1245" s="56">
        <f t="shared" si="114"/>
        <v>395.04</v>
      </c>
      <c r="M1245" s="56">
        <f t="shared" si="115"/>
        <v>372.58</v>
      </c>
      <c r="N1245" s="56">
        <f t="shared" si="118"/>
        <v>22.460000000000036</v>
      </c>
      <c r="O1245" s="56" t="e">
        <f t="shared" si="116"/>
        <v>#VALUE!</v>
      </c>
      <c r="P1245" s="56" t="e">
        <f t="shared" si="117"/>
        <v>#VALUE!</v>
      </c>
      <c r="Q1245" s="56" t="e">
        <f t="shared" si="119"/>
        <v>#VALUE!</v>
      </c>
      <c r="R1245" s="57" t="s">
        <v>306</v>
      </c>
      <c r="S1245" s="58">
        <v>43649</v>
      </c>
      <c r="T1245" s="59">
        <f>INDEX('[2]Remontée chiffres écritures'!K:K,MATCH(C:C,'[2]Remontée chiffres écritures'!I:I,0))</f>
        <v>-395.04</v>
      </c>
      <c r="U1245" s="59">
        <f>INDEX('[2]Remontée chiffres écritures'!O:O,MATCH(C:C,'[2]Remontée chiffres écritures'!M:M,0))</f>
        <v>372.58</v>
      </c>
      <c r="V1245" s="59" t="e">
        <f>SUMIFS('[2]Remontée chiffres écritures'!C:C,'[2]Remontée chiffres écritures'!A:A,'Liste détaillée sorties IT'!C:C)</f>
        <v>#VALUE!</v>
      </c>
      <c r="W1245" s="59" t="e">
        <f>SUMIFS('[2]Remontée chiffres écritures'!G:G,'[2]Remontée chiffres écritures'!E:E,'Liste détaillée sorties IT'!C:C)</f>
        <v>#VALUE!</v>
      </c>
    </row>
    <row r="1246" spans="1:23" ht="15" customHeight="1" x14ac:dyDescent="0.2">
      <c r="A1246" s="3" t="s">
        <v>2322</v>
      </c>
      <c r="B1246" s="51">
        <v>1010</v>
      </c>
      <c r="C1246" s="50">
        <v>105104</v>
      </c>
      <c r="D1246" s="51" t="s">
        <v>59</v>
      </c>
      <c r="E1246" s="51">
        <v>115068</v>
      </c>
      <c r="F1246" s="52" t="s">
        <v>60</v>
      </c>
      <c r="G1246" s="54">
        <v>21832700</v>
      </c>
      <c r="H1246" s="54">
        <v>28183270</v>
      </c>
      <c r="I1246" s="54" t="s">
        <v>139</v>
      </c>
      <c r="J1246" s="52" t="s">
        <v>1462</v>
      </c>
      <c r="K1246" s="55">
        <v>41508</v>
      </c>
      <c r="L1246" s="56">
        <f t="shared" si="114"/>
        <v>653.05999999999995</v>
      </c>
      <c r="M1246" s="56">
        <f t="shared" si="115"/>
        <v>653.05999999999995</v>
      </c>
      <c r="N1246" s="56">
        <f t="shared" si="118"/>
        <v>0</v>
      </c>
      <c r="O1246" s="56" t="e">
        <f t="shared" si="116"/>
        <v>#VALUE!</v>
      </c>
      <c r="P1246" s="56" t="e">
        <f t="shared" si="117"/>
        <v>#VALUE!</v>
      </c>
      <c r="Q1246" s="56" t="e">
        <f t="shared" si="119"/>
        <v>#VALUE!</v>
      </c>
      <c r="R1246" s="57" t="s">
        <v>72</v>
      </c>
      <c r="S1246" s="58">
        <v>43649</v>
      </c>
      <c r="T1246" s="59">
        <f>INDEX('[2]Remontée chiffres écritures'!K:K,MATCH(C:C,'[2]Remontée chiffres écritures'!I:I,0))</f>
        <v>-653.05999999999995</v>
      </c>
      <c r="U1246" s="59">
        <f>INDEX('[2]Remontée chiffres écritures'!O:O,MATCH(C:C,'[2]Remontée chiffres écritures'!M:M,0))</f>
        <v>653.05999999999995</v>
      </c>
      <c r="V1246" s="59" t="e">
        <f>SUMIFS('[2]Remontée chiffres écritures'!C:C,'[2]Remontée chiffres écritures'!A:A,'Liste détaillée sorties IT'!C:C)</f>
        <v>#VALUE!</v>
      </c>
      <c r="W1246" s="59" t="e">
        <f>SUMIFS('[2]Remontée chiffres écritures'!G:G,'[2]Remontée chiffres écritures'!E:E,'Liste détaillée sorties IT'!C:C)</f>
        <v>#VALUE!</v>
      </c>
    </row>
    <row r="1247" spans="1:23" ht="15" customHeight="1" x14ac:dyDescent="0.2">
      <c r="A1247" s="3" t="s">
        <v>2323</v>
      </c>
      <c r="B1247" s="51">
        <v>1010</v>
      </c>
      <c r="C1247" s="50">
        <v>105125</v>
      </c>
      <c r="D1247" s="51" t="s">
        <v>59</v>
      </c>
      <c r="E1247" s="51">
        <v>115020</v>
      </c>
      <c r="F1247" s="52" t="s">
        <v>60</v>
      </c>
      <c r="G1247" s="54">
        <v>21832700</v>
      </c>
      <c r="H1247" s="54">
        <v>28183270</v>
      </c>
      <c r="I1247" s="54" t="s">
        <v>139</v>
      </c>
      <c r="J1247" s="52" t="s">
        <v>1462</v>
      </c>
      <c r="K1247" s="55">
        <v>41508</v>
      </c>
      <c r="L1247" s="56">
        <f t="shared" si="114"/>
        <v>653.05999999999995</v>
      </c>
      <c r="M1247" s="56">
        <f t="shared" si="115"/>
        <v>653.05999999999995</v>
      </c>
      <c r="N1247" s="56">
        <f t="shared" si="118"/>
        <v>0</v>
      </c>
      <c r="O1247" s="56" t="e">
        <f t="shared" si="116"/>
        <v>#VALUE!</v>
      </c>
      <c r="P1247" s="56" t="e">
        <f t="shared" si="117"/>
        <v>#VALUE!</v>
      </c>
      <c r="Q1247" s="56" t="e">
        <f t="shared" si="119"/>
        <v>#VALUE!</v>
      </c>
      <c r="R1247" s="57" t="s">
        <v>72</v>
      </c>
      <c r="S1247" s="58">
        <v>43649</v>
      </c>
      <c r="T1247" s="59">
        <f>INDEX('[2]Remontée chiffres écritures'!K:K,MATCH(C:C,'[2]Remontée chiffres écritures'!I:I,0))</f>
        <v>-653.05999999999995</v>
      </c>
      <c r="U1247" s="59">
        <f>INDEX('[2]Remontée chiffres écritures'!O:O,MATCH(C:C,'[2]Remontée chiffres écritures'!M:M,0))</f>
        <v>653.05999999999995</v>
      </c>
      <c r="V1247" s="59" t="e">
        <f>SUMIFS('[2]Remontée chiffres écritures'!C:C,'[2]Remontée chiffres écritures'!A:A,'Liste détaillée sorties IT'!C:C)</f>
        <v>#VALUE!</v>
      </c>
      <c r="W1247" s="59" t="e">
        <f>SUMIFS('[2]Remontée chiffres écritures'!G:G,'[2]Remontée chiffres écritures'!E:E,'Liste détaillée sorties IT'!C:C)</f>
        <v>#VALUE!</v>
      </c>
    </row>
    <row r="1248" spans="1:23" ht="15" customHeight="1" x14ac:dyDescent="0.2">
      <c r="A1248" s="3" t="s">
        <v>2324</v>
      </c>
      <c r="B1248" s="51">
        <v>1010</v>
      </c>
      <c r="C1248" s="50">
        <v>105110</v>
      </c>
      <c r="D1248" s="51" t="s">
        <v>59</v>
      </c>
      <c r="E1248" s="51">
        <v>115024</v>
      </c>
      <c r="F1248" s="52" t="s">
        <v>60</v>
      </c>
      <c r="G1248" s="54">
        <v>21832700</v>
      </c>
      <c r="H1248" s="54">
        <v>28183270</v>
      </c>
      <c r="I1248" s="54" t="s">
        <v>139</v>
      </c>
      <c r="J1248" s="52" t="s">
        <v>1462</v>
      </c>
      <c r="K1248" s="55">
        <v>41508</v>
      </c>
      <c r="L1248" s="56">
        <f t="shared" si="114"/>
        <v>653.04999999999995</v>
      </c>
      <c r="M1248" s="56">
        <f t="shared" si="115"/>
        <v>653.04999999999995</v>
      </c>
      <c r="N1248" s="56">
        <f t="shared" si="118"/>
        <v>0</v>
      </c>
      <c r="O1248" s="56" t="e">
        <f t="shared" si="116"/>
        <v>#VALUE!</v>
      </c>
      <c r="P1248" s="56" t="e">
        <f t="shared" si="117"/>
        <v>#VALUE!</v>
      </c>
      <c r="Q1248" s="56" t="e">
        <f t="shared" si="119"/>
        <v>#VALUE!</v>
      </c>
      <c r="R1248" s="57" t="s">
        <v>72</v>
      </c>
      <c r="S1248" s="58">
        <v>43649</v>
      </c>
      <c r="T1248" s="59">
        <f>INDEX('[2]Remontée chiffres écritures'!K:K,MATCH(C:C,'[2]Remontée chiffres écritures'!I:I,0))</f>
        <v>-653.04999999999995</v>
      </c>
      <c r="U1248" s="59">
        <f>INDEX('[2]Remontée chiffres écritures'!O:O,MATCH(C:C,'[2]Remontée chiffres écritures'!M:M,0))</f>
        <v>653.04999999999995</v>
      </c>
      <c r="V1248" s="59" t="e">
        <f>SUMIFS('[2]Remontée chiffres écritures'!C:C,'[2]Remontée chiffres écritures'!A:A,'Liste détaillée sorties IT'!C:C)</f>
        <v>#VALUE!</v>
      </c>
      <c r="W1248" s="59" t="e">
        <f>SUMIFS('[2]Remontée chiffres écritures'!G:G,'[2]Remontée chiffres écritures'!E:E,'Liste détaillée sorties IT'!C:C)</f>
        <v>#VALUE!</v>
      </c>
    </row>
    <row r="1249" spans="1:23" ht="15" customHeight="1" x14ac:dyDescent="0.2">
      <c r="A1249" s="3" t="s">
        <v>2325</v>
      </c>
      <c r="B1249" s="50">
        <v>1010</v>
      </c>
      <c r="C1249" s="50">
        <v>103836</v>
      </c>
      <c r="D1249" s="51" t="s">
        <v>59</v>
      </c>
      <c r="E1249" s="51">
        <v>103182</v>
      </c>
      <c r="F1249" s="52" t="s">
        <v>77</v>
      </c>
      <c r="G1249" s="54">
        <v>21832700</v>
      </c>
      <c r="H1249" s="54">
        <v>28183270</v>
      </c>
      <c r="I1249" s="54" t="s">
        <v>139</v>
      </c>
      <c r="J1249" s="52" t="s">
        <v>2326</v>
      </c>
      <c r="K1249" s="55">
        <v>40091</v>
      </c>
      <c r="L1249" s="56">
        <f t="shared" si="114"/>
        <v>652.79999999999995</v>
      </c>
      <c r="M1249" s="56">
        <f t="shared" si="115"/>
        <v>652.79999999999995</v>
      </c>
      <c r="N1249" s="56">
        <f t="shared" si="118"/>
        <v>0</v>
      </c>
      <c r="O1249" s="56" t="e">
        <f t="shared" si="116"/>
        <v>#VALUE!</v>
      </c>
      <c r="P1249" s="56" t="e">
        <f t="shared" si="117"/>
        <v>#VALUE!</v>
      </c>
      <c r="Q1249" s="56" t="e">
        <f t="shared" si="119"/>
        <v>#VALUE!</v>
      </c>
      <c r="R1249" s="57" t="s">
        <v>68</v>
      </c>
      <c r="S1249" s="58">
        <v>43649</v>
      </c>
      <c r="T1249" s="59">
        <f>INDEX('[2]Remontée chiffres écritures'!K:K,MATCH(C:C,'[2]Remontée chiffres écritures'!I:I,0))</f>
        <v>-652.79999999999995</v>
      </c>
      <c r="U1249" s="59">
        <f>INDEX('[2]Remontée chiffres écritures'!O:O,MATCH(C:C,'[2]Remontée chiffres écritures'!M:M,0))</f>
        <v>652.79999999999995</v>
      </c>
      <c r="V1249" s="59" t="e">
        <f>SUMIFS('[2]Remontée chiffres écritures'!C:C,'[2]Remontée chiffres écritures'!A:A,'Liste détaillée sorties IT'!C:C)</f>
        <v>#VALUE!</v>
      </c>
      <c r="W1249" s="59" t="e">
        <f>SUMIFS('[2]Remontée chiffres écritures'!G:G,'[2]Remontée chiffres écritures'!E:E,'Liste détaillée sorties IT'!C:C)</f>
        <v>#VALUE!</v>
      </c>
    </row>
    <row r="1250" spans="1:23" ht="15" customHeight="1" x14ac:dyDescent="0.2">
      <c r="A1250" s="3" t="s">
        <v>2327</v>
      </c>
      <c r="B1250" s="51">
        <v>1010</v>
      </c>
      <c r="C1250" s="50">
        <v>101998</v>
      </c>
      <c r="D1250" s="51" t="s">
        <v>59</v>
      </c>
      <c r="E1250" s="51">
        <v>110256</v>
      </c>
      <c r="F1250" s="52" t="s">
        <v>289</v>
      </c>
      <c r="G1250" s="54">
        <v>21567000</v>
      </c>
      <c r="H1250" s="54">
        <v>28156700</v>
      </c>
      <c r="I1250" s="54" t="s">
        <v>97</v>
      </c>
      <c r="J1250" s="52" t="s">
        <v>2328</v>
      </c>
      <c r="K1250" s="55">
        <v>41458</v>
      </c>
      <c r="L1250" s="56">
        <f t="shared" si="114"/>
        <v>2209.9899999999998</v>
      </c>
      <c r="M1250" s="56">
        <f t="shared" si="115"/>
        <v>1657.5</v>
      </c>
      <c r="N1250" s="56">
        <f t="shared" si="118"/>
        <v>552.48999999999978</v>
      </c>
      <c r="O1250" s="56" t="e">
        <f t="shared" si="116"/>
        <v>#VALUE!</v>
      </c>
      <c r="P1250" s="56" t="e">
        <f t="shared" si="117"/>
        <v>#VALUE!</v>
      </c>
      <c r="Q1250" s="56" t="e">
        <f t="shared" si="119"/>
        <v>#VALUE!</v>
      </c>
      <c r="R1250" s="57" t="s">
        <v>85</v>
      </c>
      <c r="S1250" s="58">
        <v>43649</v>
      </c>
      <c r="T1250" s="59">
        <f>INDEX('[2]Remontée chiffres écritures'!K:K,MATCH(C:C,'[2]Remontée chiffres écritures'!I:I,0))</f>
        <v>-2209.9899999999998</v>
      </c>
      <c r="U1250" s="59">
        <f>INDEX('[2]Remontée chiffres écritures'!O:O,MATCH(C:C,'[2]Remontée chiffres écritures'!M:M,0))</f>
        <v>1657.5</v>
      </c>
      <c r="V1250" s="59" t="e">
        <f>SUMIFS('[2]Remontée chiffres écritures'!C:C,'[2]Remontée chiffres écritures'!A:A,'Liste détaillée sorties IT'!C:C)</f>
        <v>#VALUE!</v>
      </c>
      <c r="W1250" s="59" t="e">
        <f>SUMIFS('[2]Remontée chiffres écritures'!G:G,'[2]Remontée chiffres écritures'!E:E,'Liste détaillée sorties IT'!C:C)</f>
        <v>#VALUE!</v>
      </c>
    </row>
    <row r="1251" spans="1:23" ht="15" customHeight="1" x14ac:dyDescent="0.25">
      <c r="A1251" s="3" t="s">
        <v>2329</v>
      </c>
      <c r="B1251" s="51">
        <v>1030</v>
      </c>
      <c r="C1251" s="50">
        <v>100031</v>
      </c>
      <c r="D1251" s="51" t="s">
        <v>59</v>
      </c>
      <c r="E1251" s="51">
        <v>110047</v>
      </c>
      <c r="F1251" s="52" t="s">
        <v>2330</v>
      </c>
      <c r="G1251" s="54">
        <v>21832700</v>
      </c>
      <c r="H1251" s="54">
        <v>28183270</v>
      </c>
      <c r="I1251" s="54" t="s">
        <v>139</v>
      </c>
      <c r="J1251" s="52" t="s">
        <v>2331</v>
      </c>
      <c r="K1251" s="55">
        <v>41470</v>
      </c>
      <c r="L1251" s="56">
        <f t="shared" si="114"/>
        <v>2413.75</v>
      </c>
      <c r="M1251" s="56">
        <f t="shared" si="115"/>
        <v>2413.75</v>
      </c>
      <c r="N1251" s="56">
        <f t="shared" si="118"/>
        <v>0</v>
      </c>
      <c r="O1251" s="56" t="e">
        <f t="shared" si="116"/>
        <v>#VALUE!</v>
      </c>
      <c r="P1251" s="56" t="e">
        <f t="shared" si="117"/>
        <v>#VALUE!</v>
      </c>
      <c r="Q1251" s="56" t="e">
        <f t="shared" si="119"/>
        <v>#VALUE!</v>
      </c>
      <c r="R1251" s="57" t="s">
        <v>80</v>
      </c>
      <c r="S1251" s="58">
        <v>43649</v>
      </c>
      <c r="T1251" s="60">
        <v>-2413.75</v>
      </c>
      <c r="U1251" s="60">
        <v>2413.75</v>
      </c>
      <c r="V1251" s="59" t="e">
        <f>SUMIFS('[2]Remontée chiffres écritures'!C:C,'[2]Remontée chiffres écritures'!A:A,'Liste détaillée sorties IT'!C:C)</f>
        <v>#VALUE!</v>
      </c>
      <c r="W1251" s="59" t="e">
        <f>SUMIFS('[2]Remontée chiffres écritures'!G:G,'[2]Remontée chiffres écritures'!E:E,'Liste détaillée sorties IT'!C:C)</f>
        <v>#VALUE!</v>
      </c>
    </row>
    <row r="1252" spans="1:23" ht="15" customHeight="1" x14ac:dyDescent="0.2">
      <c r="A1252" s="3" t="s">
        <v>2332</v>
      </c>
      <c r="B1252" s="50">
        <v>1010</v>
      </c>
      <c r="C1252" s="50">
        <v>103838</v>
      </c>
      <c r="D1252" s="51" t="s">
        <v>59</v>
      </c>
      <c r="E1252" s="51">
        <v>103088</v>
      </c>
      <c r="F1252" s="52" t="s">
        <v>77</v>
      </c>
      <c r="G1252" s="54">
        <v>21832700</v>
      </c>
      <c r="H1252" s="54">
        <v>28183270</v>
      </c>
      <c r="I1252" s="54" t="s">
        <v>139</v>
      </c>
      <c r="J1252" s="52" t="s">
        <v>2326</v>
      </c>
      <c r="K1252" s="55">
        <v>40091</v>
      </c>
      <c r="L1252" s="56">
        <f t="shared" si="114"/>
        <v>652.79999999999995</v>
      </c>
      <c r="M1252" s="56">
        <f t="shared" si="115"/>
        <v>652.79999999999995</v>
      </c>
      <c r="N1252" s="56">
        <f t="shared" si="118"/>
        <v>0</v>
      </c>
      <c r="O1252" s="56" t="e">
        <f t="shared" si="116"/>
        <v>#VALUE!</v>
      </c>
      <c r="P1252" s="56" t="e">
        <f t="shared" si="117"/>
        <v>#VALUE!</v>
      </c>
      <c r="Q1252" s="56" t="e">
        <f t="shared" si="119"/>
        <v>#VALUE!</v>
      </c>
      <c r="R1252" s="57" t="s">
        <v>68</v>
      </c>
      <c r="S1252" s="58">
        <v>43649</v>
      </c>
      <c r="T1252" s="59">
        <f>INDEX('[2]Remontée chiffres écritures'!K:K,MATCH(C:C,'[2]Remontée chiffres écritures'!I:I,0))</f>
        <v>-652.79999999999995</v>
      </c>
      <c r="U1252" s="59">
        <f>INDEX('[2]Remontée chiffres écritures'!O:O,MATCH(C:C,'[2]Remontée chiffres écritures'!M:M,0))</f>
        <v>652.79999999999995</v>
      </c>
      <c r="V1252" s="59" t="e">
        <f>SUMIFS('[2]Remontée chiffres écritures'!C:C,'[2]Remontée chiffres écritures'!A:A,'Liste détaillée sorties IT'!C:C)</f>
        <v>#VALUE!</v>
      </c>
      <c r="W1252" s="59" t="e">
        <f>SUMIFS('[2]Remontée chiffres écritures'!G:G,'[2]Remontée chiffres écritures'!E:E,'Liste détaillée sorties IT'!C:C)</f>
        <v>#VALUE!</v>
      </c>
    </row>
    <row r="1253" spans="1:23" ht="15" customHeight="1" x14ac:dyDescent="0.2">
      <c r="A1253" s="3" t="s">
        <v>2333</v>
      </c>
      <c r="B1253" s="50">
        <v>1010</v>
      </c>
      <c r="C1253" s="50">
        <v>103839</v>
      </c>
      <c r="D1253" s="51" t="s">
        <v>59</v>
      </c>
      <c r="E1253" s="51">
        <v>104962</v>
      </c>
      <c r="F1253" s="52" t="s">
        <v>77</v>
      </c>
      <c r="G1253" s="54">
        <v>21832700</v>
      </c>
      <c r="H1253" s="54">
        <v>28183270</v>
      </c>
      <c r="I1253" s="54" t="s">
        <v>139</v>
      </c>
      <c r="J1253" s="52" t="s">
        <v>2326</v>
      </c>
      <c r="K1253" s="55">
        <v>40091</v>
      </c>
      <c r="L1253" s="56">
        <f t="shared" si="114"/>
        <v>652.79999999999995</v>
      </c>
      <c r="M1253" s="56">
        <f t="shared" si="115"/>
        <v>652.79999999999995</v>
      </c>
      <c r="N1253" s="56">
        <f t="shared" si="118"/>
        <v>0</v>
      </c>
      <c r="O1253" s="56" t="e">
        <f t="shared" si="116"/>
        <v>#VALUE!</v>
      </c>
      <c r="P1253" s="56" t="e">
        <f t="shared" si="117"/>
        <v>#VALUE!</v>
      </c>
      <c r="Q1253" s="56" t="e">
        <f t="shared" si="119"/>
        <v>#VALUE!</v>
      </c>
      <c r="R1253" s="57" t="s">
        <v>68</v>
      </c>
      <c r="S1253" s="58">
        <v>43649</v>
      </c>
      <c r="T1253" s="59">
        <f>INDEX('[2]Remontée chiffres écritures'!K:K,MATCH(C:C,'[2]Remontée chiffres écritures'!I:I,0))</f>
        <v>-652.79999999999995</v>
      </c>
      <c r="U1253" s="59">
        <f>INDEX('[2]Remontée chiffres écritures'!O:O,MATCH(C:C,'[2]Remontée chiffres écritures'!M:M,0))</f>
        <v>652.79999999999995</v>
      </c>
      <c r="V1253" s="59" t="e">
        <f>SUMIFS('[2]Remontée chiffres écritures'!C:C,'[2]Remontée chiffres écritures'!A:A,'Liste détaillée sorties IT'!C:C)</f>
        <v>#VALUE!</v>
      </c>
      <c r="W1253" s="59" t="e">
        <f>SUMIFS('[2]Remontée chiffres écritures'!G:G,'[2]Remontée chiffres écritures'!E:E,'Liste détaillée sorties IT'!C:C)</f>
        <v>#VALUE!</v>
      </c>
    </row>
    <row r="1254" spans="1:23" ht="15" customHeight="1" x14ac:dyDescent="0.2">
      <c r="A1254" s="3" t="s">
        <v>2334</v>
      </c>
      <c r="B1254" s="50">
        <v>1010</v>
      </c>
      <c r="C1254" s="50">
        <v>103840</v>
      </c>
      <c r="D1254" s="51" t="s">
        <v>59</v>
      </c>
      <c r="E1254" s="51">
        <v>103090</v>
      </c>
      <c r="F1254" s="52" t="s">
        <v>77</v>
      </c>
      <c r="G1254" s="54">
        <v>21832700</v>
      </c>
      <c r="H1254" s="54">
        <v>28183270</v>
      </c>
      <c r="I1254" s="54" t="s">
        <v>139</v>
      </c>
      <c r="J1254" s="52" t="s">
        <v>2326</v>
      </c>
      <c r="K1254" s="55">
        <v>40091</v>
      </c>
      <c r="L1254" s="56">
        <f t="shared" si="114"/>
        <v>652.79999999999995</v>
      </c>
      <c r="M1254" s="56">
        <f t="shared" si="115"/>
        <v>652.79999999999995</v>
      </c>
      <c r="N1254" s="56">
        <f t="shared" si="118"/>
        <v>0</v>
      </c>
      <c r="O1254" s="56" t="e">
        <f t="shared" si="116"/>
        <v>#VALUE!</v>
      </c>
      <c r="P1254" s="56" t="e">
        <f t="shared" si="117"/>
        <v>#VALUE!</v>
      </c>
      <c r="Q1254" s="56" t="e">
        <f t="shared" si="119"/>
        <v>#VALUE!</v>
      </c>
      <c r="R1254" s="57" t="s">
        <v>68</v>
      </c>
      <c r="S1254" s="58">
        <v>43649</v>
      </c>
      <c r="T1254" s="59">
        <f>INDEX('[2]Remontée chiffres écritures'!K:K,MATCH(C:C,'[2]Remontée chiffres écritures'!I:I,0))</f>
        <v>-652.79999999999995</v>
      </c>
      <c r="U1254" s="59">
        <f>INDEX('[2]Remontée chiffres écritures'!O:O,MATCH(C:C,'[2]Remontée chiffres écritures'!M:M,0))</f>
        <v>652.79999999999995</v>
      </c>
      <c r="V1254" s="59" t="e">
        <f>SUMIFS('[2]Remontée chiffres écritures'!C:C,'[2]Remontée chiffres écritures'!A:A,'Liste détaillée sorties IT'!C:C)</f>
        <v>#VALUE!</v>
      </c>
      <c r="W1254" s="59" t="e">
        <f>SUMIFS('[2]Remontée chiffres écritures'!G:G,'[2]Remontée chiffres écritures'!E:E,'Liste détaillée sorties IT'!C:C)</f>
        <v>#VALUE!</v>
      </c>
    </row>
    <row r="1255" spans="1:23" ht="15" customHeight="1" x14ac:dyDescent="0.2">
      <c r="A1255" s="3" t="s">
        <v>2335</v>
      </c>
      <c r="B1255" s="50">
        <v>1010</v>
      </c>
      <c r="C1255" s="50">
        <v>103843</v>
      </c>
      <c r="D1255" s="51" t="s">
        <v>59</v>
      </c>
      <c r="E1255" s="51">
        <v>103083</v>
      </c>
      <c r="F1255" s="52" t="s">
        <v>77</v>
      </c>
      <c r="G1255" s="54">
        <v>21832700</v>
      </c>
      <c r="H1255" s="54">
        <v>28183270</v>
      </c>
      <c r="I1255" s="54" t="s">
        <v>139</v>
      </c>
      <c r="J1255" s="52" t="s">
        <v>2326</v>
      </c>
      <c r="K1255" s="55">
        <v>40091</v>
      </c>
      <c r="L1255" s="56">
        <f t="shared" si="114"/>
        <v>652.79999999999995</v>
      </c>
      <c r="M1255" s="56">
        <f t="shared" si="115"/>
        <v>652.79999999999995</v>
      </c>
      <c r="N1255" s="56">
        <f t="shared" si="118"/>
        <v>0</v>
      </c>
      <c r="O1255" s="56" t="e">
        <f t="shared" si="116"/>
        <v>#VALUE!</v>
      </c>
      <c r="P1255" s="56" t="e">
        <f t="shared" si="117"/>
        <v>#VALUE!</v>
      </c>
      <c r="Q1255" s="56" t="e">
        <f t="shared" si="119"/>
        <v>#VALUE!</v>
      </c>
      <c r="R1255" s="57" t="s">
        <v>80</v>
      </c>
      <c r="S1255" s="58">
        <v>43649</v>
      </c>
      <c r="T1255" s="59">
        <f>INDEX('[2]Remontée chiffres écritures'!K:K,MATCH(C:C,'[2]Remontée chiffres écritures'!I:I,0))</f>
        <v>-652.79999999999995</v>
      </c>
      <c r="U1255" s="59">
        <f>INDEX('[2]Remontée chiffres écritures'!O:O,MATCH(C:C,'[2]Remontée chiffres écritures'!M:M,0))</f>
        <v>652.79999999999995</v>
      </c>
      <c r="V1255" s="59" t="e">
        <f>SUMIFS('[2]Remontée chiffres écritures'!C:C,'[2]Remontée chiffres écritures'!A:A,'Liste détaillée sorties IT'!C:C)</f>
        <v>#VALUE!</v>
      </c>
      <c r="W1255" s="59" t="e">
        <f>SUMIFS('[2]Remontée chiffres écritures'!G:G,'[2]Remontée chiffres écritures'!E:E,'Liste détaillée sorties IT'!C:C)</f>
        <v>#VALUE!</v>
      </c>
    </row>
    <row r="1256" spans="1:23" ht="15" customHeight="1" x14ac:dyDescent="0.2">
      <c r="A1256" s="3" t="s">
        <v>2336</v>
      </c>
      <c r="B1256" s="50">
        <v>1010</v>
      </c>
      <c r="C1256" s="50">
        <v>103845</v>
      </c>
      <c r="D1256" s="51" t="s">
        <v>59</v>
      </c>
      <c r="E1256" s="51">
        <v>103091</v>
      </c>
      <c r="F1256" s="52" t="s">
        <v>77</v>
      </c>
      <c r="G1256" s="54">
        <v>21832700</v>
      </c>
      <c r="H1256" s="54">
        <v>28183270</v>
      </c>
      <c r="I1256" s="54" t="s">
        <v>139</v>
      </c>
      <c r="J1256" s="52" t="s">
        <v>2326</v>
      </c>
      <c r="K1256" s="55">
        <v>40091</v>
      </c>
      <c r="L1256" s="56">
        <f t="shared" si="114"/>
        <v>652.79999999999995</v>
      </c>
      <c r="M1256" s="56">
        <f t="shared" si="115"/>
        <v>652.79999999999995</v>
      </c>
      <c r="N1256" s="56">
        <f t="shared" si="118"/>
        <v>0</v>
      </c>
      <c r="O1256" s="56" t="e">
        <f t="shared" si="116"/>
        <v>#VALUE!</v>
      </c>
      <c r="P1256" s="56" t="e">
        <f t="shared" si="117"/>
        <v>#VALUE!</v>
      </c>
      <c r="Q1256" s="56" t="e">
        <f t="shared" si="119"/>
        <v>#VALUE!</v>
      </c>
      <c r="R1256" s="57" t="s">
        <v>68</v>
      </c>
      <c r="S1256" s="58">
        <v>43649</v>
      </c>
      <c r="T1256" s="59">
        <f>INDEX('[2]Remontée chiffres écritures'!K:K,MATCH(C:C,'[2]Remontée chiffres écritures'!I:I,0))</f>
        <v>-652.79999999999995</v>
      </c>
      <c r="U1256" s="59">
        <f>INDEX('[2]Remontée chiffres écritures'!O:O,MATCH(C:C,'[2]Remontée chiffres écritures'!M:M,0))</f>
        <v>652.79999999999995</v>
      </c>
      <c r="V1256" s="59" t="e">
        <f>SUMIFS('[2]Remontée chiffres écritures'!C:C,'[2]Remontée chiffres écritures'!A:A,'Liste détaillée sorties IT'!C:C)</f>
        <v>#VALUE!</v>
      </c>
      <c r="W1256" s="59" t="e">
        <f>SUMIFS('[2]Remontée chiffres écritures'!G:G,'[2]Remontée chiffres écritures'!E:E,'Liste détaillée sorties IT'!C:C)</f>
        <v>#VALUE!</v>
      </c>
    </row>
    <row r="1257" spans="1:23" ht="15" customHeight="1" x14ac:dyDescent="0.2">
      <c r="A1257" s="3" t="s">
        <v>2337</v>
      </c>
      <c r="B1257" s="50">
        <v>1010</v>
      </c>
      <c r="C1257" s="50">
        <v>103846</v>
      </c>
      <c r="D1257" s="51" t="s">
        <v>59</v>
      </c>
      <c r="E1257" s="51">
        <v>102983</v>
      </c>
      <c r="F1257" s="52" t="s">
        <v>77</v>
      </c>
      <c r="G1257" s="54">
        <v>21832700</v>
      </c>
      <c r="H1257" s="54">
        <v>28183270</v>
      </c>
      <c r="I1257" s="54" t="s">
        <v>139</v>
      </c>
      <c r="J1257" s="52" t="s">
        <v>2326</v>
      </c>
      <c r="K1257" s="55">
        <v>40091</v>
      </c>
      <c r="L1257" s="56">
        <f t="shared" si="114"/>
        <v>652.79999999999995</v>
      </c>
      <c r="M1257" s="56">
        <f t="shared" si="115"/>
        <v>652.79999999999995</v>
      </c>
      <c r="N1257" s="56">
        <f t="shared" si="118"/>
        <v>0</v>
      </c>
      <c r="O1257" s="56" t="e">
        <f t="shared" si="116"/>
        <v>#VALUE!</v>
      </c>
      <c r="P1257" s="56" t="e">
        <f t="shared" si="117"/>
        <v>#VALUE!</v>
      </c>
      <c r="Q1257" s="56" t="e">
        <f t="shared" si="119"/>
        <v>#VALUE!</v>
      </c>
      <c r="R1257" s="57" t="s">
        <v>68</v>
      </c>
      <c r="S1257" s="58">
        <v>43649</v>
      </c>
      <c r="T1257" s="59">
        <f>INDEX('[2]Remontée chiffres écritures'!K:K,MATCH(C:C,'[2]Remontée chiffres écritures'!I:I,0))</f>
        <v>-652.79999999999995</v>
      </c>
      <c r="U1257" s="59">
        <f>INDEX('[2]Remontée chiffres écritures'!O:O,MATCH(C:C,'[2]Remontée chiffres écritures'!M:M,0))</f>
        <v>652.79999999999995</v>
      </c>
      <c r="V1257" s="59" t="e">
        <f>SUMIFS('[2]Remontée chiffres écritures'!C:C,'[2]Remontée chiffres écritures'!A:A,'Liste détaillée sorties IT'!C:C)</f>
        <v>#VALUE!</v>
      </c>
      <c r="W1257" s="59" t="e">
        <f>SUMIFS('[2]Remontée chiffres écritures'!G:G,'[2]Remontée chiffres écritures'!E:E,'Liste détaillée sorties IT'!C:C)</f>
        <v>#VALUE!</v>
      </c>
    </row>
    <row r="1258" spans="1:23" ht="15" customHeight="1" x14ac:dyDescent="0.2">
      <c r="A1258" s="3" t="s">
        <v>2338</v>
      </c>
      <c r="B1258" s="51">
        <v>1010</v>
      </c>
      <c r="C1258" s="50">
        <v>103847</v>
      </c>
      <c r="D1258" s="51" t="s">
        <v>59</v>
      </c>
      <c r="E1258" s="51">
        <v>103086</v>
      </c>
      <c r="F1258" s="52" t="s">
        <v>77</v>
      </c>
      <c r="G1258" s="54">
        <v>21832700</v>
      </c>
      <c r="H1258" s="54">
        <v>28183270</v>
      </c>
      <c r="I1258" s="54" t="s">
        <v>139</v>
      </c>
      <c r="J1258" s="52" t="s">
        <v>2326</v>
      </c>
      <c r="K1258" s="55">
        <v>40091</v>
      </c>
      <c r="L1258" s="56">
        <f t="shared" si="114"/>
        <v>652.79999999999995</v>
      </c>
      <c r="M1258" s="56">
        <f t="shared" si="115"/>
        <v>652.79999999999995</v>
      </c>
      <c r="N1258" s="56">
        <f t="shared" si="118"/>
        <v>0</v>
      </c>
      <c r="O1258" s="56" t="e">
        <f t="shared" si="116"/>
        <v>#VALUE!</v>
      </c>
      <c r="P1258" s="56" t="e">
        <f t="shared" si="117"/>
        <v>#VALUE!</v>
      </c>
      <c r="Q1258" s="56" t="e">
        <f t="shared" si="119"/>
        <v>#VALUE!</v>
      </c>
      <c r="R1258" s="57" t="s">
        <v>68</v>
      </c>
      <c r="S1258" s="58">
        <v>43649</v>
      </c>
      <c r="T1258" s="59">
        <f>INDEX('[2]Remontée chiffres écritures'!K:K,MATCH(C:C,'[2]Remontée chiffres écritures'!I:I,0))</f>
        <v>-652.79999999999995</v>
      </c>
      <c r="U1258" s="59">
        <f>INDEX('[2]Remontée chiffres écritures'!O:O,MATCH(C:C,'[2]Remontée chiffres écritures'!M:M,0))</f>
        <v>652.79999999999995</v>
      </c>
      <c r="V1258" s="59" t="e">
        <f>SUMIFS('[2]Remontée chiffres écritures'!C:C,'[2]Remontée chiffres écritures'!A:A,'Liste détaillée sorties IT'!C:C)</f>
        <v>#VALUE!</v>
      </c>
      <c r="W1258" s="59" t="e">
        <f>SUMIFS('[2]Remontée chiffres écritures'!G:G,'[2]Remontée chiffres écritures'!E:E,'Liste détaillée sorties IT'!C:C)</f>
        <v>#VALUE!</v>
      </c>
    </row>
    <row r="1259" spans="1:23" ht="15" customHeight="1" x14ac:dyDescent="0.2">
      <c r="A1259" s="3" t="s">
        <v>2339</v>
      </c>
      <c r="B1259" s="50">
        <v>1010</v>
      </c>
      <c r="C1259" s="50">
        <v>103848</v>
      </c>
      <c r="D1259" s="51" t="s">
        <v>59</v>
      </c>
      <c r="E1259" s="51">
        <v>103093</v>
      </c>
      <c r="F1259" s="52" t="s">
        <v>77</v>
      </c>
      <c r="G1259" s="54">
        <v>21832700</v>
      </c>
      <c r="H1259" s="54">
        <v>28183270</v>
      </c>
      <c r="I1259" s="54" t="s">
        <v>139</v>
      </c>
      <c r="J1259" s="52" t="s">
        <v>2326</v>
      </c>
      <c r="K1259" s="55">
        <v>40091</v>
      </c>
      <c r="L1259" s="56">
        <f t="shared" si="114"/>
        <v>652.79999999999995</v>
      </c>
      <c r="M1259" s="56">
        <f t="shared" si="115"/>
        <v>652.79999999999995</v>
      </c>
      <c r="N1259" s="56">
        <f t="shared" si="118"/>
        <v>0</v>
      </c>
      <c r="O1259" s="56" t="e">
        <f t="shared" si="116"/>
        <v>#VALUE!</v>
      </c>
      <c r="P1259" s="56" t="e">
        <f t="shared" si="117"/>
        <v>#VALUE!</v>
      </c>
      <c r="Q1259" s="56" t="e">
        <f t="shared" si="119"/>
        <v>#VALUE!</v>
      </c>
      <c r="R1259" s="57" t="s">
        <v>68</v>
      </c>
      <c r="S1259" s="58">
        <v>43649</v>
      </c>
      <c r="T1259" s="59">
        <f>INDEX('[2]Remontée chiffres écritures'!K:K,MATCH(C:C,'[2]Remontée chiffres écritures'!I:I,0))</f>
        <v>-652.79999999999995</v>
      </c>
      <c r="U1259" s="59">
        <f>INDEX('[2]Remontée chiffres écritures'!O:O,MATCH(C:C,'[2]Remontée chiffres écritures'!M:M,0))</f>
        <v>652.79999999999995</v>
      </c>
      <c r="V1259" s="59" t="e">
        <f>SUMIFS('[2]Remontée chiffres écritures'!C:C,'[2]Remontée chiffres écritures'!A:A,'Liste détaillée sorties IT'!C:C)</f>
        <v>#VALUE!</v>
      </c>
      <c r="W1259" s="59" t="e">
        <f>SUMIFS('[2]Remontée chiffres écritures'!G:G,'[2]Remontée chiffres écritures'!E:E,'Liste détaillée sorties IT'!C:C)</f>
        <v>#VALUE!</v>
      </c>
    </row>
    <row r="1260" spans="1:23" ht="15" customHeight="1" x14ac:dyDescent="0.2">
      <c r="A1260" s="3" t="s">
        <v>2340</v>
      </c>
      <c r="B1260" s="50">
        <v>1010</v>
      </c>
      <c r="C1260" s="50">
        <v>103849</v>
      </c>
      <c r="D1260" s="51" t="s">
        <v>59</v>
      </c>
      <c r="E1260" s="51">
        <v>103092</v>
      </c>
      <c r="F1260" s="52" t="s">
        <v>77</v>
      </c>
      <c r="G1260" s="54">
        <v>21832700</v>
      </c>
      <c r="H1260" s="54">
        <v>28183270</v>
      </c>
      <c r="I1260" s="54" t="s">
        <v>139</v>
      </c>
      <c r="J1260" s="52" t="s">
        <v>2326</v>
      </c>
      <c r="K1260" s="55">
        <v>40091</v>
      </c>
      <c r="L1260" s="56">
        <f t="shared" si="114"/>
        <v>652.79999999999995</v>
      </c>
      <c r="M1260" s="56">
        <f t="shared" si="115"/>
        <v>652.79999999999995</v>
      </c>
      <c r="N1260" s="56">
        <f t="shared" si="118"/>
        <v>0</v>
      </c>
      <c r="O1260" s="56" t="e">
        <f t="shared" si="116"/>
        <v>#VALUE!</v>
      </c>
      <c r="P1260" s="56" t="e">
        <f t="shared" si="117"/>
        <v>#VALUE!</v>
      </c>
      <c r="Q1260" s="56" t="e">
        <f t="shared" si="119"/>
        <v>#VALUE!</v>
      </c>
      <c r="R1260" s="57" t="s">
        <v>68</v>
      </c>
      <c r="S1260" s="58">
        <v>43649</v>
      </c>
      <c r="T1260" s="59">
        <f>INDEX('[2]Remontée chiffres écritures'!K:K,MATCH(C:C,'[2]Remontée chiffres écritures'!I:I,0))</f>
        <v>-652.79999999999995</v>
      </c>
      <c r="U1260" s="59">
        <f>INDEX('[2]Remontée chiffres écritures'!O:O,MATCH(C:C,'[2]Remontée chiffres écritures'!M:M,0))</f>
        <v>652.79999999999995</v>
      </c>
      <c r="V1260" s="59" t="e">
        <f>SUMIFS('[2]Remontée chiffres écritures'!C:C,'[2]Remontée chiffres écritures'!A:A,'Liste détaillée sorties IT'!C:C)</f>
        <v>#VALUE!</v>
      </c>
      <c r="W1260" s="59" t="e">
        <f>SUMIFS('[2]Remontée chiffres écritures'!G:G,'[2]Remontée chiffres écritures'!E:E,'Liste détaillée sorties IT'!C:C)</f>
        <v>#VALUE!</v>
      </c>
    </row>
    <row r="1261" spans="1:23" ht="15" customHeight="1" x14ac:dyDescent="0.2">
      <c r="A1261" s="3" t="s">
        <v>2341</v>
      </c>
      <c r="B1261" s="51">
        <v>1010</v>
      </c>
      <c r="C1261" s="50">
        <v>103852</v>
      </c>
      <c r="D1261" s="51" t="s">
        <v>59</v>
      </c>
      <c r="E1261" s="51">
        <v>103178</v>
      </c>
      <c r="F1261" s="52" t="s">
        <v>77</v>
      </c>
      <c r="G1261" s="54">
        <v>21832700</v>
      </c>
      <c r="H1261" s="54">
        <v>28183270</v>
      </c>
      <c r="I1261" s="54" t="s">
        <v>139</v>
      </c>
      <c r="J1261" s="52" t="s">
        <v>2326</v>
      </c>
      <c r="K1261" s="55">
        <v>40091</v>
      </c>
      <c r="L1261" s="56">
        <f t="shared" si="114"/>
        <v>652.79999999999995</v>
      </c>
      <c r="M1261" s="56">
        <f t="shared" si="115"/>
        <v>652.79999999999995</v>
      </c>
      <c r="N1261" s="56">
        <f t="shared" si="118"/>
        <v>0</v>
      </c>
      <c r="O1261" s="56" t="e">
        <f t="shared" si="116"/>
        <v>#VALUE!</v>
      </c>
      <c r="P1261" s="56" t="e">
        <f t="shared" si="117"/>
        <v>#VALUE!</v>
      </c>
      <c r="Q1261" s="56" t="e">
        <f t="shared" si="119"/>
        <v>#VALUE!</v>
      </c>
      <c r="R1261" s="57" t="s">
        <v>68</v>
      </c>
      <c r="S1261" s="58">
        <v>43649</v>
      </c>
      <c r="T1261" s="59">
        <f>INDEX('[2]Remontée chiffres écritures'!K:K,MATCH(C:C,'[2]Remontée chiffres écritures'!I:I,0))</f>
        <v>-652.79999999999995</v>
      </c>
      <c r="U1261" s="59">
        <f>INDEX('[2]Remontée chiffres écritures'!O:O,MATCH(C:C,'[2]Remontée chiffres écritures'!M:M,0))</f>
        <v>652.79999999999995</v>
      </c>
      <c r="V1261" s="59" t="e">
        <f>SUMIFS('[2]Remontée chiffres écritures'!C:C,'[2]Remontée chiffres écritures'!A:A,'Liste détaillée sorties IT'!C:C)</f>
        <v>#VALUE!</v>
      </c>
      <c r="W1261" s="59" t="e">
        <f>SUMIFS('[2]Remontée chiffres écritures'!G:G,'[2]Remontée chiffres écritures'!E:E,'Liste détaillée sorties IT'!C:C)</f>
        <v>#VALUE!</v>
      </c>
    </row>
    <row r="1262" spans="1:23" ht="15" customHeight="1" x14ac:dyDescent="0.2">
      <c r="A1262" s="3" t="s">
        <v>2342</v>
      </c>
      <c r="B1262" s="50">
        <v>1010</v>
      </c>
      <c r="C1262" s="50">
        <v>103854</v>
      </c>
      <c r="D1262" s="51" t="s">
        <v>59</v>
      </c>
      <c r="E1262" s="51">
        <v>101554</v>
      </c>
      <c r="F1262" s="52" t="s">
        <v>77</v>
      </c>
      <c r="G1262" s="54">
        <v>21832700</v>
      </c>
      <c r="H1262" s="54">
        <v>28183270</v>
      </c>
      <c r="I1262" s="54" t="s">
        <v>139</v>
      </c>
      <c r="J1262" s="52" t="s">
        <v>2326</v>
      </c>
      <c r="K1262" s="55">
        <v>40091</v>
      </c>
      <c r="L1262" s="56">
        <f t="shared" si="114"/>
        <v>652.79999999999995</v>
      </c>
      <c r="M1262" s="56">
        <f t="shared" si="115"/>
        <v>652.79999999999995</v>
      </c>
      <c r="N1262" s="56">
        <f t="shared" si="118"/>
        <v>0</v>
      </c>
      <c r="O1262" s="56" t="e">
        <f t="shared" si="116"/>
        <v>#VALUE!</v>
      </c>
      <c r="P1262" s="56" t="e">
        <f t="shared" si="117"/>
        <v>#VALUE!</v>
      </c>
      <c r="Q1262" s="56" t="e">
        <f t="shared" si="119"/>
        <v>#VALUE!</v>
      </c>
      <c r="R1262" s="57" t="s">
        <v>68</v>
      </c>
      <c r="S1262" s="58">
        <v>43649</v>
      </c>
      <c r="T1262" s="59">
        <f>INDEX('[2]Remontée chiffres écritures'!K:K,MATCH(C:C,'[2]Remontée chiffres écritures'!I:I,0))</f>
        <v>-652.79999999999995</v>
      </c>
      <c r="U1262" s="59">
        <f>INDEX('[2]Remontée chiffres écritures'!O:O,MATCH(C:C,'[2]Remontée chiffres écritures'!M:M,0))</f>
        <v>652.79999999999995</v>
      </c>
      <c r="V1262" s="59" t="e">
        <f>SUMIFS('[2]Remontée chiffres écritures'!C:C,'[2]Remontée chiffres écritures'!A:A,'Liste détaillée sorties IT'!C:C)</f>
        <v>#VALUE!</v>
      </c>
      <c r="W1262" s="59" t="e">
        <f>SUMIFS('[2]Remontée chiffres écritures'!G:G,'[2]Remontée chiffres écritures'!E:E,'Liste détaillée sorties IT'!C:C)</f>
        <v>#VALUE!</v>
      </c>
    </row>
    <row r="1263" spans="1:23" ht="15" customHeight="1" x14ac:dyDescent="0.2">
      <c r="A1263" s="3" t="s">
        <v>2343</v>
      </c>
      <c r="B1263" s="50">
        <v>1010</v>
      </c>
      <c r="C1263" s="50">
        <v>103855</v>
      </c>
      <c r="D1263" s="51" t="s">
        <v>59</v>
      </c>
      <c r="E1263" s="51">
        <v>102071</v>
      </c>
      <c r="F1263" s="52" t="s">
        <v>77</v>
      </c>
      <c r="G1263" s="54">
        <v>21832700</v>
      </c>
      <c r="H1263" s="54">
        <v>28183270</v>
      </c>
      <c r="I1263" s="54" t="s">
        <v>139</v>
      </c>
      <c r="J1263" s="52" t="s">
        <v>2326</v>
      </c>
      <c r="K1263" s="55">
        <v>40091</v>
      </c>
      <c r="L1263" s="56">
        <f t="shared" si="114"/>
        <v>652.79999999999995</v>
      </c>
      <c r="M1263" s="56">
        <f t="shared" si="115"/>
        <v>652.79999999999995</v>
      </c>
      <c r="N1263" s="56">
        <f t="shared" si="118"/>
        <v>0</v>
      </c>
      <c r="O1263" s="56" t="e">
        <f t="shared" si="116"/>
        <v>#VALUE!</v>
      </c>
      <c r="P1263" s="56" t="e">
        <f t="shared" si="117"/>
        <v>#VALUE!</v>
      </c>
      <c r="Q1263" s="56" t="e">
        <f t="shared" si="119"/>
        <v>#VALUE!</v>
      </c>
      <c r="R1263" s="57" t="s">
        <v>68</v>
      </c>
      <c r="S1263" s="58">
        <v>43649</v>
      </c>
      <c r="T1263" s="59">
        <f>INDEX('[2]Remontée chiffres écritures'!K:K,MATCH(C:C,'[2]Remontée chiffres écritures'!I:I,0))</f>
        <v>-652.79999999999995</v>
      </c>
      <c r="U1263" s="59">
        <f>INDEX('[2]Remontée chiffres écritures'!O:O,MATCH(C:C,'[2]Remontée chiffres écritures'!M:M,0))</f>
        <v>652.79999999999995</v>
      </c>
      <c r="V1263" s="59" t="e">
        <f>SUMIFS('[2]Remontée chiffres écritures'!C:C,'[2]Remontée chiffres écritures'!A:A,'Liste détaillée sorties IT'!C:C)</f>
        <v>#VALUE!</v>
      </c>
      <c r="W1263" s="59" t="e">
        <f>SUMIFS('[2]Remontée chiffres écritures'!G:G,'[2]Remontée chiffres écritures'!E:E,'Liste détaillée sorties IT'!C:C)</f>
        <v>#VALUE!</v>
      </c>
    </row>
    <row r="1264" spans="1:23" ht="15" customHeight="1" x14ac:dyDescent="0.2">
      <c r="A1264" s="3" t="s">
        <v>2344</v>
      </c>
      <c r="B1264" s="50">
        <v>1010</v>
      </c>
      <c r="C1264" s="50">
        <v>103857</v>
      </c>
      <c r="D1264" s="51" t="s">
        <v>59</v>
      </c>
      <c r="E1264" s="51">
        <v>102042</v>
      </c>
      <c r="F1264" s="52" t="s">
        <v>77</v>
      </c>
      <c r="G1264" s="54">
        <v>21832700</v>
      </c>
      <c r="H1264" s="54">
        <v>28183270</v>
      </c>
      <c r="I1264" s="54" t="s">
        <v>139</v>
      </c>
      <c r="J1264" s="52" t="s">
        <v>2326</v>
      </c>
      <c r="K1264" s="55">
        <v>40091</v>
      </c>
      <c r="L1264" s="56">
        <f t="shared" si="114"/>
        <v>652.79999999999995</v>
      </c>
      <c r="M1264" s="56">
        <f t="shared" si="115"/>
        <v>652.79999999999995</v>
      </c>
      <c r="N1264" s="56">
        <f t="shared" si="118"/>
        <v>0</v>
      </c>
      <c r="O1264" s="56" t="e">
        <f t="shared" si="116"/>
        <v>#VALUE!</v>
      </c>
      <c r="P1264" s="56" t="e">
        <f t="shared" si="117"/>
        <v>#VALUE!</v>
      </c>
      <c r="Q1264" s="56" t="e">
        <f t="shared" si="119"/>
        <v>#VALUE!</v>
      </c>
      <c r="R1264" s="57" t="s">
        <v>68</v>
      </c>
      <c r="S1264" s="58">
        <v>43649</v>
      </c>
      <c r="T1264" s="59">
        <f>INDEX('[2]Remontée chiffres écritures'!K:K,MATCH(C:C,'[2]Remontée chiffres écritures'!I:I,0))</f>
        <v>-652.79999999999995</v>
      </c>
      <c r="U1264" s="59">
        <f>INDEX('[2]Remontée chiffres écritures'!O:O,MATCH(C:C,'[2]Remontée chiffres écritures'!M:M,0))</f>
        <v>652.79999999999995</v>
      </c>
      <c r="V1264" s="59" t="e">
        <f>SUMIFS('[2]Remontée chiffres écritures'!C:C,'[2]Remontée chiffres écritures'!A:A,'Liste détaillée sorties IT'!C:C)</f>
        <v>#VALUE!</v>
      </c>
      <c r="W1264" s="59" t="e">
        <f>SUMIFS('[2]Remontée chiffres écritures'!G:G,'[2]Remontée chiffres écritures'!E:E,'Liste détaillée sorties IT'!C:C)</f>
        <v>#VALUE!</v>
      </c>
    </row>
    <row r="1265" spans="1:23" ht="15" customHeight="1" x14ac:dyDescent="0.2">
      <c r="A1265" s="3" t="s">
        <v>2345</v>
      </c>
      <c r="B1265" s="51">
        <v>1010</v>
      </c>
      <c r="C1265" s="50">
        <v>103859</v>
      </c>
      <c r="D1265" s="51" t="s">
        <v>59</v>
      </c>
      <c r="E1265" s="51">
        <v>102020</v>
      </c>
      <c r="F1265" s="52" t="s">
        <v>77</v>
      </c>
      <c r="G1265" s="54">
        <v>21832700</v>
      </c>
      <c r="H1265" s="54">
        <v>28183270</v>
      </c>
      <c r="I1265" s="54" t="s">
        <v>139</v>
      </c>
      <c r="J1265" s="52" t="s">
        <v>2326</v>
      </c>
      <c r="K1265" s="55">
        <v>40091</v>
      </c>
      <c r="L1265" s="56">
        <f t="shared" si="114"/>
        <v>652.79999999999995</v>
      </c>
      <c r="M1265" s="56">
        <f t="shared" si="115"/>
        <v>652.79999999999995</v>
      </c>
      <c r="N1265" s="56">
        <f t="shared" si="118"/>
        <v>0</v>
      </c>
      <c r="O1265" s="56" t="e">
        <f t="shared" si="116"/>
        <v>#VALUE!</v>
      </c>
      <c r="P1265" s="56" t="e">
        <f t="shared" si="117"/>
        <v>#VALUE!</v>
      </c>
      <c r="Q1265" s="56" t="e">
        <f t="shared" si="119"/>
        <v>#VALUE!</v>
      </c>
      <c r="R1265" s="57" t="s">
        <v>68</v>
      </c>
      <c r="S1265" s="58">
        <v>43649</v>
      </c>
      <c r="T1265" s="59">
        <f>INDEX('[2]Remontée chiffres écritures'!K:K,MATCH(C:C,'[2]Remontée chiffres écritures'!I:I,0))</f>
        <v>-652.79999999999995</v>
      </c>
      <c r="U1265" s="59">
        <f>INDEX('[2]Remontée chiffres écritures'!O:O,MATCH(C:C,'[2]Remontée chiffres écritures'!M:M,0))</f>
        <v>652.79999999999995</v>
      </c>
      <c r="V1265" s="59" t="e">
        <f>SUMIFS('[2]Remontée chiffres écritures'!C:C,'[2]Remontée chiffres écritures'!A:A,'Liste détaillée sorties IT'!C:C)</f>
        <v>#VALUE!</v>
      </c>
      <c r="W1265" s="59" t="e">
        <f>SUMIFS('[2]Remontée chiffres écritures'!G:G,'[2]Remontée chiffres écritures'!E:E,'Liste détaillée sorties IT'!C:C)</f>
        <v>#VALUE!</v>
      </c>
    </row>
    <row r="1266" spans="1:23" ht="15" customHeight="1" x14ac:dyDescent="0.2">
      <c r="A1266" s="3" t="s">
        <v>2346</v>
      </c>
      <c r="B1266" s="51">
        <v>1010</v>
      </c>
      <c r="C1266" s="50">
        <v>105278</v>
      </c>
      <c r="D1266" s="51" t="s">
        <v>59</v>
      </c>
      <c r="E1266" s="51">
        <v>110162</v>
      </c>
      <c r="F1266" s="52" t="s">
        <v>263</v>
      </c>
      <c r="G1266" s="54">
        <v>21832700</v>
      </c>
      <c r="H1266" s="54">
        <v>28183270</v>
      </c>
      <c r="I1266" s="54" t="s">
        <v>139</v>
      </c>
      <c r="J1266" s="52" t="s">
        <v>1760</v>
      </c>
      <c r="K1266" s="55">
        <v>41883</v>
      </c>
      <c r="L1266" s="56">
        <f t="shared" si="114"/>
        <v>652.79999999999995</v>
      </c>
      <c r="M1266" s="56">
        <f t="shared" si="115"/>
        <v>631.34</v>
      </c>
      <c r="N1266" s="56">
        <f t="shared" si="118"/>
        <v>21.459999999999923</v>
      </c>
      <c r="O1266" s="56" t="e">
        <f t="shared" si="116"/>
        <v>#VALUE!</v>
      </c>
      <c r="P1266" s="56" t="e">
        <f t="shared" si="117"/>
        <v>#VALUE!</v>
      </c>
      <c r="Q1266" s="56" t="e">
        <f t="shared" si="119"/>
        <v>#VALUE!</v>
      </c>
      <c r="R1266" s="57" t="s">
        <v>80</v>
      </c>
      <c r="S1266" s="58">
        <v>43649</v>
      </c>
      <c r="T1266" s="59">
        <f>INDEX('[2]Remontée chiffres écritures'!K:K,MATCH(C:C,'[2]Remontée chiffres écritures'!I:I,0))</f>
        <v>-652.79999999999995</v>
      </c>
      <c r="U1266" s="59">
        <f>INDEX('[2]Remontée chiffres écritures'!O:O,MATCH(C:C,'[2]Remontée chiffres écritures'!M:M,0))</f>
        <v>631.34</v>
      </c>
      <c r="V1266" s="59" t="e">
        <f>SUMIFS('[2]Remontée chiffres écritures'!C:C,'[2]Remontée chiffres écritures'!A:A,'Liste détaillée sorties IT'!C:C)</f>
        <v>#VALUE!</v>
      </c>
      <c r="W1266" s="59" t="e">
        <f>SUMIFS('[2]Remontée chiffres écritures'!G:G,'[2]Remontée chiffres écritures'!E:E,'Liste détaillée sorties IT'!C:C)</f>
        <v>#VALUE!</v>
      </c>
    </row>
    <row r="1267" spans="1:23" ht="15" customHeight="1" x14ac:dyDescent="0.2">
      <c r="A1267" s="3" t="s">
        <v>2347</v>
      </c>
      <c r="B1267" s="51">
        <v>1010</v>
      </c>
      <c r="C1267" s="50">
        <v>105279</v>
      </c>
      <c r="D1267" s="51" t="s">
        <v>59</v>
      </c>
      <c r="E1267" s="51">
        <v>110163</v>
      </c>
      <c r="F1267" s="52" t="s">
        <v>263</v>
      </c>
      <c r="G1267" s="54">
        <v>21832700</v>
      </c>
      <c r="H1267" s="54">
        <v>28183270</v>
      </c>
      <c r="I1267" s="54" t="s">
        <v>139</v>
      </c>
      <c r="J1267" s="52" t="s">
        <v>1760</v>
      </c>
      <c r="K1267" s="55">
        <v>41883</v>
      </c>
      <c r="L1267" s="56">
        <f t="shared" si="114"/>
        <v>652.79999999999995</v>
      </c>
      <c r="M1267" s="56">
        <f t="shared" si="115"/>
        <v>631.34</v>
      </c>
      <c r="N1267" s="56">
        <f t="shared" si="118"/>
        <v>21.459999999999923</v>
      </c>
      <c r="O1267" s="56" t="e">
        <f t="shared" si="116"/>
        <v>#VALUE!</v>
      </c>
      <c r="P1267" s="56" t="e">
        <f t="shared" si="117"/>
        <v>#VALUE!</v>
      </c>
      <c r="Q1267" s="56" t="e">
        <f t="shared" si="119"/>
        <v>#VALUE!</v>
      </c>
      <c r="R1267" s="57" t="s">
        <v>80</v>
      </c>
      <c r="S1267" s="58">
        <v>43649</v>
      </c>
      <c r="T1267" s="59">
        <f>INDEX('[2]Remontée chiffres écritures'!K:K,MATCH(C:C,'[2]Remontée chiffres écritures'!I:I,0))</f>
        <v>-652.79999999999995</v>
      </c>
      <c r="U1267" s="59">
        <f>INDEX('[2]Remontée chiffres écritures'!O:O,MATCH(C:C,'[2]Remontée chiffres écritures'!M:M,0))</f>
        <v>631.34</v>
      </c>
      <c r="V1267" s="59" t="e">
        <f>SUMIFS('[2]Remontée chiffres écritures'!C:C,'[2]Remontée chiffres écritures'!A:A,'Liste détaillée sorties IT'!C:C)</f>
        <v>#VALUE!</v>
      </c>
      <c r="W1267" s="59" t="e">
        <f>SUMIFS('[2]Remontée chiffres écritures'!G:G,'[2]Remontée chiffres écritures'!E:E,'Liste détaillée sorties IT'!C:C)</f>
        <v>#VALUE!</v>
      </c>
    </row>
    <row r="1268" spans="1:23" ht="15" customHeight="1" x14ac:dyDescent="0.2">
      <c r="A1268" s="3" t="s">
        <v>2348</v>
      </c>
      <c r="B1268" s="51">
        <v>1010</v>
      </c>
      <c r="C1268" s="50">
        <v>105280</v>
      </c>
      <c r="D1268" s="51" t="s">
        <v>59</v>
      </c>
      <c r="E1268" s="51">
        <v>110164</v>
      </c>
      <c r="F1268" s="52" t="s">
        <v>263</v>
      </c>
      <c r="G1268" s="54">
        <v>21832700</v>
      </c>
      <c r="H1268" s="54">
        <v>28183270</v>
      </c>
      <c r="I1268" s="54" t="s">
        <v>139</v>
      </c>
      <c r="J1268" s="52" t="s">
        <v>1760</v>
      </c>
      <c r="K1268" s="55">
        <v>41883</v>
      </c>
      <c r="L1268" s="56">
        <f t="shared" si="114"/>
        <v>652.79999999999995</v>
      </c>
      <c r="M1268" s="56">
        <f t="shared" si="115"/>
        <v>631.34</v>
      </c>
      <c r="N1268" s="56">
        <f t="shared" si="118"/>
        <v>21.459999999999923</v>
      </c>
      <c r="O1268" s="56" t="e">
        <f t="shared" si="116"/>
        <v>#VALUE!</v>
      </c>
      <c r="P1268" s="56" t="e">
        <f t="shared" si="117"/>
        <v>#VALUE!</v>
      </c>
      <c r="Q1268" s="56" t="e">
        <f t="shared" si="119"/>
        <v>#VALUE!</v>
      </c>
      <c r="R1268" s="57" t="s">
        <v>80</v>
      </c>
      <c r="S1268" s="58">
        <v>43649</v>
      </c>
      <c r="T1268" s="59">
        <f>INDEX('[2]Remontée chiffres écritures'!K:K,MATCH(C:C,'[2]Remontée chiffres écritures'!I:I,0))</f>
        <v>-652.79999999999995</v>
      </c>
      <c r="U1268" s="59">
        <f>INDEX('[2]Remontée chiffres écritures'!O:O,MATCH(C:C,'[2]Remontée chiffres écritures'!M:M,0))</f>
        <v>631.34</v>
      </c>
      <c r="V1268" s="59" t="e">
        <f>SUMIFS('[2]Remontée chiffres écritures'!C:C,'[2]Remontée chiffres écritures'!A:A,'Liste détaillée sorties IT'!C:C)</f>
        <v>#VALUE!</v>
      </c>
      <c r="W1268" s="59" t="e">
        <f>SUMIFS('[2]Remontée chiffres écritures'!G:G,'[2]Remontée chiffres écritures'!E:E,'Liste détaillée sorties IT'!C:C)</f>
        <v>#VALUE!</v>
      </c>
    </row>
    <row r="1269" spans="1:23" ht="15" customHeight="1" x14ac:dyDescent="0.2">
      <c r="A1269" s="3" t="s">
        <v>2349</v>
      </c>
      <c r="B1269" s="51">
        <v>1010</v>
      </c>
      <c r="C1269" s="50">
        <v>105281</v>
      </c>
      <c r="D1269" s="51" t="s">
        <v>59</v>
      </c>
      <c r="E1269" s="51">
        <v>110165</v>
      </c>
      <c r="F1269" s="52" t="s">
        <v>263</v>
      </c>
      <c r="G1269" s="54">
        <v>21832700</v>
      </c>
      <c r="H1269" s="54">
        <v>28183270</v>
      </c>
      <c r="I1269" s="54" t="s">
        <v>139</v>
      </c>
      <c r="J1269" s="52" t="s">
        <v>1760</v>
      </c>
      <c r="K1269" s="55">
        <v>41883</v>
      </c>
      <c r="L1269" s="56">
        <f t="shared" si="114"/>
        <v>652.79999999999995</v>
      </c>
      <c r="M1269" s="56">
        <f t="shared" si="115"/>
        <v>631.34</v>
      </c>
      <c r="N1269" s="56">
        <f t="shared" si="118"/>
        <v>21.459999999999923</v>
      </c>
      <c r="O1269" s="56" t="e">
        <f t="shared" si="116"/>
        <v>#VALUE!</v>
      </c>
      <c r="P1269" s="56" t="e">
        <f t="shared" si="117"/>
        <v>#VALUE!</v>
      </c>
      <c r="Q1269" s="56" t="e">
        <f t="shared" si="119"/>
        <v>#VALUE!</v>
      </c>
      <c r="R1269" s="57" t="s">
        <v>80</v>
      </c>
      <c r="S1269" s="58">
        <v>43649</v>
      </c>
      <c r="T1269" s="59">
        <f>INDEX('[2]Remontée chiffres écritures'!K:K,MATCH(C:C,'[2]Remontée chiffres écritures'!I:I,0))</f>
        <v>-652.79999999999995</v>
      </c>
      <c r="U1269" s="59">
        <f>INDEX('[2]Remontée chiffres écritures'!O:O,MATCH(C:C,'[2]Remontée chiffres écritures'!M:M,0))</f>
        <v>631.34</v>
      </c>
      <c r="V1269" s="59" t="e">
        <f>SUMIFS('[2]Remontée chiffres écritures'!C:C,'[2]Remontée chiffres écritures'!A:A,'Liste détaillée sorties IT'!C:C)</f>
        <v>#VALUE!</v>
      </c>
      <c r="W1269" s="59" t="e">
        <f>SUMIFS('[2]Remontée chiffres écritures'!G:G,'[2]Remontée chiffres écritures'!E:E,'Liste détaillée sorties IT'!C:C)</f>
        <v>#VALUE!</v>
      </c>
    </row>
    <row r="1270" spans="1:23" ht="15" customHeight="1" x14ac:dyDescent="0.2">
      <c r="A1270" s="3" t="s">
        <v>2350</v>
      </c>
      <c r="B1270" s="51">
        <v>1010</v>
      </c>
      <c r="C1270" s="50">
        <v>105282</v>
      </c>
      <c r="D1270" s="51" t="s">
        <v>59</v>
      </c>
      <c r="E1270" s="51">
        <v>110166</v>
      </c>
      <c r="F1270" s="52" t="s">
        <v>263</v>
      </c>
      <c r="G1270" s="54">
        <v>21832700</v>
      </c>
      <c r="H1270" s="54">
        <v>28183270</v>
      </c>
      <c r="I1270" s="54" t="s">
        <v>139</v>
      </c>
      <c r="J1270" s="52" t="s">
        <v>1760</v>
      </c>
      <c r="K1270" s="55">
        <v>41883</v>
      </c>
      <c r="L1270" s="56">
        <f t="shared" si="114"/>
        <v>652.79999999999995</v>
      </c>
      <c r="M1270" s="56">
        <f t="shared" si="115"/>
        <v>631.34</v>
      </c>
      <c r="N1270" s="56">
        <f t="shared" si="118"/>
        <v>21.459999999999923</v>
      </c>
      <c r="O1270" s="56" t="e">
        <f t="shared" si="116"/>
        <v>#VALUE!</v>
      </c>
      <c r="P1270" s="56" t="e">
        <f t="shared" si="117"/>
        <v>#VALUE!</v>
      </c>
      <c r="Q1270" s="56" t="e">
        <f t="shared" si="119"/>
        <v>#VALUE!</v>
      </c>
      <c r="R1270" s="57" t="s">
        <v>80</v>
      </c>
      <c r="S1270" s="58">
        <v>43649</v>
      </c>
      <c r="T1270" s="59">
        <f>INDEX('[2]Remontée chiffres écritures'!K:K,MATCH(C:C,'[2]Remontée chiffres écritures'!I:I,0))</f>
        <v>-652.79999999999995</v>
      </c>
      <c r="U1270" s="59">
        <f>INDEX('[2]Remontée chiffres écritures'!O:O,MATCH(C:C,'[2]Remontée chiffres écritures'!M:M,0))</f>
        <v>631.34</v>
      </c>
      <c r="V1270" s="59" t="e">
        <f>SUMIFS('[2]Remontée chiffres écritures'!C:C,'[2]Remontée chiffres écritures'!A:A,'Liste détaillée sorties IT'!C:C)</f>
        <v>#VALUE!</v>
      </c>
      <c r="W1270" s="59" t="e">
        <f>SUMIFS('[2]Remontée chiffres écritures'!G:G,'[2]Remontée chiffres écritures'!E:E,'Liste détaillée sorties IT'!C:C)</f>
        <v>#VALUE!</v>
      </c>
    </row>
    <row r="1271" spans="1:23" ht="15" customHeight="1" x14ac:dyDescent="0.2">
      <c r="A1271" s="3" t="s">
        <v>2351</v>
      </c>
      <c r="B1271" s="51">
        <v>1010</v>
      </c>
      <c r="C1271" s="50">
        <v>105283</v>
      </c>
      <c r="D1271" s="51" t="s">
        <v>59</v>
      </c>
      <c r="E1271" s="51">
        <v>110167</v>
      </c>
      <c r="F1271" s="52" t="s">
        <v>263</v>
      </c>
      <c r="G1271" s="54">
        <v>21832700</v>
      </c>
      <c r="H1271" s="54">
        <v>28183270</v>
      </c>
      <c r="I1271" s="54" t="s">
        <v>139</v>
      </c>
      <c r="J1271" s="52" t="s">
        <v>1760</v>
      </c>
      <c r="K1271" s="55">
        <v>41883</v>
      </c>
      <c r="L1271" s="56">
        <f t="shared" si="114"/>
        <v>652.79999999999995</v>
      </c>
      <c r="M1271" s="56">
        <f t="shared" si="115"/>
        <v>631.34</v>
      </c>
      <c r="N1271" s="56">
        <f t="shared" si="118"/>
        <v>21.459999999999923</v>
      </c>
      <c r="O1271" s="56" t="e">
        <f t="shared" si="116"/>
        <v>#VALUE!</v>
      </c>
      <c r="P1271" s="56" t="e">
        <f t="shared" si="117"/>
        <v>#VALUE!</v>
      </c>
      <c r="Q1271" s="56" t="e">
        <f t="shared" si="119"/>
        <v>#VALUE!</v>
      </c>
      <c r="R1271" s="57" t="s">
        <v>80</v>
      </c>
      <c r="S1271" s="58">
        <v>43649</v>
      </c>
      <c r="T1271" s="59">
        <f>INDEX('[2]Remontée chiffres écritures'!K:K,MATCH(C:C,'[2]Remontée chiffres écritures'!I:I,0))</f>
        <v>-652.79999999999995</v>
      </c>
      <c r="U1271" s="59">
        <f>INDEX('[2]Remontée chiffres écritures'!O:O,MATCH(C:C,'[2]Remontée chiffres écritures'!M:M,0))</f>
        <v>631.34</v>
      </c>
      <c r="V1271" s="59" t="e">
        <f>SUMIFS('[2]Remontée chiffres écritures'!C:C,'[2]Remontée chiffres écritures'!A:A,'Liste détaillée sorties IT'!C:C)</f>
        <v>#VALUE!</v>
      </c>
      <c r="W1271" s="59" t="e">
        <f>SUMIFS('[2]Remontée chiffres écritures'!G:G,'[2]Remontée chiffres écritures'!E:E,'Liste détaillée sorties IT'!C:C)</f>
        <v>#VALUE!</v>
      </c>
    </row>
    <row r="1272" spans="1:23" ht="15" customHeight="1" x14ac:dyDescent="0.2">
      <c r="A1272" s="3" t="s">
        <v>2352</v>
      </c>
      <c r="B1272" s="51">
        <v>1010</v>
      </c>
      <c r="C1272" s="50">
        <v>105284</v>
      </c>
      <c r="D1272" s="51" t="s">
        <v>59</v>
      </c>
      <c r="E1272" s="51">
        <v>110168</v>
      </c>
      <c r="F1272" s="52" t="s">
        <v>263</v>
      </c>
      <c r="G1272" s="54">
        <v>21832700</v>
      </c>
      <c r="H1272" s="54">
        <v>28183270</v>
      </c>
      <c r="I1272" s="54" t="s">
        <v>139</v>
      </c>
      <c r="J1272" s="52" t="s">
        <v>1760</v>
      </c>
      <c r="K1272" s="55">
        <v>41883</v>
      </c>
      <c r="L1272" s="56">
        <f t="shared" si="114"/>
        <v>652.79999999999995</v>
      </c>
      <c r="M1272" s="56">
        <f t="shared" si="115"/>
        <v>631.34</v>
      </c>
      <c r="N1272" s="56">
        <f t="shared" si="118"/>
        <v>21.459999999999923</v>
      </c>
      <c r="O1272" s="56" t="e">
        <f t="shared" si="116"/>
        <v>#VALUE!</v>
      </c>
      <c r="P1272" s="56" t="e">
        <f t="shared" si="117"/>
        <v>#VALUE!</v>
      </c>
      <c r="Q1272" s="56" t="e">
        <f t="shared" si="119"/>
        <v>#VALUE!</v>
      </c>
      <c r="R1272" s="57" t="s">
        <v>80</v>
      </c>
      <c r="S1272" s="58">
        <v>43649</v>
      </c>
      <c r="T1272" s="59">
        <f>INDEX('[2]Remontée chiffres écritures'!K:K,MATCH(C:C,'[2]Remontée chiffres écritures'!I:I,0))</f>
        <v>-652.79999999999995</v>
      </c>
      <c r="U1272" s="59">
        <f>INDEX('[2]Remontée chiffres écritures'!O:O,MATCH(C:C,'[2]Remontée chiffres écritures'!M:M,0))</f>
        <v>631.34</v>
      </c>
      <c r="V1272" s="59" t="e">
        <f>SUMIFS('[2]Remontée chiffres écritures'!C:C,'[2]Remontée chiffres écritures'!A:A,'Liste détaillée sorties IT'!C:C)</f>
        <v>#VALUE!</v>
      </c>
      <c r="W1272" s="59" t="e">
        <f>SUMIFS('[2]Remontée chiffres écritures'!G:G,'[2]Remontée chiffres écritures'!E:E,'Liste détaillée sorties IT'!C:C)</f>
        <v>#VALUE!</v>
      </c>
    </row>
    <row r="1273" spans="1:23" ht="15" customHeight="1" x14ac:dyDescent="0.2">
      <c r="A1273" s="3" t="s">
        <v>2353</v>
      </c>
      <c r="B1273" s="51">
        <v>1010</v>
      </c>
      <c r="C1273" s="50">
        <v>105285</v>
      </c>
      <c r="D1273" s="51" t="s">
        <v>59</v>
      </c>
      <c r="E1273" s="51">
        <v>110169</v>
      </c>
      <c r="F1273" s="52" t="s">
        <v>263</v>
      </c>
      <c r="G1273" s="54">
        <v>21832700</v>
      </c>
      <c r="H1273" s="54">
        <v>28183270</v>
      </c>
      <c r="I1273" s="54" t="s">
        <v>139</v>
      </c>
      <c r="J1273" s="52" t="s">
        <v>1760</v>
      </c>
      <c r="K1273" s="55">
        <v>41883</v>
      </c>
      <c r="L1273" s="56">
        <f t="shared" si="114"/>
        <v>652.79999999999995</v>
      </c>
      <c r="M1273" s="56">
        <f t="shared" si="115"/>
        <v>631.34</v>
      </c>
      <c r="N1273" s="56">
        <f t="shared" si="118"/>
        <v>21.459999999999923</v>
      </c>
      <c r="O1273" s="56" t="e">
        <f t="shared" si="116"/>
        <v>#VALUE!</v>
      </c>
      <c r="P1273" s="56" t="e">
        <f t="shared" si="117"/>
        <v>#VALUE!</v>
      </c>
      <c r="Q1273" s="56" t="e">
        <f t="shared" si="119"/>
        <v>#VALUE!</v>
      </c>
      <c r="R1273" s="57" t="s">
        <v>80</v>
      </c>
      <c r="S1273" s="58">
        <v>43649</v>
      </c>
      <c r="T1273" s="59">
        <f>INDEX('[2]Remontée chiffres écritures'!K:K,MATCH(C:C,'[2]Remontée chiffres écritures'!I:I,0))</f>
        <v>-652.79999999999995</v>
      </c>
      <c r="U1273" s="59">
        <f>INDEX('[2]Remontée chiffres écritures'!O:O,MATCH(C:C,'[2]Remontée chiffres écritures'!M:M,0))</f>
        <v>631.34</v>
      </c>
      <c r="V1273" s="59" t="e">
        <f>SUMIFS('[2]Remontée chiffres écritures'!C:C,'[2]Remontée chiffres écritures'!A:A,'Liste détaillée sorties IT'!C:C)</f>
        <v>#VALUE!</v>
      </c>
      <c r="W1273" s="59" t="e">
        <f>SUMIFS('[2]Remontée chiffres écritures'!G:G,'[2]Remontée chiffres écritures'!E:E,'Liste détaillée sorties IT'!C:C)</f>
        <v>#VALUE!</v>
      </c>
    </row>
    <row r="1274" spans="1:23" ht="15" customHeight="1" x14ac:dyDescent="0.2">
      <c r="A1274" s="3" t="s">
        <v>2354</v>
      </c>
      <c r="B1274" s="51">
        <v>1010</v>
      </c>
      <c r="C1274" s="50">
        <v>105286</v>
      </c>
      <c r="D1274" s="51" t="s">
        <v>59</v>
      </c>
      <c r="E1274" s="51">
        <v>110170</v>
      </c>
      <c r="F1274" s="52" t="s">
        <v>263</v>
      </c>
      <c r="G1274" s="54">
        <v>21832700</v>
      </c>
      <c r="H1274" s="54">
        <v>28183270</v>
      </c>
      <c r="I1274" s="54" t="s">
        <v>139</v>
      </c>
      <c r="J1274" s="52" t="s">
        <v>1760</v>
      </c>
      <c r="K1274" s="55">
        <v>41883</v>
      </c>
      <c r="L1274" s="56">
        <f t="shared" si="114"/>
        <v>652.79999999999995</v>
      </c>
      <c r="M1274" s="56">
        <f t="shared" si="115"/>
        <v>631.34</v>
      </c>
      <c r="N1274" s="56">
        <f t="shared" si="118"/>
        <v>21.459999999999923</v>
      </c>
      <c r="O1274" s="56" t="e">
        <f t="shared" si="116"/>
        <v>#VALUE!</v>
      </c>
      <c r="P1274" s="56" t="e">
        <f t="shared" si="117"/>
        <v>#VALUE!</v>
      </c>
      <c r="Q1274" s="56" t="e">
        <f t="shared" si="119"/>
        <v>#VALUE!</v>
      </c>
      <c r="R1274" s="57" t="s">
        <v>80</v>
      </c>
      <c r="S1274" s="58">
        <v>43649</v>
      </c>
      <c r="T1274" s="59">
        <f>INDEX('[2]Remontée chiffres écritures'!K:K,MATCH(C:C,'[2]Remontée chiffres écritures'!I:I,0))</f>
        <v>-652.79999999999995</v>
      </c>
      <c r="U1274" s="59">
        <f>INDEX('[2]Remontée chiffres écritures'!O:O,MATCH(C:C,'[2]Remontée chiffres écritures'!M:M,0))</f>
        <v>631.34</v>
      </c>
      <c r="V1274" s="59" t="e">
        <f>SUMIFS('[2]Remontée chiffres écritures'!C:C,'[2]Remontée chiffres écritures'!A:A,'Liste détaillée sorties IT'!C:C)</f>
        <v>#VALUE!</v>
      </c>
      <c r="W1274" s="59" t="e">
        <f>SUMIFS('[2]Remontée chiffres écritures'!G:G,'[2]Remontée chiffres écritures'!E:E,'Liste détaillée sorties IT'!C:C)</f>
        <v>#VALUE!</v>
      </c>
    </row>
    <row r="1275" spans="1:23" ht="15" customHeight="1" x14ac:dyDescent="0.2">
      <c r="A1275" s="3" t="s">
        <v>2355</v>
      </c>
      <c r="B1275" s="51">
        <v>1010</v>
      </c>
      <c r="C1275" s="50">
        <v>105287</v>
      </c>
      <c r="D1275" s="51" t="s">
        <v>59</v>
      </c>
      <c r="E1275" s="51">
        <v>110171</v>
      </c>
      <c r="F1275" s="52" t="s">
        <v>263</v>
      </c>
      <c r="G1275" s="54">
        <v>21832700</v>
      </c>
      <c r="H1275" s="54">
        <v>28183270</v>
      </c>
      <c r="I1275" s="54" t="s">
        <v>139</v>
      </c>
      <c r="J1275" s="52" t="s">
        <v>1760</v>
      </c>
      <c r="K1275" s="55">
        <v>41883</v>
      </c>
      <c r="L1275" s="56">
        <f t="shared" si="114"/>
        <v>652.79999999999995</v>
      </c>
      <c r="M1275" s="56">
        <f t="shared" si="115"/>
        <v>631.34</v>
      </c>
      <c r="N1275" s="56">
        <f t="shared" si="118"/>
        <v>21.459999999999923</v>
      </c>
      <c r="O1275" s="56" t="e">
        <f t="shared" si="116"/>
        <v>#VALUE!</v>
      </c>
      <c r="P1275" s="56" t="e">
        <f t="shared" si="117"/>
        <v>#VALUE!</v>
      </c>
      <c r="Q1275" s="56" t="e">
        <f t="shared" si="119"/>
        <v>#VALUE!</v>
      </c>
      <c r="R1275" s="57" t="s">
        <v>80</v>
      </c>
      <c r="S1275" s="58">
        <v>43649</v>
      </c>
      <c r="T1275" s="59">
        <f>INDEX('[2]Remontée chiffres écritures'!K:K,MATCH(C:C,'[2]Remontée chiffres écritures'!I:I,0))</f>
        <v>-652.79999999999995</v>
      </c>
      <c r="U1275" s="59">
        <f>INDEX('[2]Remontée chiffres écritures'!O:O,MATCH(C:C,'[2]Remontée chiffres écritures'!M:M,0))</f>
        <v>631.34</v>
      </c>
      <c r="V1275" s="59" t="e">
        <f>SUMIFS('[2]Remontée chiffres écritures'!C:C,'[2]Remontée chiffres écritures'!A:A,'Liste détaillée sorties IT'!C:C)</f>
        <v>#VALUE!</v>
      </c>
      <c r="W1275" s="59" t="e">
        <f>SUMIFS('[2]Remontée chiffres écritures'!G:G,'[2]Remontée chiffres écritures'!E:E,'Liste détaillée sorties IT'!C:C)</f>
        <v>#VALUE!</v>
      </c>
    </row>
    <row r="1276" spans="1:23" ht="15" customHeight="1" x14ac:dyDescent="0.2">
      <c r="A1276" s="3" t="s">
        <v>2356</v>
      </c>
      <c r="B1276" s="51">
        <v>1010</v>
      </c>
      <c r="C1276" s="50">
        <v>105288</v>
      </c>
      <c r="D1276" s="51" t="s">
        <v>59</v>
      </c>
      <c r="E1276" s="51">
        <v>110172</v>
      </c>
      <c r="F1276" s="52" t="s">
        <v>263</v>
      </c>
      <c r="G1276" s="54">
        <v>21832700</v>
      </c>
      <c r="H1276" s="54">
        <v>28183270</v>
      </c>
      <c r="I1276" s="54" t="s">
        <v>139</v>
      </c>
      <c r="J1276" s="52" t="s">
        <v>1760</v>
      </c>
      <c r="K1276" s="55">
        <v>41883</v>
      </c>
      <c r="L1276" s="56">
        <f t="shared" si="114"/>
        <v>652.79999999999995</v>
      </c>
      <c r="M1276" s="56">
        <f t="shared" si="115"/>
        <v>631.34</v>
      </c>
      <c r="N1276" s="56">
        <f t="shared" si="118"/>
        <v>21.459999999999923</v>
      </c>
      <c r="O1276" s="56" t="e">
        <f t="shared" si="116"/>
        <v>#VALUE!</v>
      </c>
      <c r="P1276" s="56" t="e">
        <f t="shared" si="117"/>
        <v>#VALUE!</v>
      </c>
      <c r="Q1276" s="56" t="e">
        <f t="shared" si="119"/>
        <v>#VALUE!</v>
      </c>
      <c r="R1276" s="57" t="s">
        <v>80</v>
      </c>
      <c r="S1276" s="58">
        <v>43649</v>
      </c>
      <c r="T1276" s="59">
        <f>INDEX('[2]Remontée chiffres écritures'!K:K,MATCH(C:C,'[2]Remontée chiffres écritures'!I:I,0))</f>
        <v>-652.79999999999995</v>
      </c>
      <c r="U1276" s="59">
        <f>INDEX('[2]Remontée chiffres écritures'!O:O,MATCH(C:C,'[2]Remontée chiffres écritures'!M:M,0))</f>
        <v>631.34</v>
      </c>
      <c r="V1276" s="59" t="e">
        <f>SUMIFS('[2]Remontée chiffres écritures'!C:C,'[2]Remontée chiffres écritures'!A:A,'Liste détaillée sorties IT'!C:C)</f>
        <v>#VALUE!</v>
      </c>
      <c r="W1276" s="59" t="e">
        <f>SUMIFS('[2]Remontée chiffres écritures'!G:G,'[2]Remontée chiffres écritures'!E:E,'Liste détaillée sorties IT'!C:C)</f>
        <v>#VALUE!</v>
      </c>
    </row>
    <row r="1277" spans="1:23" ht="15" customHeight="1" x14ac:dyDescent="0.2">
      <c r="A1277" s="3" t="s">
        <v>2357</v>
      </c>
      <c r="B1277" s="51">
        <v>1010</v>
      </c>
      <c r="C1277" s="50">
        <v>105289</v>
      </c>
      <c r="D1277" s="51" t="s">
        <v>59</v>
      </c>
      <c r="E1277" s="51">
        <v>110173</v>
      </c>
      <c r="F1277" s="52" t="s">
        <v>263</v>
      </c>
      <c r="G1277" s="54">
        <v>21832700</v>
      </c>
      <c r="H1277" s="54">
        <v>28183270</v>
      </c>
      <c r="I1277" s="54" t="s">
        <v>139</v>
      </c>
      <c r="J1277" s="52" t="s">
        <v>1760</v>
      </c>
      <c r="K1277" s="55">
        <v>41883</v>
      </c>
      <c r="L1277" s="56">
        <f t="shared" si="114"/>
        <v>652.79999999999995</v>
      </c>
      <c r="M1277" s="56">
        <f t="shared" si="115"/>
        <v>631.34</v>
      </c>
      <c r="N1277" s="56">
        <f t="shared" si="118"/>
        <v>21.459999999999923</v>
      </c>
      <c r="O1277" s="56" t="e">
        <f t="shared" si="116"/>
        <v>#VALUE!</v>
      </c>
      <c r="P1277" s="56" t="e">
        <f t="shared" si="117"/>
        <v>#VALUE!</v>
      </c>
      <c r="Q1277" s="56" t="e">
        <f t="shared" si="119"/>
        <v>#VALUE!</v>
      </c>
      <c r="R1277" s="57" t="s">
        <v>80</v>
      </c>
      <c r="S1277" s="58">
        <v>43649</v>
      </c>
      <c r="T1277" s="59">
        <f>INDEX('[2]Remontée chiffres écritures'!K:K,MATCH(C:C,'[2]Remontée chiffres écritures'!I:I,0))</f>
        <v>-652.79999999999995</v>
      </c>
      <c r="U1277" s="59">
        <f>INDEX('[2]Remontée chiffres écritures'!O:O,MATCH(C:C,'[2]Remontée chiffres écritures'!M:M,0))</f>
        <v>631.34</v>
      </c>
      <c r="V1277" s="59" t="e">
        <f>SUMIFS('[2]Remontée chiffres écritures'!C:C,'[2]Remontée chiffres écritures'!A:A,'Liste détaillée sorties IT'!C:C)</f>
        <v>#VALUE!</v>
      </c>
      <c r="W1277" s="59" t="e">
        <f>SUMIFS('[2]Remontée chiffres écritures'!G:G,'[2]Remontée chiffres écritures'!E:E,'Liste détaillée sorties IT'!C:C)</f>
        <v>#VALUE!</v>
      </c>
    </row>
    <row r="1278" spans="1:23" ht="15" customHeight="1" x14ac:dyDescent="0.2">
      <c r="A1278" s="3" t="s">
        <v>2358</v>
      </c>
      <c r="B1278" s="51">
        <v>1010</v>
      </c>
      <c r="C1278" s="50">
        <v>105290</v>
      </c>
      <c r="D1278" s="51" t="s">
        <v>59</v>
      </c>
      <c r="E1278" s="51">
        <v>110174</v>
      </c>
      <c r="F1278" s="52" t="s">
        <v>263</v>
      </c>
      <c r="G1278" s="54">
        <v>21832700</v>
      </c>
      <c r="H1278" s="54">
        <v>28183270</v>
      </c>
      <c r="I1278" s="54" t="s">
        <v>139</v>
      </c>
      <c r="J1278" s="52" t="s">
        <v>1760</v>
      </c>
      <c r="K1278" s="55">
        <v>41883</v>
      </c>
      <c r="L1278" s="56">
        <f t="shared" si="114"/>
        <v>652.79999999999995</v>
      </c>
      <c r="M1278" s="56">
        <f t="shared" si="115"/>
        <v>631.34</v>
      </c>
      <c r="N1278" s="56">
        <f t="shared" si="118"/>
        <v>21.459999999999923</v>
      </c>
      <c r="O1278" s="56" t="e">
        <f t="shared" si="116"/>
        <v>#VALUE!</v>
      </c>
      <c r="P1278" s="56" t="e">
        <f t="shared" si="117"/>
        <v>#VALUE!</v>
      </c>
      <c r="Q1278" s="56" t="e">
        <f t="shared" si="119"/>
        <v>#VALUE!</v>
      </c>
      <c r="R1278" s="57" t="s">
        <v>80</v>
      </c>
      <c r="S1278" s="58">
        <v>43649</v>
      </c>
      <c r="T1278" s="59">
        <f>INDEX('[2]Remontée chiffres écritures'!K:K,MATCH(C:C,'[2]Remontée chiffres écritures'!I:I,0))</f>
        <v>-652.79999999999995</v>
      </c>
      <c r="U1278" s="59">
        <f>INDEX('[2]Remontée chiffres écritures'!O:O,MATCH(C:C,'[2]Remontée chiffres écritures'!M:M,0))</f>
        <v>631.34</v>
      </c>
      <c r="V1278" s="59" t="e">
        <f>SUMIFS('[2]Remontée chiffres écritures'!C:C,'[2]Remontée chiffres écritures'!A:A,'Liste détaillée sorties IT'!C:C)</f>
        <v>#VALUE!</v>
      </c>
      <c r="W1278" s="59" t="e">
        <f>SUMIFS('[2]Remontée chiffres écritures'!G:G,'[2]Remontée chiffres écritures'!E:E,'Liste détaillée sorties IT'!C:C)</f>
        <v>#VALUE!</v>
      </c>
    </row>
    <row r="1279" spans="1:23" ht="15" customHeight="1" x14ac:dyDescent="0.2">
      <c r="A1279" s="3" t="s">
        <v>2359</v>
      </c>
      <c r="B1279" s="51">
        <v>1010</v>
      </c>
      <c r="C1279" s="50">
        <v>105291</v>
      </c>
      <c r="D1279" s="51" t="s">
        <v>59</v>
      </c>
      <c r="E1279" s="51">
        <v>110175</v>
      </c>
      <c r="F1279" s="52" t="s">
        <v>263</v>
      </c>
      <c r="G1279" s="54">
        <v>21832700</v>
      </c>
      <c r="H1279" s="54">
        <v>28183270</v>
      </c>
      <c r="I1279" s="54" t="s">
        <v>139</v>
      </c>
      <c r="J1279" s="52" t="s">
        <v>1760</v>
      </c>
      <c r="K1279" s="55">
        <v>41883</v>
      </c>
      <c r="L1279" s="56">
        <f t="shared" si="114"/>
        <v>652.79999999999995</v>
      </c>
      <c r="M1279" s="56">
        <f t="shared" si="115"/>
        <v>631.34</v>
      </c>
      <c r="N1279" s="56">
        <f t="shared" si="118"/>
        <v>21.459999999999923</v>
      </c>
      <c r="O1279" s="56" t="e">
        <f t="shared" si="116"/>
        <v>#VALUE!</v>
      </c>
      <c r="P1279" s="56" t="e">
        <f t="shared" si="117"/>
        <v>#VALUE!</v>
      </c>
      <c r="Q1279" s="56" t="e">
        <f t="shared" si="119"/>
        <v>#VALUE!</v>
      </c>
      <c r="R1279" s="57" t="s">
        <v>80</v>
      </c>
      <c r="S1279" s="58">
        <v>43649</v>
      </c>
      <c r="T1279" s="59">
        <f>INDEX('[2]Remontée chiffres écritures'!K:K,MATCH(C:C,'[2]Remontée chiffres écritures'!I:I,0))</f>
        <v>-652.79999999999995</v>
      </c>
      <c r="U1279" s="59">
        <f>INDEX('[2]Remontée chiffres écritures'!O:O,MATCH(C:C,'[2]Remontée chiffres écritures'!M:M,0))</f>
        <v>631.34</v>
      </c>
      <c r="V1279" s="59" t="e">
        <f>SUMIFS('[2]Remontée chiffres écritures'!C:C,'[2]Remontée chiffres écritures'!A:A,'Liste détaillée sorties IT'!C:C)</f>
        <v>#VALUE!</v>
      </c>
      <c r="W1279" s="59" t="e">
        <f>SUMIFS('[2]Remontée chiffres écritures'!G:G,'[2]Remontée chiffres écritures'!E:E,'Liste détaillée sorties IT'!C:C)</f>
        <v>#VALUE!</v>
      </c>
    </row>
    <row r="1280" spans="1:23" ht="15" customHeight="1" x14ac:dyDescent="0.2">
      <c r="A1280" s="3" t="s">
        <v>2360</v>
      </c>
      <c r="B1280" s="51">
        <v>1010</v>
      </c>
      <c r="C1280" s="50">
        <v>105292</v>
      </c>
      <c r="D1280" s="51" t="s">
        <v>59</v>
      </c>
      <c r="E1280" s="51">
        <v>110176</v>
      </c>
      <c r="F1280" s="52" t="s">
        <v>263</v>
      </c>
      <c r="G1280" s="54">
        <v>21832700</v>
      </c>
      <c r="H1280" s="54">
        <v>28183270</v>
      </c>
      <c r="I1280" s="54" t="s">
        <v>139</v>
      </c>
      <c r="J1280" s="52" t="s">
        <v>1760</v>
      </c>
      <c r="K1280" s="55">
        <v>41883</v>
      </c>
      <c r="L1280" s="56">
        <f t="shared" si="114"/>
        <v>652.79999999999995</v>
      </c>
      <c r="M1280" s="56">
        <f t="shared" si="115"/>
        <v>631.34</v>
      </c>
      <c r="N1280" s="56">
        <f t="shared" si="118"/>
        <v>21.459999999999923</v>
      </c>
      <c r="O1280" s="56" t="e">
        <f t="shared" si="116"/>
        <v>#VALUE!</v>
      </c>
      <c r="P1280" s="56" t="e">
        <f t="shared" si="117"/>
        <v>#VALUE!</v>
      </c>
      <c r="Q1280" s="56" t="e">
        <f t="shared" si="119"/>
        <v>#VALUE!</v>
      </c>
      <c r="R1280" s="57" t="s">
        <v>80</v>
      </c>
      <c r="S1280" s="58">
        <v>43649</v>
      </c>
      <c r="T1280" s="59">
        <f>INDEX('[2]Remontée chiffres écritures'!K:K,MATCH(C:C,'[2]Remontée chiffres écritures'!I:I,0))</f>
        <v>-652.79999999999995</v>
      </c>
      <c r="U1280" s="59">
        <f>INDEX('[2]Remontée chiffres écritures'!O:O,MATCH(C:C,'[2]Remontée chiffres écritures'!M:M,0))</f>
        <v>631.34</v>
      </c>
      <c r="V1280" s="59" t="e">
        <f>SUMIFS('[2]Remontée chiffres écritures'!C:C,'[2]Remontée chiffres écritures'!A:A,'Liste détaillée sorties IT'!C:C)</f>
        <v>#VALUE!</v>
      </c>
      <c r="W1280" s="59" t="e">
        <f>SUMIFS('[2]Remontée chiffres écritures'!G:G,'[2]Remontée chiffres écritures'!E:E,'Liste détaillée sorties IT'!C:C)</f>
        <v>#VALUE!</v>
      </c>
    </row>
    <row r="1281" spans="1:23" ht="15" customHeight="1" x14ac:dyDescent="0.2">
      <c r="A1281" s="3" t="s">
        <v>2361</v>
      </c>
      <c r="B1281" s="51">
        <v>1010</v>
      </c>
      <c r="C1281" s="50">
        <v>105293</v>
      </c>
      <c r="D1281" s="51" t="s">
        <v>59</v>
      </c>
      <c r="E1281" s="51">
        <v>110177</v>
      </c>
      <c r="F1281" s="52" t="s">
        <v>263</v>
      </c>
      <c r="G1281" s="54">
        <v>21832700</v>
      </c>
      <c r="H1281" s="54">
        <v>28183270</v>
      </c>
      <c r="I1281" s="54" t="s">
        <v>139</v>
      </c>
      <c r="J1281" s="52" t="s">
        <v>1760</v>
      </c>
      <c r="K1281" s="55">
        <v>41883</v>
      </c>
      <c r="L1281" s="56">
        <f t="shared" si="114"/>
        <v>652.79999999999995</v>
      </c>
      <c r="M1281" s="56">
        <f t="shared" si="115"/>
        <v>631.34</v>
      </c>
      <c r="N1281" s="56">
        <f t="shared" si="118"/>
        <v>21.459999999999923</v>
      </c>
      <c r="O1281" s="56" t="e">
        <f t="shared" si="116"/>
        <v>#VALUE!</v>
      </c>
      <c r="P1281" s="56" t="e">
        <f t="shared" si="117"/>
        <v>#VALUE!</v>
      </c>
      <c r="Q1281" s="56" t="e">
        <f t="shared" si="119"/>
        <v>#VALUE!</v>
      </c>
      <c r="R1281" s="57" t="s">
        <v>80</v>
      </c>
      <c r="S1281" s="58">
        <v>43649</v>
      </c>
      <c r="T1281" s="59">
        <f>INDEX('[2]Remontée chiffres écritures'!K:K,MATCH(C:C,'[2]Remontée chiffres écritures'!I:I,0))</f>
        <v>-652.79999999999995</v>
      </c>
      <c r="U1281" s="59">
        <f>INDEX('[2]Remontée chiffres écritures'!O:O,MATCH(C:C,'[2]Remontée chiffres écritures'!M:M,0))</f>
        <v>631.34</v>
      </c>
      <c r="V1281" s="59" t="e">
        <f>SUMIFS('[2]Remontée chiffres écritures'!C:C,'[2]Remontée chiffres écritures'!A:A,'Liste détaillée sorties IT'!C:C)</f>
        <v>#VALUE!</v>
      </c>
      <c r="W1281" s="59" t="e">
        <f>SUMIFS('[2]Remontée chiffres écritures'!G:G,'[2]Remontée chiffres écritures'!E:E,'Liste détaillée sorties IT'!C:C)</f>
        <v>#VALUE!</v>
      </c>
    </row>
    <row r="1282" spans="1:23" ht="15" customHeight="1" x14ac:dyDescent="0.2">
      <c r="A1282" s="3" t="s">
        <v>2362</v>
      </c>
      <c r="B1282" s="51">
        <v>1010</v>
      </c>
      <c r="C1282" s="50">
        <v>105294</v>
      </c>
      <c r="D1282" s="51" t="s">
        <v>59</v>
      </c>
      <c r="E1282" s="51">
        <v>110178</v>
      </c>
      <c r="F1282" s="52" t="s">
        <v>263</v>
      </c>
      <c r="G1282" s="54">
        <v>21832700</v>
      </c>
      <c r="H1282" s="54">
        <v>28183270</v>
      </c>
      <c r="I1282" s="54" t="s">
        <v>139</v>
      </c>
      <c r="J1282" s="52" t="s">
        <v>1760</v>
      </c>
      <c r="K1282" s="55">
        <v>41883</v>
      </c>
      <c r="L1282" s="56">
        <f t="shared" si="114"/>
        <v>652.79999999999995</v>
      </c>
      <c r="M1282" s="56">
        <f t="shared" si="115"/>
        <v>631.34</v>
      </c>
      <c r="N1282" s="56">
        <f t="shared" si="118"/>
        <v>21.459999999999923</v>
      </c>
      <c r="O1282" s="56" t="e">
        <f t="shared" si="116"/>
        <v>#VALUE!</v>
      </c>
      <c r="P1282" s="56" t="e">
        <f t="shared" si="117"/>
        <v>#VALUE!</v>
      </c>
      <c r="Q1282" s="56" t="e">
        <f t="shared" si="119"/>
        <v>#VALUE!</v>
      </c>
      <c r="R1282" s="57" t="s">
        <v>80</v>
      </c>
      <c r="S1282" s="58">
        <v>43649</v>
      </c>
      <c r="T1282" s="59">
        <f>INDEX('[2]Remontée chiffres écritures'!K:K,MATCH(C:C,'[2]Remontée chiffres écritures'!I:I,0))</f>
        <v>-652.79999999999995</v>
      </c>
      <c r="U1282" s="59">
        <f>INDEX('[2]Remontée chiffres écritures'!O:O,MATCH(C:C,'[2]Remontée chiffres écritures'!M:M,0))</f>
        <v>631.34</v>
      </c>
      <c r="V1282" s="59" t="e">
        <f>SUMIFS('[2]Remontée chiffres écritures'!C:C,'[2]Remontée chiffres écritures'!A:A,'Liste détaillée sorties IT'!C:C)</f>
        <v>#VALUE!</v>
      </c>
      <c r="W1282" s="59" t="e">
        <f>SUMIFS('[2]Remontée chiffres écritures'!G:G,'[2]Remontée chiffres écritures'!E:E,'Liste détaillée sorties IT'!C:C)</f>
        <v>#VALUE!</v>
      </c>
    </row>
    <row r="1283" spans="1:23" ht="15" customHeight="1" x14ac:dyDescent="0.2">
      <c r="A1283" s="3" t="s">
        <v>2363</v>
      </c>
      <c r="B1283" s="50">
        <v>1010</v>
      </c>
      <c r="C1283" s="50">
        <v>103830</v>
      </c>
      <c r="D1283" s="51" t="s">
        <v>59</v>
      </c>
      <c r="E1283" s="51">
        <v>103947</v>
      </c>
      <c r="F1283" s="52" t="s">
        <v>289</v>
      </c>
      <c r="G1283" s="54">
        <v>21832700</v>
      </c>
      <c r="H1283" s="54">
        <v>28183270</v>
      </c>
      <c r="I1283" s="54" t="s">
        <v>139</v>
      </c>
      <c r="J1283" s="52" t="s">
        <v>2364</v>
      </c>
      <c r="K1283" s="55">
        <v>39868</v>
      </c>
      <c r="L1283" s="56">
        <f t="shared" si="114"/>
        <v>650.33000000000004</v>
      </c>
      <c r="M1283" s="56">
        <f t="shared" si="115"/>
        <v>650.33000000000004</v>
      </c>
      <c r="N1283" s="56">
        <f t="shared" si="118"/>
        <v>0</v>
      </c>
      <c r="O1283" s="56" t="e">
        <f t="shared" si="116"/>
        <v>#VALUE!</v>
      </c>
      <c r="P1283" s="56" t="e">
        <f t="shared" si="117"/>
        <v>#VALUE!</v>
      </c>
      <c r="Q1283" s="56" t="e">
        <f t="shared" si="119"/>
        <v>#VALUE!</v>
      </c>
      <c r="R1283" s="57" t="s">
        <v>80</v>
      </c>
      <c r="S1283" s="58">
        <v>43649</v>
      </c>
      <c r="T1283" s="59">
        <f>INDEX('[2]Remontée chiffres écritures'!K:K,MATCH(C:C,'[2]Remontée chiffres écritures'!I:I,0))</f>
        <v>-650.33000000000004</v>
      </c>
      <c r="U1283" s="59">
        <f>INDEX('[2]Remontée chiffres écritures'!O:O,MATCH(C:C,'[2]Remontée chiffres écritures'!M:M,0))</f>
        <v>650.33000000000004</v>
      </c>
      <c r="V1283" s="59" t="e">
        <f>SUMIFS('[2]Remontée chiffres écritures'!C:C,'[2]Remontée chiffres écritures'!A:A,'Liste détaillée sorties IT'!C:C)</f>
        <v>#VALUE!</v>
      </c>
      <c r="W1283" s="59" t="e">
        <f>SUMIFS('[2]Remontée chiffres écritures'!G:G,'[2]Remontée chiffres écritures'!E:E,'Liste détaillée sorties IT'!C:C)</f>
        <v>#VALUE!</v>
      </c>
    </row>
    <row r="1284" spans="1:23" ht="15" customHeight="1" x14ac:dyDescent="0.2">
      <c r="A1284" s="3" t="s">
        <v>2365</v>
      </c>
      <c r="B1284" s="50">
        <v>1010</v>
      </c>
      <c r="C1284" s="50">
        <v>103831</v>
      </c>
      <c r="D1284" s="51" t="s">
        <v>59</v>
      </c>
      <c r="E1284" s="51">
        <v>105011</v>
      </c>
      <c r="F1284" s="52" t="s">
        <v>289</v>
      </c>
      <c r="G1284" s="54">
        <v>21832700</v>
      </c>
      <c r="H1284" s="54">
        <v>28183270</v>
      </c>
      <c r="I1284" s="54" t="s">
        <v>139</v>
      </c>
      <c r="J1284" s="52" t="s">
        <v>2364</v>
      </c>
      <c r="K1284" s="55">
        <v>39868</v>
      </c>
      <c r="L1284" s="56">
        <f t="shared" si="114"/>
        <v>650.33000000000004</v>
      </c>
      <c r="M1284" s="56">
        <f t="shared" si="115"/>
        <v>650.33000000000004</v>
      </c>
      <c r="N1284" s="56">
        <f t="shared" si="118"/>
        <v>0</v>
      </c>
      <c r="O1284" s="56" t="e">
        <f t="shared" si="116"/>
        <v>#VALUE!</v>
      </c>
      <c r="P1284" s="56" t="e">
        <f t="shared" si="117"/>
        <v>#VALUE!</v>
      </c>
      <c r="Q1284" s="56" t="e">
        <f t="shared" si="119"/>
        <v>#VALUE!</v>
      </c>
      <c r="R1284" s="57" t="s">
        <v>68</v>
      </c>
      <c r="S1284" s="58">
        <v>43649</v>
      </c>
      <c r="T1284" s="59">
        <f>INDEX('[2]Remontée chiffres écritures'!K:K,MATCH(C:C,'[2]Remontée chiffres écritures'!I:I,0))</f>
        <v>-650.33000000000004</v>
      </c>
      <c r="U1284" s="59">
        <f>INDEX('[2]Remontée chiffres écritures'!O:O,MATCH(C:C,'[2]Remontée chiffres écritures'!M:M,0))</f>
        <v>650.33000000000004</v>
      </c>
      <c r="V1284" s="59" t="e">
        <f>SUMIFS('[2]Remontée chiffres écritures'!C:C,'[2]Remontée chiffres écritures'!A:A,'Liste détaillée sorties IT'!C:C)</f>
        <v>#VALUE!</v>
      </c>
      <c r="W1284" s="59" t="e">
        <f>SUMIFS('[2]Remontée chiffres écritures'!G:G,'[2]Remontée chiffres écritures'!E:E,'Liste détaillée sorties IT'!C:C)</f>
        <v>#VALUE!</v>
      </c>
    </row>
    <row r="1285" spans="1:23" ht="15" customHeight="1" x14ac:dyDescent="0.2">
      <c r="A1285" s="3" t="s">
        <v>2366</v>
      </c>
      <c r="B1285" s="50">
        <v>1010</v>
      </c>
      <c r="C1285" s="50">
        <v>103832</v>
      </c>
      <c r="D1285" s="51" t="s">
        <v>59</v>
      </c>
      <c r="E1285" s="51">
        <v>105012</v>
      </c>
      <c r="F1285" s="52" t="s">
        <v>289</v>
      </c>
      <c r="G1285" s="54">
        <v>21832700</v>
      </c>
      <c r="H1285" s="54">
        <v>28183270</v>
      </c>
      <c r="I1285" s="54" t="s">
        <v>139</v>
      </c>
      <c r="J1285" s="52" t="s">
        <v>2364</v>
      </c>
      <c r="K1285" s="55">
        <v>39868</v>
      </c>
      <c r="L1285" s="56">
        <f t="shared" si="114"/>
        <v>650.33000000000004</v>
      </c>
      <c r="M1285" s="56">
        <f t="shared" si="115"/>
        <v>650.33000000000004</v>
      </c>
      <c r="N1285" s="56">
        <f t="shared" si="118"/>
        <v>0</v>
      </c>
      <c r="O1285" s="56" t="e">
        <f t="shared" si="116"/>
        <v>#VALUE!</v>
      </c>
      <c r="P1285" s="56" t="e">
        <f t="shared" si="117"/>
        <v>#VALUE!</v>
      </c>
      <c r="Q1285" s="56" t="e">
        <f t="shared" si="119"/>
        <v>#VALUE!</v>
      </c>
      <c r="R1285" s="57" t="s">
        <v>68</v>
      </c>
      <c r="S1285" s="58">
        <v>43649</v>
      </c>
      <c r="T1285" s="59">
        <f>INDEX('[2]Remontée chiffres écritures'!K:K,MATCH(C:C,'[2]Remontée chiffres écritures'!I:I,0))</f>
        <v>-650.33000000000004</v>
      </c>
      <c r="U1285" s="59">
        <f>INDEX('[2]Remontée chiffres écritures'!O:O,MATCH(C:C,'[2]Remontée chiffres écritures'!M:M,0))</f>
        <v>650.33000000000004</v>
      </c>
      <c r="V1285" s="59" t="e">
        <f>SUMIFS('[2]Remontée chiffres écritures'!C:C,'[2]Remontée chiffres écritures'!A:A,'Liste détaillée sorties IT'!C:C)</f>
        <v>#VALUE!</v>
      </c>
      <c r="W1285" s="59" t="e">
        <f>SUMIFS('[2]Remontée chiffres écritures'!G:G,'[2]Remontée chiffres écritures'!E:E,'Liste détaillée sorties IT'!C:C)</f>
        <v>#VALUE!</v>
      </c>
    </row>
    <row r="1286" spans="1:23" ht="15" customHeight="1" x14ac:dyDescent="0.2">
      <c r="A1286" s="3" t="s">
        <v>2367</v>
      </c>
      <c r="B1286" s="50">
        <v>1010</v>
      </c>
      <c r="C1286" s="50">
        <v>103833</v>
      </c>
      <c r="D1286" s="51" t="s">
        <v>59</v>
      </c>
      <c r="E1286" s="51">
        <v>105013</v>
      </c>
      <c r="F1286" s="52" t="s">
        <v>289</v>
      </c>
      <c r="G1286" s="54">
        <v>21832700</v>
      </c>
      <c r="H1286" s="54">
        <v>28183270</v>
      </c>
      <c r="I1286" s="54" t="s">
        <v>139</v>
      </c>
      <c r="J1286" s="52" t="s">
        <v>2364</v>
      </c>
      <c r="K1286" s="55">
        <v>39868</v>
      </c>
      <c r="L1286" s="56">
        <f t="shared" ref="L1286:L1349" si="120">T1286*-1</f>
        <v>650.33000000000004</v>
      </c>
      <c r="M1286" s="56">
        <f t="shared" ref="M1286:M1349" si="121">U1286</f>
        <v>650.33000000000004</v>
      </c>
      <c r="N1286" s="56">
        <f t="shared" si="118"/>
        <v>0</v>
      </c>
      <c r="O1286" s="56" t="e">
        <f t="shared" ref="O1286:O1349" si="122">V1286</f>
        <v>#VALUE!</v>
      </c>
      <c r="P1286" s="56" t="e">
        <f t="shared" ref="P1286:P1349" si="123">-1*W1286</f>
        <v>#VALUE!</v>
      </c>
      <c r="Q1286" s="56" t="e">
        <f t="shared" si="119"/>
        <v>#VALUE!</v>
      </c>
      <c r="R1286" s="57" t="s">
        <v>68</v>
      </c>
      <c r="S1286" s="58">
        <v>43649</v>
      </c>
      <c r="T1286" s="59">
        <f>INDEX('[2]Remontée chiffres écritures'!K:K,MATCH(C:C,'[2]Remontée chiffres écritures'!I:I,0))</f>
        <v>-650.33000000000004</v>
      </c>
      <c r="U1286" s="59">
        <f>INDEX('[2]Remontée chiffres écritures'!O:O,MATCH(C:C,'[2]Remontée chiffres écritures'!M:M,0))</f>
        <v>650.33000000000004</v>
      </c>
      <c r="V1286" s="59" t="e">
        <f>SUMIFS('[2]Remontée chiffres écritures'!C:C,'[2]Remontée chiffres écritures'!A:A,'Liste détaillée sorties IT'!C:C)</f>
        <v>#VALUE!</v>
      </c>
      <c r="W1286" s="59" t="e">
        <f>SUMIFS('[2]Remontée chiffres écritures'!G:G,'[2]Remontée chiffres écritures'!E:E,'Liste détaillée sorties IT'!C:C)</f>
        <v>#VALUE!</v>
      </c>
    </row>
    <row r="1287" spans="1:23" ht="15" customHeight="1" x14ac:dyDescent="0.2">
      <c r="A1287" s="3" t="s">
        <v>2368</v>
      </c>
      <c r="B1287" s="50">
        <v>1010</v>
      </c>
      <c r="C1287" s="50">
        <v>103834</v>
      </c>
      <c r="D1287" s="51" t="s">
        <v>59</v>
      </c>
      <c r="E1287" s="51">
        <v>105004</v>
      </c>
      <c r="F1287" s="52" t="s">
        <v>289</v>
      </c>
      <c r="G1287" s="54">
        <v>21832700</v>
      </c>
      <c r="H1287" s="54">
        <v>28183270</v>
      </c>
      <c r="I1287" s="54" t="s">
        <v>139</v>
      </c>
      <c r="J1287" s="52" t="s">
        <v>2364</v>
      </c>
      <c r="K1287" s="55">
        <v>39868</v>
      </c>
      <c r="L1287" s="56">
        <f t="shared" si="120"/>
        <v>650.33000000000004</v>
      </c>
      <c r="M1287" s="56">
        <f t="shared" si="121"/>
        <v>650.33000000000004</v>
      </c>
      <c r="N1287" s="56">
        <f t="shared" ref="N1287:N1350" si="124">L1287-M1287</f>
        <v>0</v>
      </c>
      <c r="O1287" s="56" t="e">
        <f t="shared" si="122"/>
        <v>#VALUE!</v>
      </c>
      <c r="P1287" s="56" t="e">
        <f t="shared" si="123"/>
        <v>#VALUE!</v>
      </c>
      <c r="Q1287" s="56" t="e">
        <f t="shared" ref="Q1287:Q1350" si="125">O1287-P1287</f>
        <v>#VALUE!</v>
      </c>
      <c r="R1287" s="57" t="s">
        <v>68</v>
      </c>
      <c r="S1287" s="58">
        <v>43649</v>
      </c>
      <c r="T1287" s="59">
        <f>INDEX('[2]Remontée chiffres écritures'!K:K,MATCH(C:C,'[2]Remontée chiffres écritures'!I:I,0))</f>
        <v>-650.33000000000004</v>
      </c>
      <c r="U1287" s="59">
        <f>INDEX('[2]Remontée chiffres écritures'!O:O,MATCH(C:C,'[2]Remontée chiffres écritures'!M:M,0))</f>
        <v>650.33000000000004</v>
      </c>
      <c r="V1287" s="59" t="e">
        <f>SUMIFS('[2]Remontée chiffres écritures'!C:C,'[2]Remontée chiffres écritures'!A:A,'Liste détaillée sorties IT'!C:C)</f>
        <v>#VALUE!</v>
      </c>
      <c r="W1287" s="59" t="e">
        <f>SUMIFS('[2]Remontée chiffres écritures'!G:G,'[2]Remontée chiffres écritures'!E:E,'Liste détaillée sorties IT'!C:C)</f>
        <v>#VALUE!</v>
      </c>
    </row>
    <row r="1288" spans="1:23" ht="15" customHeight="1" x14ac:dyDescent="0.2">
      <c r="A1288" s="3" t="s">
        <v>2369</v>
      </c>
      <c r="B1288" s="50">
        <v>1010</v>
      </c>
      <c r="C1288" s="50">
        <v>103279</v>
      </c>
      <c r="D1288" s="51" t="s">
        <v>59</v>
      </c>
      <c r="E1288" s="51">
        <v>108734</v>
      </c>
      <c r="F1288" s="52" t="s">
        <v>263</v>
      </c>
      <c r="G1288" s="54">
        <v>21832700</v>
      </c>
      <c r="H1288" s="54">
        <v>28183270</v>
      </c>
      <c r="I1288" s="54" t="s">
        <v>139</v>
      </c>
      <c r="J1288" s="52" t="s">
        <v>2370</v>
      </c>
      <c r="K1288" s="55">
        <v>41194</v>
      </c>
      <c r="L1288" s="56">
        <f t="shared" si="120"/>
        <v>645.84</v>
      </c>
      <c r="M1288" s="56">
        <f t="shared" si="121"/>
        <v>645.84</v>
      </c>
      <c r="N1288" s="56">
        <f t="shared" si="124"/>
        <v>0</v>
      </c>
      <c r="O1288" s="56" t="e">
        <f t="shared" si="122"/>
        <v>#VALUE!</v>
      </c>
      <c r="P1288" s="56" t="e">
        <f t="shared" si="123"/>
        <v>#VALUE!</v>
      </c>
      <c r="Q1288" s="56" t="e">
        <f t="shared" si="125"/>
        <v>#VALUE!</v>
      </c>
      <c r="R1288" s="57" t="s">
        <v>80</v>
      </c>
      <c r="S1288" s="58">
        <v>43649</v>
      </c>
      <c r="T1288" s="59">
        <f>INDEX('[2]Remontée chiffres écritures'!K:K,MATCH(C:C,'[2]Remontée chiffres écritures'!I:I,0))</f>
        <v>-645.84</v>
      </c>
      <c r="U1288" s="59">
        <f>INDEX('[2]Remontée chiffres écritures'!O:O,MATCH(C:C,'[2]Remontée chiffres écritures'!M:M,0))</f>
        <v>645.84</v>
      </c>
      <c r="V1288" s="59" t="e">
        <f>SUMIFS('[2]Remontée chiffres écritures'!C:C,'[2]Remontée chiffres écritures'!A:A,'Liste détaillée sorties IT'!C:C)</f>
        <v>#VALUE!</v>
      </c>
      <c r="W1288" s="59" t="e">
        <f>SUMIFS('[2]Remontée chiffres écritures'!G:G,'[2]Remontée chiffres écritures'!E:E,'Liste détaillée sorties IT'!C:C)</f>
        <v>#VALUE!</v>
      </c>
    </row>
    <row r="1289" spans="1:23" ht="15" customHeight="1" x14ac:dyDescent="0.2">
      <c r="A1289" s="3" t="s">
        <v>2371</v>
      </c>
      <c r="B1289" s="50">
        <v>1010</v>
      </c>
      <c r="C1289" s="50">
        <v>103339</v>
      </c>
      <c r="D1289" s="51" t="s">
        <v>59</v>
      </c>
      <c r="E1289" s="51">
        <v>101803</v>
      </c>
      <c r="F1289" s="52" t="s">
        <v>77</v>
      </c>
      <c r="G1289" s="54">
        <v>21832700</v>
      </c>
      <c r="H1289" s="54">
        <v>28183270</v>
      </c>
      <c r="I1289" s="54" t="s">
        <v>139</v>
      </c>
      <c r="J1289" s="52" t="s">
        <v>2372</v>
      </c>
      <c r="K1289" s="55">
        <v>41102</v>
      </c>
      <c r="L1289" s="56">
        <f t="shared" si="120"/>
        <v>631.85</v>
      </c>
      <c r="M1289" s="56">
        <f t="shared" si="121"/>
        <v>631.85</v>
      </c>
      <c r="N1289" s="56">
        <f t="shared" si="124"/>
        <v>0</v>
      </c>
      <c r="O1289" s="56" t="e">
        <f t="shared" si="122"/>
        <v>#VALUE!</v>
      </c>
      <c r="P1289" s="56" t="e">
        <f t="shared" si="123"/>
        <v>#VALUE!</v>
      </c>
      <c r="Q1289" s="56" t="e">
        <f t="shared" si="125"/>
        <v>#VALUE!</v>
      </c>
      <c r="R1289" s="57" t="s">
        <v>80</v>
      </c>
      <c r="S1289" s="58">
        <v>43649</v>
      </c>
      <c r="T1289" s="59">
        <f>INDEX('[2]Remontée chiffres écritures'!K:K,MATCH(C:C,'[2]Remontée chiffres écritures'!I:I,0))</f>
        <v>-631.85</v>
      </c>
      <c r="U1289" s="59">
        <f>INDEX('[2]Remontée chiffres écritures'!O:O,MATCH(C:C,'[2]Remontée chiffres écritures'!M:M,0))</f>
        <v>631.85</v>
      </c>
      <c r="V1289" s="59" t="e">
        <f>SUMIFS('[2]Remontée chiffres écritures'!C:C,'[2]Remontée chiffres écritures'!A:A,'Liste détaillée sorties IT'!C:C)</f>
        <v>#VALUE!</v>
      </c>
      <c r="W1289" s="59" t="e">
        <f>SUMIFS('[2]Remontée chiffres écritures'!G:G,'[2]Remontée chiffres écritures'!E:E,'Liste détaillée sorties IT'!C:C)</f>
        <v>#VALUE!</v>
      </c>
    </row>
    <row r="1290" spans="1:23" ht="15" customHeight="1" x14ac:dyDescent="0.2">
      <c r="A1290" s="3" t="s">
        <v>2373</v>
      </c>
      <c r="B1290" s="50">
        <v>1010</v>
      </c>
      <c r="C1290" s="50">
        <v>103326</v>
      </c>
      <c r="D1290" s="51" t="s">
        <v>59</v>
      </c>
      <c r="E1290" s="51">
        <v>101775</v>
      </c>
      <c r="F1290" s="52" t="s">
        <v>77</v>
      </c>
      <c r="G1290" s="54">
        <v>21832700</v>
      </c>
      <c r="H1290" s="54">
        <v>28183270</v>
      </c>
      <c r="I1290" s="54" t="s">
        <v>139</v>
      </c>
      <c r="J1290" s="52" t="s">
        <v>2372</v>
      </c>
      <c r="K1290" s="55">
        <v>41102</v>
      </c>
      <c r="L1290" s="56">
        <f t="shared" si="120"/>
        <v>631.84</v>
      </c>
      <c r="M1290" s="56">
        <f t="shared" si="121"/>
        <v>631.84</v>
      </c>
      <c r="N1290" s="56">
        <f t="shared" si="124"/>
        <v>0</v>
      </c>
      <c r="O1290" s="56" t="e">
        <f t="shared" si="122"/>
        <v>#VALUE!</v>
      </c>
      <c r="P1290" s="56" t="e">
        <f t="shared" si="123"/>
        <v>#VALUE!</v>
      </c>
      <c r="Q1290" s="56" t="e">
        <f t="shared" si="125"/>
        <v>#VALUE!</v>
      </c>
      <c r="R1290" s="57" t="s">
        <v>80</v>
      </c>
      <c r="S1290" s="58">
        <v>43649</v>
      </c>
      <c r="T1290" s="59">
        <f>INDEX('[2]Remontée chiffres écritures'!K:K,MATCH(C:C,'[2]Remontée chiffres écritures'!I:I,0))</f>
        <v>-631.84</v>
      </c>
      <c r="U1290" s="59">
        <f>INDEX('[2]Remontée chiffres écritures'!O:O,MATCH(C:C,'[2]Remontée chiffres écritures'!M:M,0))</f>
        <v>631.84</v>
      </c>
      <c r="V1290" s="59" t="e">
        <f>SUMIFS('[2]Remontée chiffres écritures'!C:C,'[2]Remontée chiffres écritures'!A:A,'Liste détaillée sorties IT'!C:C)</f>
        <v>#VALUE!</v>
      </c>
      <c r="W1290" s="59" t="e">
        <f>SUMIFS('[2]Remontée chiffres écritures'!G:G,'[2]Remontée chiffres écritures'!E:E,'Liste détaillée sorties IT'!C:C)</f>
        <v>#VALUE!</v>
      </c>
    </row>
    <row r="1291" spans="1:23" ht="15" customHeight="1" x14ac:dyDescent="0.2">
      <c r="A1291" s="3" t="s">
        <v>2374</v>
      </c>
      <c r="B1291" s="50">
        <v>1010</v>
      </c>
      <c r="C1291" s="50">
        <v>103327</v>
      </c>
      <c r="D1291" s="51" t="s">
        <v>59</v>
      </c>
      <c r="E1291" s="51">
        <v>101797</v>
      </c>
      <c r="F1291" s="52" t="s">
        <v>77</v>
      </c>
      <c r="G1291" s="54">
        <v>21832700</v>
      </c>
      <c r="H1291" s="54">
        <v>28183270</v>
      </c>
      <c r="I1291" s="54" t="s">
        <v>139</v>
      </c>
      <c r="J1291" s="52" t="s">
        <v>2372</v>
      </c>
      <c r="K1291" s="55">
        <v>41102</v>
      </c>
      <c r="L1291" s="56">
        <f t="shared" si="120"/>
        <v>631.84</v>
      </c>
      <c r="M1291" s="56">
        <f t="shared" si="121"/>
        <v>631.84</v>
      </c>
      <c r="N1291" s="56">
        <f t="shared" si="124"/>
        <v>0</v>
      </c>
      <c r="O1291" s="56" t="e">
        <f t="shared" si="122"/>
        <v>#VALUE!</v>
      </c>
      <c r="P1291" s="56" t="e">
        <f t="shared" si="123"/>
        <v>#VALUE!</v>
      </c>
      <c r="Q1291" s="56" t="e">
        <f t="shared" si="125"/>
        <v>#VALUE!</v>
      </c>
      <c r="R1291" s="57" t="s">
        <v>80</v>
      </c>
      <c r="S1291" s="58">
        <v>43649</v>
      </c>
      <c r="T1291" s="59">
        <f>INDEX('[2]Remontée chiffres écritures'!K:K,MATCH(C:C,'[2]Remontée chiffres écritures'!I:I,0))</f>
        <v>-631.84</v>
      </c>
      <c r="U1291" s="59">
        <f>INDEX('[2]Remontée chiffres écritures'!O:O,MATCH(C:C,'[2]Remontée chiffres écritures'!M:M,0))</f>
        <v>631.84</v>
      </c>
      <c r="V1291" s="59" t="e">
        <f>SUMIFS('[2]Remontée chiffres écritures'!C:C,'[2]Remontée chiffres écritures'!A:A,'Liste détaillée sorties IT'!C:C)</f>
        <v>#VALUE!</v>
      </c>
      <c r="W1291" s="59" t="e">
        <f>SUMIFS('[2]Remontée chiffres écritures'!G:G,'[2]Remontée chiffres écritures'!E:E,'Liste détaillée sorties IT'!C:C)</f>
        <v>#VALUE!</v>
      </c>
    </row>
    <row r="1292" spans="1:23" ht="15" customHeight="1" x14ac:dyDescent="0.2">
      <c r="A1292" s="3" t="s">
        <v>2375</v>
      </c>
      <c r="B1292" s="50">
        <v>1010</v>
      </c>
      <c r="C1292" s="50">
        <v>103328</v>
      </c>
      <c r="D1292" s="51" t="s">
        <v>59</v>
      </c>
      <c r="E1292" s="51">
        <v>101810</v>
      </c>
      <c r="F1292" s="52" t="s">
        <v>77</v>
      </c>
      <c r="G1292" s="54">
        <v>21832700</v>
      </c>
      <c r="H1292" s="54">
        <v>28183270</v>
      </c>
      <c r="I1292" s="54" t="s">
        <v>139</v>
      </c>
      <c r="J1292" s="52" t="s">
        <v>2372</v>
      </c>
      <c r="K1292" s="55">
        <v>41102</v>
      </c>
      <c r="L1292" s="56">
        <f t="shared" si="120"/>
        <v>631.84</v>
      </c>
      <c r="M1292" s="56">
        <f t="shared" si="121"/>
        <v>631.84</v>
      </c>
      <c r="N1292" s="56">
        <f t="shared" si="124"/>
        <v>0</v>
      </c>
      <c r="O1292" s="56" t="e">
        <f t="shared" si="122"/>
        <v>#VALUE!</v>
      </c>
      <c r="P1292" s="56" t="e">
        <f t="shared" si="123"/>
        <v>#VALUE!</v>
      </c>
      <c r="Q1292" s="56" t="e">
        <f t="shared" si="125"/>
        <v>#VALUE!</v>
      </c>
      <c r="R1292" s="57" t="s">
        <v>80</v>
      </c>
      <c r="S1292" s="58">
        <v>43649</v>
      </c>
      <c r="T1292" s="59">
        <f>INDEX('[2]Remontée chiffres écritures'!K:K,MATCH(C:C,'[2]Remontée chiffres écritures'!I:I,0))</f>
        <v>-631.84</v>
      </c>
      <c r="U1292" s="59">
        <f>INDEX('[2]Remontée chiffres écritures'!O:O,MATCH(C:C,'[2]Remontée chiffres écritures'!M:M,0))</f>
        <v>631.84</v>
      </c>
      <c r="V1292" s="59" t="e">
        <f>SUMIFS('[2]Remontée chiffres écritures'!C:C,'[2]Remontée chiffres écritures'!A:A,'Liste détaillée sorties IT'!C:C)</f>
        <v>#VALUE!</v>
      </c>
      <c r="W1292" s="59" t="e">
        <f>SUMIFS('[2]Remontée chiffres écritures'!G:G,'[2]Remontée chiffres écritures'!E:E,'Liste détaillée sorties IT'!C:C)</f>
        <v>#VALUE!</v>
      </c>
    </row>
    <row r="1293" spans="1:23" ht="15" customHeight="1" x14ac:dyDescent="0.2">
      <c r="A1293" s="3" t="s">
        <v>2376</v>
      </c>
      <c r="B1293" s="50">
        <v>1010</v>
      </c>
      <c r="C1293" s="50">
        <v>103329</v>
      </c>
      <c r="D1293" s="51" t="s">
        <v>59</v>
      </c>
      <c r="E1293" s="51">
        <v>101804</v>
      </c>
      <c r="F1293" s="52" t="s">
        <v>77</v>
      </c>
      <c r="G1293" s="54">
        <v>21832700</v>
      </c>
      <c r="H1293" s="54">
        <v>28183270</v>
      </c>
      <c r="I1293" s="54" t="s">
        <v>139</v>
      </c>
      <c r="J1293" s="52" t="s">
        <v>2372</v>
      </c>
      <c r="K1293" s="55">
        <v>41102</v>
      </c>
      <c r="L1293" s="56">
        <f t="shared" si="120"/>
        <v>631.84</v>
      </c>
      <c r="M1293" s="56">
        <f t="shared" si="121"/>
        <v>631.84</v>
      </c>
      <c r="N1293" s="56">
        <f t="shared" si="124"/>
        <v>0</v>
      </c>
      <c r="O1293" s="56" t="e">
        <f t="shared" si="122"/>
        <v>#VALUE!</v>
      </c>
      <c r="P1293" s="56" t="e">
        <f t="shared" si="123"/>
        <v>#VALUE!</v>
      </c>
      <c r="Q1293" s="56" t="e">
        <f t="shared" si="125"/>
        <v>#VALUE!</v>
      </c>
      <c r="R1293" s="57" t="s">
        <v>80</v>
      </c>
      <c r="S1293" s="58">
        <v>43649</v>
      </c>
      <c r="T1293" s="59">
        <f>INDEX('[2]Remontée chiffres écritures'!K:K,MATCH(C:C,'[2]Remontée chiffres écritures'!I:I,0))</f>
        <v>-631.84</v>
      </c>
      <c r="U1293" s="59">
        <f>INDEX('[2]Remontée chiffres écritures'!O:O,MATCH(C:C,'[2]Remontée chiffres écritures'!M:M,0))</f>
        <v>631.84</v>
      </c>
      <c r="V1293" s="59" t="e">
        <f>SUMIFS('[2]Remontée chiffres écritures'!C:C,'[2]Remontée chiffres écritures'!A:A,'Liste détaillée sorties IT'!C:C)</f>
        <v>#VALUE!</v>
      </c>
      <c r="W1293" s="59" t="e">
        <f>SUMIFS('[2]Remontée chiffres écritures'!G:G,'[2]Remontée chiffres écritures'!E:E,'Liste détaillée sorties IT'!C:C)</f>
        <v>#VALUE!</v>
      </c>
    </row>
    <row r="1294" spans="1:23" ht="15" customHeight="1" x14ac:dyDescent="0.2">
      <c r="A1294" s="3" t="s">
        <v>2377</v>
      </c>
      <c r="B1294" s="50">
        <v>1010</v>
      </c>
      <c r="C1294" s="50">
        <v>103330</v>
      </c>
      <c r="D1294" s="51" t="s">
        <v>59</v>
      </c>
      <c r="E1294" s="51">
        <v>101773</v>
      </c>
      <c r="F1294" s="52" t="s">
        <v>77</v>
      </c>
      <c r="G1294" s="54">
        <v>21832700</v>
      </c>
      <c r="H1294" s="54">
        <v>28183270</v>
      </c>
      <c r="I1294" s="54" t="s">
        <v>139</v>
      </c>
      <c r="J1294" s="52" t="s">
        <v>2372</v>
      </c>
      <c r="K1294" s="55">
        <v>41102</v>
      </c>
      <c r="L1294" s="56">
        <f t="shared" si="120"/>
        <v>631.84</v>
      </c>
      <c r="M1294" s="56">
        <f t="shared" si="121"/>
        <v>631.84</v>
      </c>
      <c r="N1294" s="56">
        <f t="shared" si="124"/>
        <v>0</v>
      </c>
      <c r="O1294" s="56" t="e">
        <f t="shared" si="122"/>
        <v>#VALUE!</v>
      </c>
      <c r="P1294" s="56" t="e">
        <f t="shared" si="123"/>
        <v>#VALUE!</v>
      </c>
      <c r="Q1294" s="56" t="e">
        <f t="shared" si="125"/>
        <v>#VALUE!</v>
      </c>
      <c r="R1294" s="57" t="s">
        <v>80</v>
      </c>
      <c r="S1294" s="58">
        <v>43649</v>
      </c>
      <c r="T1294" s="59">
        <f>INDEX('[2]Remontée chiffres écritures'!K:K,MATCH(C:C,'[2]Remontée chiffres écritures'!I:I,0))</f>
        <v>-631.84</v>
      </c>
      <c r="U1294" s="59">
        <f>INDEX('[2]Remontée chiffres écritures'!O:O,MATCH(C:C,'[2]Remontée chiffres écritures'!M:M,0))</f>
        <v>631.84</v>
      </c>
      <c r="V1294" s="59" t="e">
        <f>SUMIFS('[2]Remontée chiffres écritures'!C:C,'[2]Remontée chiffres écritures'!A:A,'Liste détaillée sorties IT'!C:C)</f>
        <v>#VALUE!</v>
      </c>
      <c r="W1294" s="59" t="e">
        <f>SUMIFS('[2]Remontée chiffres écritures'!G:G,'[2]Remontée chiffres écritures'!E:E,'Liste détaillée sorties IT'!C:C)</f>
        <v>#VALUE!</v>
      </c>
    </row>
    <row r="1295" spans="1:23" ht="15" customHeight="1" x14ac:dyDescent="0.2">
      <c r="A1295" s="3" t="s">
        <v>2378</v>
      </c>
      <c r="B1295" s="50">
        <v>1010</v>
      </c>
      <c r="C1295" s="50">
        <v>103331</v>
      </c>
      <c r="D1295" s="51" t="s">
        <v>59</v>
      </c>
      <c r="E1295" s="51">
        <v>101778</v>
      </c>
      <c r="F1295" s="52" t="s">
        <v>77</v>
      </c>
      <c r="G1295" s="54">
        <v>21832700</v>
      </c>
      <c r="H1295" s="54">
        <v>28183270</v>
      </c>
      <c r="I1295" s="54" t="s">
        <v>139</v>
      </c>
      <c r="J1295" s="52" t="s">
        <v>2372</v>
      </c>
      <c r="K1295" s="55">
        <v>41102</v>
      </c>
      <c r="L1295" s="56">
        <f t="shared" si="120"/>
        <v>631.84</v>
      </c>
      <c r="M1295" s="56">
        <f t="shared" si="121"/>
        <v>631.84</v>
      </c>
      <c r="N1295" s="56">
        <f t="shared" si="124"/>
        <v>0</v>
      </c>
      <c r="O1295" s="56" t="e">
        <f t="shared" si="122"/>
        <v>#VALUE!</v>
      </c>
      <c r="P1295" s="56" t="e">
        <f t="shared" si="123"/>
        <v>#VALUE!</v>
      </c>
      <c r="Q1295" s="56" t="e">
        <f t="shared" si="125"/>
        <v>#VALUE!</v>
      </c>
      <c r="R1295" s="57" t="s">
        <v>80</v>
      </c>
      <c r="S1295" s="58">
        <v>43649</v>
      </c>
      <c r="T1295" s="59">
        <f>INDEX('[2]Remontée chiffres écritures'!K:K,MATCH(C:C,'[2]Remontée chiffres écritures'!I:I,0))</f>
        <v>-631.84</v>
      </c>
      <c r="U1295" s="59">
        <f>INDEX('[2]Remontée chiffres écritures'!O:O,MATCH(C:C,'[2]Remontée chiffres écritures'!M:M,0))</f>
        <v>631.84</v>
      </c>
      <c r="V1295" s="59" t="e">
        <f>SUMIFS('[2]Remontée chiffres écritures'!C:C,'[2]Remontée chiffres écritures'!A:A,'Liste détaillée sorties IT'!C:C)</f>
        <v>#VALUE!</v>
      </c>
      <c r="W1295" s="59" t="e">
        <f>SUMIFS('[2]Remontée chiffres écritures'!G:G,'[2]Remontée chiffres écritures'!E:E,'Liste détaillée sorties IT'!C:C)</f>
        <v>#VALUE!</v>
      </c>
    </row>
    <row r="1296" spans="1:23" ht="15" customHeight="1" x14ac:dyDescent="0.2">
      <c r="A1296" s="3" t="s">
        <v>2379</v>
      </c>
      <c r="B1296" s="50">
        <v>1010</v>
      </c>
      <c r="C1296" s="50">
        <v>103332</v>
      </c>
      <c r="D1296" s="51" t="s">
        <v>59</v>
      </c>
      <c r="E1296" s="51">
        <v>101770</v>
      </c>
      <c r="F1296" s="52" t="s">
        <v>77</v>
      </c>
      <c r="G1296" s="54">
        <v>21832700</v>
      </c>
      <c r="H1296" s="54">
        <v>28183270</v>
      </c>
      <c r="I1296" s="54" t="s">
        <v>139</v>
      </c>
      <c r="J1296" s="52" t="s">
        <v>2372</v>
      </c>
      <c r="K1296" s="55">
        <v>41102</v>
      </c>
      <c r="L1296" s="56">
        <f t="shared" si="120"/>
        <v>631.84</v>
      </c>
      <c r="M1296" s="56">
        <f t="shared" si="121"/>
        <v>631.84</v>
      </c>
      <c r="N1296" s="56">
        <f t="shared" si="124"/>
        <v>0</v>
      </c>
      <c r="O1296" s="56" t="e">
        <f t="shared" si="122"/>
        <v>#VALUE!</v>
      </c>
      <c r="P1296" s="56" t="e">
        <f t="shared" si="123"/>
        <v>#VALUE!</v>
      </c>
      <c r="Q1296" s="56" t="e">
        <f t="shared" si="125"/>
        <v>#VALUE!</v>
      </c>
      <c r="R1296" s="57" t="s">
        <v>80</v>
      </c>
      <c r="S1296" s="58">
        <v>43649</v>
      </c>
      <c r="T1296" s="59">
        <f>INDEX('[2]Remontée chiffres écritures'!K:K,MATCH(C:C,'[2]Remontée chiffres écritures'!I:I,0))</f>
        <v>-631.84</v>
      </c>
      <c r="U1296" s="59">
        <f>INDEX('[2]Remontée chiffres écritures'!O:O,MATCH(C:C,'[2]Remontée chiffres écritures'!M:M,0))</f>
        <v>631.84</v>
      </c>
      <c r="V1296" s="59" t="e">
        <f>SUMIFS('[2]Remontée chiffres écritures'!C:C,'[2]Remontée chiffres écritures'!A:A,'Liste détaillée sorties IT'!C:C)</f>
        <v>#VALUE!</v>
      </c>
      <c r="W1296" s="59" t="e">
        <f>SUMIFS('[2]Remontée chiffres écritures'!G:G,'[2]Remontée chiffres écritures'!E:E,'Liste détaillée sorties IT'!C:C)</f>
        <v>#VALUE!</v>
      </c>
    </row>
    <row r="1297" spans="1:23" ht="15" customHeight="1" x14ac:dyDescent="0.2">
      <c r="A1297" s="3" t="s">
        <v>2380</v>
      </c>
      <c r="B1297" s="50">
        <v>1010</v>
      </c>
      <c r="C1297" s="50">
        <v>103333</v>
      </c>
      <c r="D1297" s="51" t="s">
        <v>59</v>
      </c>
      <c r="E1297" s="51">
        <v>101793</v>
      </c>
      <c r="F1297" s="52" t="s">
        <v>77</v>
      </c>
      <c r="G1297" s="54">
        <v>21832700</v>
      </c>
      <c r="H1297" s="54">
        <v>28183270</v>
      </c>
      <c r="I1297" s="54" t="s">
        <v>139</v>
      </c>
      <c r="J1297" s="52" t="s">
        <v>2372</v>
      </c>
      <c r="K1297" s="55">
        <v>41102</v>
      </c>
      <c r="L1297" s="56">
        <f t="shared" si="120"/>
        <v>631.84</v>
      </c>
      <c r="M1297" s="56">
        <f t="shared" si="121"/>
        <v>631.84</v>
      </c>
      <c r="N1297" s="56">
        <f t="shared" si="124"/>
        <v>0</v>
      </c>
      <c r="O1297" s="56" t="e">
        <f t="shared" si="122"/>
        <v>#VALUE!</v>
      </c>
      <c r="P1297" s="56" t="e">
        <f t="shared" si="123"/>
        <v>#VALUE!</v>
      </c>
      <c r="Q1297" s="56" t="e">
        <f t="shared" si="125"/>
        <v>#VALUE!</v>
      </c>
      <c r="R1297" s="57" t="s">
        <v>80</v>
      </c>
      <c r="S1297" s="58">
        <v>43649</v>
      </c>
      <c r="T1297" s="59">
        <f>INDEX('[2]Remontée chiffres écritures'!K:K,MATCH(C:C,'[2]Remontée chiffres écritures'!I:I,0))</f>
        <v>-631.84</v>
      </c>
      <c r="U1297" s="59">
        <f>INDEX('[2]Remontée chiffres écritures'!O:O,MATCH(C:C,'[2]Remontée chiffres écritures'!M:M,0))</f>
        <v>631.84</v>
      </c>
      <c r="V1297" s="59" t="e">
        <f>SUMIFS('[2]Remontée chiffres écritures'!C:C,'[2]Remontée chiffres écritures'!A:A,'Liste détaillée sorties IT'!C:C)</f>
        <v>#VALUE!</v>
      </c>
      <c r="W1297" s="59" t="e">
        <f>SUMIFS('[2]Remontée chiffres écritures'!G:G,'[2]Remontée chiffres écritures'!E:E,'Liste détaillée sorties IT'!C:C)</f>
        <v>#VALUE!</v>
      </c>
    </row>
    <row r="1298" spans="1:23" ht="15" customHeight="1" x14ac:dyDescent="0.2">
      <c r="A1298" s="3" t="s">
        <v>2381</v>
      </c>
      <c r="B1298" s="51">
        <v>1010</v>
      </c>
      <c r="C1298" s="50">
        <v>103334</v>
      </c>
      <c r="D1298" s="51" t="s">
        <v>59</v>
      </c>
      <c r="E1298" s="51">
        <v>101767</v>
      </c>
      <c r="F1298" s="52" t="s">
        <v>77</v>
      </c>
      <c r="G1298" s="54">
        <v>21832700</v>
      </c>
      <c r="H1298" s="54">
        <v>28183270</v>
      </c>
      <c r="I1298" s="54" t="s">
        <v>139</v>
      </c>
      <c r="J1298" s="52" t="s">
        <v>2372</v>
      </c>
      <c r="K1298" s="55">
        <v>41102</v>
      </c>
      <c r="L1298" s="56">
        <f t="shared" si="120"/>
        <v>631.84</v>
      </c>
      <c r="M1298" s="56">
        <f t="shared" si="121"/>
        <v>631.84</v>
      </c>
      <c r="N1298" s="56">
        <f t="shared" si="124"/>
        <v>0</v>
      </c>
      <c r="O1298" s="56" t="e">
        <f t="shared" si="122"/>
        <v>#VALUE!</v>
      </c>
      <c r="P1298" s="56" t="e">
        <f t="shared" si="123"/>
        <v>#VALUE!</v>
      </c>
      <c r="Q1298" s="56" t="e">
        <f t="shared" si="125"/>
        <v>#VALUE!</v>
      </c>
      <c r="R1298" s="57" t="s">
        <v>80</v>
      </c>
      <c r="S1298" s="58">
        <v>43649</v>
      </c>
      <c r="T1298" s="59">
        <f>INDEX('[2]Remontée chiffres écritures'!K:K,MATCH(C:C,'[2]Remontée chiffres écritures'!I:I,0))</f>
        <v>-631.84</v>
      </c>
      <c r="U1298" s="59">
        <f>INDEX('[2]Remontée chiffres écritures'!O:O,MATCH(C:C,'[2]Remontée chiffres écritures'!M:M,0))</f>
        <v>631.84</v>
      </c>
      <c r="V1298" s="59" t="e">
        <f>SUMIFS('[2]Remontée chiffres écritures'!C:C,'[2]Remontée chiffres écritures'!A:A,'Liste détaillée sorties IT'!C:C)</f>
        <v>#VALUE!</v>
      </c>
      <c r="W1298" s="59" t="e">
        <f>SUMIFS('[2]Remontée chiffres écritures'!G:G,'[2]Remontée chiffres écritures'!E:E,'Liste détaillée sorties IT'!C:C)</f>
        <v>#VALUE!</v>
      </c>
    </row>
    <row r="1299" spans="1:23" ht="15" customHeight="1" x14ac:dyDescent="0.2">
      <c r="A1299" s="3" t="s">
        <v>2382</v>
      </c>
      <c r="B1299" s="50">
        <v>1010</v>
      </c>
      <c r="C1299" s="50">
        <v>103335</v>
      </c>
      <c r="D1299" s="51" t="s">
        <v>59</v>
      </c>
      <c r="E1299" s="51">
        <v>101795</v>
      </c>
      <c r="F1299" s="52" t="s">
        <v>77</v>
      </c>
      <c r="G1299" s="54">
        <v>21832700</v>
      </c>
      <c r="H1299" s="54">
        <v>28183270</v>
      </c>
      <c r="I1299" s="54" t="s">
        <v>139</v>
      </c>
      <c r="J1299" s="52" t="s">
        <v>2372</v>
      </c>
      <c r="K1299" s="55">
        <v>41102</v>
      </c>
      <c r="L1299" s="56">
        <f t="shared" si="120"/>
        <v>631.84</v>
      </c>
      <c r="M1299" s="56">
        <f t="shared" si="121"/>
        <v>631.84</v>
      </c>
      <c r="N1299" s="56">
        <f t="shared" si="124"/>
        <v>0</v>
      </c>
      <c r="O1299" s="56" t="e">
        <f t="shared" si="122"/>
        <v>#VALUE!</v>
      </c>
      <c r="P1299" s="56" t="e">
        <f t="shared" si="123"/>
        <v>#VALUE!</v>
      </c>
      <c r="Q1299" s="56" t="e">
        <f t="shared" si="125"/>
        <v>#VALUE!</v>
      </c>
      <c r="R1299" s="57" t="s">
        <v>80</v>
      </c>
      <c r="S1299" s="58">
        <v>43649</v>
      </c>
      <c r="T1299" s="59">
        <f>INDEX('[2]Remontée chiffres écritures'!K:K,MATCH(C:C,'[2]Remontée chiffres écritures'!I:I,0))</f>
        <v>-631.84</v>
      </c>
      <c r="U1299" s="59">
        <f>INDEX('[2]Remontée chiffres écritures'!O:O,MATCH(C:C,'[2]Remontée chiffres écritures'!M:M,0))</f>
        <v>631.84</v>
      </c>
      <c r="V1299" s="59" t="e">
        <f>SUMIFS('[2]Remontée chiffres écritures'!C:C,'[2]Remontée chiffres écritures'!A:A,'Liste détaillée sorties IT'!C:C)</f>
        <v>#VALUE!</v>
      </c>
      <c r="W1299" s="59" t="e">
        <f>SUMIFS('[2]Remontée chiffres écritures'!G:G,'[2]Remontée chiffres écritures'!E:E,'Liste détaillée sorties IT'!C:C)</f>
        <v>#VALUE!</v>
      </c>
    </row>
    <row r="1300" spans="1:23" ht="15" customHeight="1" x14ac:dyDescent="0.2">
      <c r="A1300" s="3" t="s">
        <v>2383</v>
      </c>
      <c r="B1300" s="51">
        <v>1010</v>
      </c>
      <c r="C1300" s="50">
        <v>103336</v>
      </c>
      <c r="D1300" s="51" t="s">
        <v>59</v>
      </c>
      <c r="E1300" s="51">
        <v>101800</v>
      </c>
      <c r="F1300" s="52" t="s">
        <v>77</v>
      </c>
      <c r="G1300" s="54">
        <v>21832700</v>
      </c>
      <c r="H1300" s="54">
        <v>28183270</v>
      </c>
      <c r="I1300" s="54" t="s">
        <v>139</v>
      </c>
      <c r="J1300" s="52" t="s">
        <v>2372</v>
      </c>
      <c r="K1300" s="55">
        <v>41102</v>
      </c>
      <c r="L1300" s="56">
        <f t="shared" si="120"/>
        <v>631.84</v>
      </c>
      <c r="M1300" s="56">
        <f t="shared" si="121"/>
        <v>631.84</v>
      </c>
      <c r="N1300" s="56">
        <f t="shared" si="124"/>
        <v>0</v>
      </c>
      <c r="O1300" s="56" t="e">
        <f t="shared" si="122"/>
        <v>#VALUE!</v>
      </c>
      <c r="P1300" s="56" t="e">
        <f t="shared" si="123"/>
        <v>#VALUE!</v>
      </c>
      <c r="Q1300" s="56" t="e">
        <f t="shared" si="125"/>
        <v>#VALUE!</v>
      </c>
      <c r="R1300" s="57" t="s">
        <v>80</v>
      </c>
      <c r="S1300" s="58">
        <v>43649</v>
      </c>
      <c r="T1300" s="59">
        <f>INDEX('[2]Remontée chiffres écritures'!K:K,MATCH(C:C,'[2]Remontée chiffres écritures'!I:I,0))</f>
        <v>-631.84</v>
      </c>
      <c r="U1300" s="59">
        <f>INDEX('[2]Remontée chiffres écritures'!O:O,MATCH(C:C,'[2]Remontée chiffres écritures'!M:M,0))</f>
        <v>631.84</v>
      </c>
      <c r="V1300" s="59" t="e">
        <f>SUMIFS('[2]Remontée chiffres écritures'!C:C,'[2]Remontée chiffres écritures'!A:A,'Liste détaillée sorties IT'!C:C)</f>
        <v>#VALUE!</v>
      </c>
      <c r="W1300" s="59" t="e">
        <f>SUMIFS('[2]Remontée chiffres écritures'!G:G,'[2]Remontée chiffres écritures'!E:E,'Liste détaillée sorties IT'!C:C)</f>
        <v>#VALUE!</v>
      </c>
    </row>
    <row r="1301" spans="1:23" ht="15" customHeight="1" x14ac:dyDescent="0.2">
      <c r="A1301" s="3" t="s">
        <v>2384</v>
      </c>
      <c r="B1301" s="51">
        <v>1010</v>
      </c>
      <c r="C1301" s="50">
        <v>103337</v>
      </c>
      <c r="D1301" s="51" t="s">
        <v>59</v>
      </c>
      <c r="E1301" s="51">
        <v>101794</v>
      </c>
      <c r="F1301" s="52" t="s">
        <v>77</v>
      </c>
      <c r="G1301" s="54">
        <v>21832700</v>
      </c>
      <c r="H1301" s="54">
        <v>28183270</v>
      </c>
      <c r="I1301" s="54" t="s">
        <v>139</v>
      </c>
      <c r="J1301" s="52" t="s">
        <v>2372</v>
      </c>
      <c r="K1301" s="55">
        <v>41102</v>
      </c>
      <c r="L1301" s="56">
        <f t="shared" si="120"/>
        <v>631.84</v>
      </c>
      <c r="M1301" s="56">
        <f t="shared" si="121"/>
        <v>631.84</v>
      </c>
      <c r="N1301" s="56">
        <f t="shared" si="124"/>
        <v>0</v>
      </c>
      <c r="O1301" s="56" t="e">
        <f t="shared" si="122"/>
        <v>#VALUE!</v>
      </c>
      <c r="P1301" s="56" t="e">
        <f t="shared" si="123"/>
        <v>#VALUE!</v>
      </c>
      <c r="Q1301" s="56" t="e">
        <f t="shared" si="125"/>
        <v>#VALUE!</v>
      </c>
      <c r="R1301" s="57" t="s">
        <v>80</v>
      </c>
      <c r="S1301" s="58">
        <v>43649</v>
      </c>
      <c r="T1301" s="59">
        <f>INDEX('[2]Remontée chiffres écritures'!K:K,MATCH(C:C,'[2]Remontée chiffres écritures'!I:I,0))</f>
        <v>-631.84</v>
      </c>
      <c r="U1301" s="59">
        <f>INDEX('[2]Remontée chiffres écritures'!O:O,MATCH(C:C,'[2]Remontée chiffres écritures'!M:M,0))</f>
        <v>631.84</v>
      </c>
      <c r="V1301" s="59" t="e">
        <f>SUMIFS('[2]Remontée chiffres écritures'!C:C,'[2]Remontée chiffres écritures'!A:A,'Liste détaillée sorties IT'!C:C)</f>
        <v>#VALUE!</v>
      </c>
      <c r="W1301" s="59" t="e">
        <f>SUMIFS('[2]Remontée chiffres écritures'!G:G,'[2]Remontée chiffres écritures'!E:E,'Liste détaillée sorties IT'!C:C)</f>
        <v>#VALUE!</v>
      </c>
    </row>
    <row r="1302" spans="1:23" ht="15" customHeight="1" x14ac:dyDescent="0.2">
      <c r="A1302" s="3" t="s">
        <v>2385</v>
      </c>
      <c r="B1302" s="50">
        <v>1010</v>
      </c>
      <c r="C1302" s="50">
        <v>103338</v>
      </c>
      <c r="D1302" s="51" t="s">
        <v>59</v>
      </c>
      <c r="E1302" s="51">
        <v>101801</v>
      </c>
      <c r="F1302" s="52" t="s">
        <v>77</v>
      </c>
      <c r="G1302" s="54">
        <v>21832700</v>
      </c>
      <c r="H1302" s="54">
        <v>28183270</v>
      </c>
      <c r="I1302" s="54" t="s">
        <v>139</v>
      </c>
      <c r="J1302" s="52" t="s">
        <v>2372</v>
      </c>
      <c r="K1302" s="55">
        <v>41102</v>
      </c>
      <c r="L1302" s="56">
        <f t="shared" si="120"/>
        <v>631.84</v>
      </c>
      <c r="M1302" s="56">
        <f t="shared" si="121"/>
        <v>631.84</v>
      </c>
      <c r="N1302" s="56">
        <f t="shared" si="124"/>
        <v>0</v>
      </c>
      <c r="O1302" s="56" t="e">
        <f t="shared" si="122"/>
        <v>#VALUE!</v>
      </c>
      <c r="P1302" s="56" t="e">
        <f t="shared" si="123"/>
        <v>#VALUE!</v>
      </c>
      <c r="Q1302" s="56" t="e">
        <f t="shared" si="125"/>
        <v>#VALUE!</v>
      </c>
      <c r="R1302" s="57" t="s">
        <v>80</v>
      </c>
      <c r="S1302" s="58">
        <v>43649</v>
      </c>
      <c r="T1302" s="59">
        <f>INDEX('[2]Remontée chiffres écritures'!K:K,MATCH(C:C,'[2]Remontée chiffres écritures'!I:I,0))</f>
        <v>-631.84</v>
      </c>
      <c r="U1302" s="59">
        <f>INDEX('[2]Remontée chiffres écritures'!O:O,MATCH(C:C,'[2]Remontée chiffres écritures'!M:M,0))</f>
        <v>631.84</v>
      </c>
      <c r="V1302" s="59" t="e">
        <f>SUMIFS('[2]Remontée chiffres écritures'!C:C,'[2]Remontée chiffres écritures'!A:A,'Liste détaillée sorties IT'!C:C)</f>
        <v>#VALUE!</v>
      </c>
      <c r="W1302" s="59" t="e">
        <f>SUMIFS('[2]Remontée chiffres écritures'!G:G,'[2]Remontée chiffres écritures'!E:E,'Liste détaillée sorties IT'!C:C)</f>
        <v>#VALUE!</v>
      </c>
    </row>
    <row r="1303" spans="1:23" ht="15" customHeight="1" x14ac:dyDescent="0.2">
      <c r="A1303" s="3" t="s">
        <v>2386</v>
      </c>
      <c r="B1303" s="50">
        <v>1010</v>
      </c>
      <c r="C1303" s="50">
        <v>103304</v>
      </c>
      <c r="D1303" s="51" t="s">
        <v>59</v>
      </c>
      <c r="E1303" s="51">
        <v>101811</v>
      </c>
      <c r="F1303" s="52" t="s">
        <v>77</v>
      </c>
      <c r="G1303" s="54">
        <v>21832700</v>
      </c>
      <c r="H1303" s="54">
        <v>28183270</v>
      </c>
      <c r="I1303" s="54" t="s">
        <v>139</v>
      </c>
      <c r="J1303" s="52" t="s">
        <v>2372</v>
      </c>
      <c r="K1303" s="55">
        <v>41102</v>
      </c>
      <c r="L1303" s="56">
        <f t="shared" si="120"/>
        <v>631.83000000000004</v>
      </c>
      <c r="M1303" s="56">
        <f t="shared" si="121"/>
        <v>631.83000000000004</v>
      </c>
      <c r="N1303" s="56">
        <f t="shared" si="124"/>
        <v>0</v>
      </c>
      <c r="O1303" s="56" t="e">
        <f t="shared" si="122"/>
        <v>#VALUE!</v>
      </c>
      <c r="P1303" s="56" t="e">
        <f t="shared" si="123"/>
        <v>#VALUE!</v>
      </c>
      <c r="Q1303" s="56" t="e">
        <f t="shared" si="125"/>
        <v>#VALUE!</v>
      </c>
      <c r="R1303" s="57" t="s">
        <v>80</v>
      </c>
      <c r="S1303" s="58">
        <v>43649</v>
      </c>
      <c r="T1303" s="59">
        <f>INDEX('[2]Remontée chiffres écritures'!K:K,MATCH(C:C,'[2]Remontée chiffres écritures'!I:I,0))</f>
        <v>-631.83000000000004</v>
      </c>
      <c r="U1303" s="59">
        <f>INDEX('[2]Remontée chiffres écritures'!O:O,MATCH(C:C,'[2]Remontée chiffres écritures'!M:M,0))</f>
        <v>631.83000000000004</v>
      </c>
      <c r="V1303" s="59" t="e">
        <f>SUMIFS('[2]Remontée chiffres écritures'!C:C,'[2]Remontée chiffres écritures'!A:A,'Liste détaillée sorties IT'!C:C)</f>
        <v>#VALUE!</v>
      </c>
      <c r="W1303" s="59" t="e">
        <f>SUMIFS('[2]Remontée chiffres écritures'!G:G,'[2]Remontée chiffres écritures'!E:E,'Liste détaillée sorties IT'!C:C)</f>
        <v>#VALUE!</v>
      </c>
    </row>
    <row r="1304" spans="1:23" ht="15" customHeight="1" x14ac:dyDescent="0.2">
      <c r="A1304" s="3" t="s">
        <v>2387</v>
      </c>
      <c r="B1304" s="50">
        <v>1010</v>
      </c>
      <c r="C1304" s="50">
        <v>103305</v>
      </c>
      <c r="D1304" s="51" t="s">
        <v>59</v>
      </c>
      <c r="E1304" s="51">
        <v>101779</v>
      </c>
      <c r="F1304" s="52" t="s">
        <v>77</v>
      </c>
      <c r="G1304" s="54">
        <v>21832700</v>
      </c>
      <c r="H1304" s="54">
        <v>28183270</v>
      </c>
      <c r="I1304" s="54" t="s">
        <v>139</v>
      </c>
      <c r="J1304" s="52" t="s">
        <v>2372</v>
      </c>
      <c r="K1304" s="55">
        <v>41102</v>
      </c>
      <c r="L1304" s="56">
        <f t="shared" si="120"/>
        <v>631.83000000000004</v>
      </c>
      <c r="M1304" s="56">
        <f t="shared" si="121"/>
        <v>631.83000000000004</v>
      </c>
      <c r="N1304" s="56">
        <f t="shared" si="124"/>
        <v>0</v>
      </c>
      <c r="O1304" s="56" t="e">
        <f t="shared" si="122"/>
        <v>#VALUE!</v>
      </c>
      <c r="P1304" s="56" t="e">
        <f t="shared" si="123"/>
        <v>#VALUE!</v>
      </c>
      <c r="Q1304" s="56" t="e">
        <f t="shared" si="125"/>
        <v>#VALUE!</v>
      </c>
      <c r="R1304" s="57" t="s">
        <v>80</v>
      </c>
      <c r="S1304" s="58">
        <v>43649</v>
      </c>
      <c r="T1304" s="59">
        <f>INDEX('[2]Remontée chiffres écritures'!K:K,MATCH(C:C,'[2]Remontée chiffres écritures'!I:I,0))</f>
        <v>-631.83000000000004</v>
      </c>
      <c r="U1304" s="59">
        <f>INDEX('[2]Remontée chiffres écritures'!O:O,MATCH(C:C,'[2]Remontée chiffres écritures'!M:M,0))</f>
        <v>631.83000000000004</v>
      </c>
      <c r="V1304" s="59" t="e">
        <f>SUMIFS('[2]Remontée chiffres écritures'!C:C,'[2]Remontée chiffres écritures'!A:A,'Liste détaillée sorties IT'!C:C)</f>
        <v>#VALUE!</v>
      </c>
      <c r="W1304" s="59" t="e">
        <f>SUMIFS('[2]Remontée chiffres écritures'!G:G,'[2]Remontée chiffres écritures'!E:E,'Liste détaillée sorties IT'!C:C)</f>
        <v>#VALUE!</v>
      </c>
    </row>
    <row r="1305" spans="1:23" ht="15" customHeight="1" x14ac:dyDescent="0.2">
      <c r="A1305" s="3" t="s">
        <v>2388</v>
      </c>
      <c r="B1305" s="50">
        <v>1010</v>
      </c>
      <c r="C1305" s="50">
        <v>103306</v>
      </c>
      <c r="D1305" s="51" t="s">
        <v>59</v>
      </c>
      <c r="E1305" s="51">
        <v>101806</v>
      </c>
      <c r="F1305" s="52" t="s">
        <v>77</v>
      </c>
      <c r="G1305" s="54">
        <v>21832700</v>
      </c>
      <c r="H1305" s="54">
        <v>28183270</v>
      </c>
      <c r="I1305" s="54" t="s">
        <v>139</v>
      </c>
      <c r="J1305" s="52" t="s">
        <v>2372</v>
      </c>
      <c r="K1305" s="55">
        <v>41102</v>
      </c>
      <c r="L1305" s="56">
        <f t="shared" si="120"/>
        <v>631.83000000000004</v>
      </c>
      <c r="M1305" s="56">
        <f t="shared" si="121"/>
        <v>631.83000000000004</v>
      </c>
      <c r="N1305" s="56">
        <f t="shared" si="124"/>
        <v>0</v>
      </c>
      <c r="O1305" s="56" t="e">
        <f t="shared" si="122"/>
        <v>#VALUE!</v>
      </c>
      <c r="P1305" s="56" t="e">
        <f t="shared" si="123"/>
        <v>#VALUE!</v>
      </c>
      <c r="Q1305" s="56" t="e">
        <f t="shared" si="125"/>
        <v>#VALUE!</v>
      </c>
      <c r="R1305" s="57" t="s">
        <v>80</v>
      </c>
      <c r="S1305" s="58">
        <v>43649</v>
      </c>
      <c r="T1305" s="59">
        <f>INDEX('[2]Remontée chiffres écritures'!K:K,MATCH(C:C,'[2]Remontée chiffres écritures'!I:I,0))</f>
        <v>-631.83000000000004</v>
      </c>
      <c r="U1305" s="59">
        <f>INDEX('[2]Remontée chiffres écritures'!O:O,MATCH(C:C,'[2]Remontée chiffres écritures'!M:M,0))</f>
        <v>631.83000000000004</v>
      </c>
      <c r="V1305" s="59" t="e">
        <f>SUMIFS('[2]Remontée chiffres écritures'!C:C,'[2]Remontée chiffres écritures'!A:A,'Liste détaillée sorties IT'!C:C)</f>
        <v>#VALUE!</v>
      </c>
      <c r="W1305" s="59" t="e">
        <f>SUMIFS('[2]Remontée chiffres écritures'!G:G,'[2]Remontée chiffres écritures'!E:E,'Liste détaillée sorties IT'!C:C)</f>
        <v>#VALUE!</v>
      </c>
    </row>
    <row r="1306" spans="1:23" ht="15" customHeight="1" x14ac:dyDescent="0.2">
      <c r="A1306" s="3" t="s">
        <v>2389</v>
      </c>
      <c r="B1306" s="51">
        <v>1010</v>
      </c>
      <c r="C1306" s="50">
        <v>103307</v>
      </c>
      <c r="D1306" s="51" t="s">
        <v>59</v>
      </c>
      <c r="E1306" s="51">
        <v>101777</v>
      </c>
      <c r="F1306" s="52" t="s">
        <v>77</v>
      </c>
      <c r="G1306" s="54">
        <v>21832700</v>
      </c>
      <c r="H1306" s="54">
        <v>28183270</v>
      </c>
      <c r="I1306" s="54" t="s">
        <v>139</v>
      </c>
      <c r="J1306" s="52" t="s">
        <v>2372</v>
      </c>
      <c r="K1306" s="55">
        <v>41102</v>
      </c>
      <c r="L1306" s="56">
        <f t="shared" si="120"/>
        <v>631.83000000000004</v>
      </c>
      <c r="M1306" s="56">
        <f t="shared" si="121"/>
        <v>631.83000000000004</v>
      </c>
      <c r="N1306" s="56">
        <f t="shared" si="124"/>
        <v>0</v>
      </c>
      <c r="O1306" s="56" t="e">
        <f t="shared" si="122"/>
        <v>#VALUE!</v>
      </c>
      <c r="P1306" s="56" t="e">
        <f t="shared" si="123"/>
        <v>#VALUE!</v>
      </c>
      <c r="Q1306" s="56" t="e">
        <f t="shared" si="125"/>
        <v>#VALUE!</v>
      </c>
      <c r="R1306" s="57" t="s">
        <v>80</v>
      </c>
      <c r="S1306" s="58">
        <v>43649</v>
      </c>
      <c r="T1306" s="59">
        <f>INDEX('[2]Remontée chiffres écritures'!K:K,MATCH(C:C,'[2]Remontée chiffres écritures'!I:I,0))</f>
        <v>-631.83000000000004</v>
      </c>
      <c r="U1306" s="59">
        <f>INDEX('[2]Remontée chiffres écritures'!O:O,MATCH(C:C,'[2]Remontée chiffres écritures'!M:M,0))</f>
        <v>631.83000000000004</v>
      </c>
      <c r="V1306" s="59" t="e">
        <f>SUMIFS('[2]Remontée chiffres écritures'!C:C,'[2]Remontée chiffres écritures'!A:A,'Liste détaillée sorties IT'!C:C)</f>
        <v>#VALUE!</v>
      </c>
      <c r="W1306" s="59" t="e">
        <f>SUMIFS('[2]Remontée chiffres écritures'!G:G,'[2]Remontée chiffres écritures'!E:E,'Liste détaillée sorties IT'!C:C)</f>
        <v>#VALUE!</v>
      </c>
    </row>
    <row r="1307" spans="1:23" ht="15" customHeight="1" x14ac:dyDescent="0.2">
      <c r="A1307" s="3" t="s">
        <v>2390</v>
      </c>
      <c r="B1307" s="51">
        <v>1010</v>
      </c>
      <c r="C1307" s="50">
        <v>103308</v>
      </c>
      <c r="D1307" s="51" t="s">
        <v>59</v>
      </c>
      <c r="E1307" s="51">
        <v>101808</v>
      </c>
      <c r="F1307" s="52" t="s">
        <v>77</v>
      </c>
      <c r="G1307" s="54">
        <v>21832700</v>
      </c>
      <c r="H1307" s="54">
        <v>28183270</v>
      </c>
      <c r="I1307" s="54" t="s">
        <v>139</v>
      </c>
      <c r="J1307" s="52" t="s">
        <v>2372</v>
      </c>
      <c r="K1307" s="55">
        <v>41102</v>
      </c>
      <c r="L1307" s="56">
        <f t="shared" si="120"/>
        <v>631.83000000000004</v>
      </c>
      <c r="M1307" s="56">
        <f t="shared" si="121"/>
        <v>631.83000000000004</v>
      </c>
      <c r="N1307" s="56">
        <f t="shared" si="124"/>
        <v>0</v>
      </c>
      <c r="O1307" s="56" t="e">
        <f t="shared" si="122"/>
        <v>#VALUE!</v>
      </c>
      <c r="P1307" s="56" t="e">
        <f t="shared" si="123"/>
        <v>#VALUE!</v>
      </c>
      <c r="Q1307" s="56" t="e">
        <f t="shared" si="125"/>
        <v>#VALUE!</v>
      </c>
      <c r="R1307" s="57" t="s">
        <v>80</v>
      </c>
      <c r="S1307" s="58">
        <v>43649</v>
      </c>
      <c r="T1307" s="59">
        <f>INDEX('[2]Remontée chiffres écritures'!K:K,MATCH(C:C,'[2]Remontée chiffres écritures'!I:I,0))</f>
        <v>-631.83000000000004</v>
      </c>
      <c r="U1307" s="59">
        <f>INDEX('[2]Remontée chiffres écritures'!O:O,MATCH(C:C,'[2]Remontée chiffres écritures'!M:M,0))</f>
        <v>631.83000000000004</v>
      </c>
      <c r="V1307" s="59" t="e">
        <f>SUMIFS('[2]Remontée chiffres écritures'!C:C,'[2]Remontée chiffres écritures'!A:A,'Liste détaillée sorties IT'!C:C)</f>
        <v>#VALUE!</v>
      </c>
      <c r="W1307" s="59" t="e">
        <f>SUMIFS('[2]Remontée chiffres écritures'!G:G,'[2]Remontée chiffres écritures'!E:E,'Liste détaillée sorties IT'!C:C)</f>
        <v>#VALUE!</v>
      </c>
    </row>
    <row r="1308" spans="1:23" ht="15" customHeight="1" x14ac:dyDescent="0.2">
      <c r="A1308" s="3" t="s">
        <v>2391</v>
      </c>
      <c r="B1308" s="50">
        <v>1010</v>
      </c>
      <c r="C1308" s="50">
        <v>103309</v>
      </c>
      <c r="D1308" s="51" t="s">
        <v>59</v>
      </c>
      <c r="E1308" s="51">
        <v>101802</v>
      </c>
      <c r="F1308" s="52" t="s">
        <v>77</v>
      </c>
      <c r="G1308" s="54">
        <v>21832700</v>
      </c>
      <c r="H1308" s="54">
        <v>28183270</v>
      </c>
      <c r="I1308" s="54" t="s">
        <v>139</v>
      </c>
      <c r="J1308" s="52" t="s">
        <v>2372</v>
      </c>
      <c r="K1308" s="55">
        <v>41102</v>
      </c>
      <c r="L1308" s="56">
        <f t="shared" si="120"/>
        <v>631.83000000000004</v>
      </c>
      <c r="M1308" s="56">
        <f t="shared" si="121"/>
        <v>631.83000000000004</v>
      </c>
      <c r="N1308" s="56">
        <f t="shared" si="124"/>
        <v>0</v>
      </c>
      <c r="O1308" s="56" t="e">
        <f t="shared" si="122"/>
        <v>#VALUE!</v>
      </c>
      <c r="P1308" s="56" t="e">
        <f t="shared" si="123"/>
        <v>#VALUE!</v>
      </c>
      <c r="Q1308" s="56" t="e">
        <f t="shared" si="125"/>
        <v>#VALUE!</v>
      </c>
      <c r="R1308" s="57" t="s">
        <v>80</v>
      </c>
      <c r="S1308" s="58">
        <v>43649</v>
      </c>
      <c r="T1308" s="59">
        <f>INDEX('[2]Remontée chiffres écritures'!K:K,MATCH(C:C,'[2]Remontée chiffres écritures'!I:I,0))</f>
        <v>-631.83000000000004</v>
      </c>
      <c r="U1308" s="59">
        <f>INDEX('[2]Remontée chiffres écritures'!O:O,MATCH(C:C,'[2]Remontée chiffres écritures'!M:M,0))</f>
        <v>631.83000000000004</v>
      </c>
      <c r="V1308" s="59" t="e">
        <f>SUMIFS('[2]Remontée chiffres écritures'!C:C,'[2]Remontée chiffres écritures'!A:A,'Liste détaillée sorties IT'!C:C)</f>
        <v>#VALUE!</v>
      </c>
      <c r="W1308" s="59" t="e">
        <f>SUMIFS('[2]Remontée chiffres écritures'!G:G,'[2]Remontée chiffres écritures'!E:E,'Liste détaillée sorties IT'!C:C)</f>
        <v>#VALUE!</v>
      </c>
    </row>
    <row r="1309" spans="1:23" ht="15" customHeight="1" x14ac:dyDescent="0.2">
      <c r="A1309" s="3" t="s">
        <v>2392</v>
      </c>
      <c r="B1309" s="50">
        <v>1010</v>
      </c>
      <c r="C1309" s="50">
        <v>103310</v>
      </c>
      <c r="D1309" s="51" t="s">
        <v>59</v>
      </c>
      <c r="E1309" s="51">
        <v>101765</v>
      </c>
      <c r="F1309" s="52" t="s">
        <v>77</v>
      </c>
      <c r="G1309" s="54">
        <v>21832700</v>
      </c>
      <c r="H1309" s="54">
        <v>28183270</v>
      </c>
      <c r="I1309" s="54" t="s">
        <v>139</v>
      </c>
      <c r="J1309" s="52" t="s">
        <v>2372</v>
      </c>
      <c r="K1309" s="55">
        <v>41102</v>
      </c>
      <c r="L1309" s="56">
        <f t="shared" si="120"/>
        <v>631.83000000000004</v>
      </c>
      <c r="M1309" s="56">
        <f t="shared" si="121"/>
        <v>631.83000000000004</v>
      </c>
      <c r="N1309" s="56">
        <f t="shared" si="124"/>
        <v>0</v>
      </c>
      <c r="O1309" s="56" t="e">
        <f t="shared" si="122"/>
        <v>#VALUE!</v>
      </c>
      <c r="P1309" s="56" t="e">
        <f t="shared" si="123"/>
        <v>#VALUE!</v>
      </c>
      <c r="Q1309" s="56" t="e">
        <f t="shared" si="125"/>
        <v>#VALUE!</v>
      </c>
      <c r="R1309" s="57" t="s">
        <v>80</v>
      </c>
      <c r="S1309" s="58">
        <v>43649</v>
      </c>
      <c r="T1309" s="59">
        <f>INDEX('[2]Remontée chiffres écritures'!K:K,MATCH(C:C,'[2]Remontée chiffres écritures'!I:I,0))</f>
        <v>-631.83000000000004</v>
      </c>
      <c r="U1309" s="59">
        <f>INDEX('[2]Remontée chiffres écritures'!O:O,MATCH(C:C,'[2]Remontée chiffres écritures'!M:M,0))</f>
        <v>631.83000000000004</v>
      </c>
      <c r="V1309" s="59" t="e">
        <f>SUMIFS('[2]Remontée chiffres écritures'!C:C,'[2]Remontée chiffres écritures'!A:A,'Liste détaillée sorties IT'!C:C)</f>
        <v>#VALUE!</v>
      </c>
      <c r="W1309" s="59" t="e">
        <f>SUMIFS('[2]Remontée chiffres écritures'!G:G,'[2]Remontée chiffres écritures'!E:E,'Liste détaillée sorties IT'!C:C)</f>
        <v>#VALUE!</v>
      </c>
    </row>
    <row r="1310" spans="1:23" ht="15" customHeight="1" x14ac:dyDescent="0.2">
      <c r="A1310" s="3" t="s">
        <v>2393</v>
      </c>
      <c r="B1310" s="50">
        <v>1010</v>
      </c>
      <c r="C1310" s="50">
        <v>103311</v>
      </c>
      <c r="D1310" s="51" t="s">
        <v>59</v>
      </c>
      <c r="E1310" s="51">
        <v>101774</v>
      </c>
      <c r="F1310" s="52" t="s">
        <v>77</v>
      </c>
      <c r="G1310" s="54">
        <v>21832700</v>
      </c>
      <c r="H1310" s="54">
        <v>28183270</v>
      </c>
      <c r="I1310" s="54" t="s">
        <v>139</v>
      </c>
      <c r="J1310" s="52" t="s">
        <v>2372</v>
      </c>
      <c r="K1310" s="55">
        <v>41102</v>
      </c>
      <c r="L1310" s="56">
        <f t="shared" si="120"/>
        <v>631.83000000000004</v>
      </c>
      <c r="M1310" s="56">
        <f t="shared" si="121"/>
        <v>631.83000000000004</v>
      </c>
      <c r="N1310" s="56">
        <f t="shared" si="124"/>
        <v>0</v>
      </c>
      <c r="O1310" s="56" t="e">
        <f t="shared" si="122"/>
        <v>#VALUE!</v>
      </c>
      <c r="P1310" s="56" t="e">
        <f t="shared" si="123"/>
        <v>#VALUE!</v>
      </c>
      <c r="Q1310" s="56" t="e">
        <f t="shared" si="125"/>
        <v>#VALUE!</v>
      </c>
      <c r="R1310" s="57" t="s">
        <v>80</v>
      </c>
      <c r="S1310" s="58">
        <v>43649</v>
      </c>
      <c r="T1310" s="59">
        <f>INDEX('[2]Remontée chiffres écritures'!K:K,MATCH(C:C,'[2]Remontée chiffres écritures'!I:I,0))</f>
        <v>-631.83000000000004</v>
      </c>
      <c r="U1310" s="59">
        <f>INDEX('[2]Remontée chiffres écritures'!O:O,MATCH(C:C,'[2]Remontée chiffres écritures'!M:M,0))</f>
        <v>631.83000000000004</v>
      </c>
      <c r="V1310" s="59" t="e">
        <f>SUMIFS('[2]Remontée chiffres écritures'!C:C,'[2]Remontée chiffres écritures'!A:A,'Liste détaillée sorties IT'!C:C)</f>
        <v>#VALUE!</v>
      </c>
      <c r="W1310" s="59" t="e">
        <f>SUMIFS('[2]Remontée chiffres écritures'!G:G,'[2]Remontée chiffres écritures'!E:E,'Liste détaillée sorties IT'!C:C)</f>
        <v>#VALUE!</v>
      </c>
    </row>
    <row r="1311" spans="1:23" ht="15" customHeight="1" x14ac:dyDescent="0.2">
      <c r="A1311" s="3" t="s">
        <v>2394</v>
      </c>
      <c r="B1311" s="50">
        <v>1010</v>
      </c>
      <c r="C1311" s="50">
        <v>103312</v>
      </c>
      <c r="D1311" s="51" t="s">
        <v>59</v>
      </c>
      <c r="E1311" s="51">
        <v>101762</v>
      </c>
      <c r="F1311" s="52" t="s">
        <v>77</v>
      </c>
      <c r="G1311" s="54">
        <v>21832700</v>
      </c>
      <c r="H1311" s="54">
        <v>28183270</v>
      </c>
      <c r="I1311" s="54" t="s">
        <v>139</v>
      </c>
      <c r="J1311" s="52" t="s">
        <v>2372</v>
      </c>
      <c r="K1311" s="55">
        <v>41102</v>
      </c>
      <c r="L1311" s="56">
        <f t="shared" si="120"/>
        <v>631.83000000000004</v>
      </c>
      <c r="M1311" s="56">
        <f t="shared" si="121"/>
        <v>631.83000000000004</v>
      </c>
      <c r="N1311" s="56">
        <f t="shared" si="124"/>
        <v>0</v>
      </c>
      <c r="O1311" s="56" t="e">
        <f t="shared" si="122"/>
        <v>#VALUE!</v>
      </c>
      <c r="P1311" s="56" t="e">
        <f t="shared" si="123"/>
        <v>#VALUE!</v>
      </c>
      <c r="Q1311" s="56" t="e">
        <f t="shared" si="125"/>
        <v>#VALUE!</v>
      </c>
      <c r="R1311" s="57" t="s">
        <v>80</v>
      </c>
      <c r="S1311" s="58">
        <v>43649</v>
      </c>
      <c r="T1311" s="59">
        <f>INDEX('[2]Remontée chiffres écritures'!K:K,MATCH(C:C,'[2]Remontée chiffres écritures'!I:I,0))</f>
        <v>-631.83000000000004</v>
      </c>
      <c r="U1311" s="59">
        <f>INDEX('[2]Remontée chiffres écritures'!O:O,MATCH(C:C,'[2]Remontée chiffres écritures'!M:M,0))</f>
        <v>631.83000000000004</v>
      </c>
      <c r="V1311" s="59" t="e">
        <f>SUMIFS('[2]Remontée chiffres écritures'!C:C,'[2]Remontée chiffres écritures'!A:A,'Liste détaillée sorties IT'!C:C)</f>
        <v>#VALUE!</v>
      </c>
      <c r="W1311" s="59" t="e">
        <f>SUMIFS('[2]Remontée chiffres écritures'!G:G,'[2]Remontée chiffres écritures'!E:E,'Liste détaillée sorties IT'!C:C)</f>
        <v>#VALUE!</v>
      </c>
    </row>
    <row r="1312" spans="1:23" ht="15" customHeight="1" x14ac:dyDescent="0.2">
      <c r="A1312" s="3" t="s">
        <v>2395</v>
      </c>
      <c r="B1312" s="50">
        <v>1010</v>
      </c>
      <c r="C1312" s="50">
        <v>103314</v>
      </c>
      <c r="D1312" s="51" t="s">
        <v>59</v>
      </c>
      <c r="E1312" s="51">
        <v>101776</v>
      </c>
      <c r="F1312" s="52" t="s">
        <v>77</v>
      </c>
      <c r="G1312" s="54">
        <v>21832700</v>
      </c>
      <c r="H1312" s="54">
        <v>28183270</v>
      </c>
      <c r="I1312" s="54" t="s">
        <v>139</v>
      </c>
      <c r="J1312" s="52" t="s">
        <v>2372</v>
      </c>
      <c r="K1312" s="55">
        <v>41102</v>
      </c>
      <c r="L1312" s="56">
        <f t="shared" si="120"/>
        <v>631.83000000000004</v>
      </c>
      <c r="M1312" s="56">
        <f t="shared" si="121"/>
        <v>631.83000000000004</v>
      </c>
      <c r="N1312" s="56">
        <f t="shared" si="124"/>
        <v>0</v>
      </c>
      <c r="O1312" s="56" t="e">
        <f t="shared" si="122"/>
        <v>#VALUE!</v>
      </c>
      <c r="P1312" s="56" t="e">
        <f t="shared" si="123"/>
        <v>#VALUE!</v>
      </c>
      <c r="Q1312" s="56" t="e">
        <f t="shared" si="125"/>
        <v>#VALUE!</v>
      </c>
      <c r="R1312" s="57" t="s">
        <v>80</v>
      </c>
      <c r="S1312" s="58">
        <v>43649</v>
      </c>
      <c r="T1312" s="59">
        <f>INDEX('[2]Remontée chiffres écritures'!K:K,MATCH(C:C,'[2]Remontée chiffres écritures'!I:I,0))</f>
        <v>-631.83000000000004</v>
      </c>
      <c r="U1312" s="59">
        <f>INDEX('[2]Remontée chiffres écritures'!O:O,MATCH(C:C,'[2]Remontée chiffres écritures'!M:M,0))</f>
        <v>631.83000000000004</v>
      </c>
      <c r="V1312" s="59" t="e">
        <f>SUMIFS('[2]Remontée chiffres écritures'!C:C,'[2]Remontée chiffres écritures'!A:A,'Liste détaillée sorties IT'!C:C)</f>
        <v>#VALUE!</v>
      </c>
      <c r="W1312" s="59" t="e">
        <f>SUMIFS('[2]Remontée chiffres écritures'!G:G,'[2]Remontée chiffres écritures'!E:E,'Liste détaillée sorties IT'!C:C)</f>
        <v>#VALUE!</v>
      </c>
    </row>
    <row r="1313" spans="1:23" ht="15" customHeight="1" x14ac:dyDescent="0.2">
      <c r="A1313" s="3" t="s">
        <v>2396</v>
      </c>
      <c r="B1313" s="50">
        <v>1010</v>
      </c>
      <c r="C1313" s="50">
        <v>103315</v>
      </c>
      <c r="D1313" s="51" t="s">
        <v>59</v>
      </c>
      <c r="E1313" s="51">
        <v>101796</v>
      </c>
      <c r="F1313" s="52" t="s">
        <v>77</v>
      </c>
      <c r="G1313" s="54">
        <v>21832700</v>
      </c>
      <c r="H1313" s="54">
        <v>28183270</v>
      </c>
      <c r="I1313" s="54" t="s">
        <v>139</v>
      </c>
      <c r="J1313" s="52" t="s">
        <v>2372</v>
      </c>
      <c r="K1313" s="55">
        <v>41102</v>
      </c>
      <c r="L1313" s="56">
        <f t="shared" si="120"/>
        <v>631.83000000000004</v>
      </c>
      <c r="M1313" s="56">
        <f t="shared" si="121"/>
        <v>631.83000000000004</v>
      </c>
      <c r="N1313" s="56">
        <f t="shared" si="124"/>
        <v>0</v>
      </c>
      <c r="O1313" s="56" t="e">
        <f t="shared" si="122"/>
        <v>#VALUE!</v>
      </c>
      <c r="P1313" s="56" t="e">
        <f t="shared" si="123"/>
        <v>#VALUE!</v>
      </c>
      <c r="Q1313" s="56" t="e">
        <f t="shared" si="125"/>
        <v>#VALUE!</v>
      </c>
      <c r="R1313" s="57" t="s">
        <v>80</v>
      </c>
      <c r="S1313" s="58">
        <v>43649</v>
      </c>
      <c r="T1313" s="59">
        <f>INDEX('[2]Remontée chiffres écritures'!K:K,MATCH(C:C,'[2]Remontée chiffres écritures'!I:I,0))</f>
        <v>-631.83000000000004</v>
      </c>
      <c r="U1313" s="59">
        <f>INDEX('[2]Remontée chiffres écritures'!O:O,MATCH(C:C,'[2]Remontée chiffres écritures'!M:M,0))</f>
        <v>631.83000000000004</v>
      </c>
      <c r="V1313" s="59" t="e">
        <f>SUMIFS('[2]Remontée chiffres écritures'!C:C,'[2]Remontée chiffres écritures'!A:A,'Liste détaillée sorties IT'!C:C)</f>
        <v>#VALUE!</v>
      </c>
      <c r="W1313" s="59" t="e">
        <f>SUMIFS('[2]Remontée chiffres écritures'!G:G,'[2]Remontée chiffres écritures'!E:E,'Liste détaillée sorties IT'!C:C)</f>
        <v>#VALUE!</v>
      </c>
    </row>
    <row r="1314" spans="1:23" ht="15" customHeight="1" x14ac:dyDescent="0.2">
      <c r="A1314" s="3" t="s">
        <v>2397</v>
      </c>
      <c r="B1314" s="50">
        <v>1010</v>
      </c>
      <c r="C1314" s="50">
        <v>103316</v>
      </c>
      <c r="D1314" s="51" t="s">
        <v>59</v>
      </c>
      <c r="E1314" s="51">
        <v>101763</v>
      </c>
      <c r="F1314" s="52" t="s">
        <v>77</v>
      </c>
      <c r="G1314" s="54">
        <v>21832700</v>
      </c>
      <c r="H1314" s="54">
        <v>28183270</v>
      </c>
      <c r="I1314" s="54" t="s">
        <v>139</v>
      </c>
      <c r="J1314" s="52" t="s">
        <v>2372</v>
      </c>
      <c r="K1314" s="55">
        <v>41102</v>
      </c>
      <c r="L1314" s="56">
        <f t="shared" si="120"/>
        <v>631.83000000000004</v>
      </c>
      <c r="M1314" s="56">
        <f t="shared" si="121"/>
        <v>631.83000000000004</v>
      </c>
      <c r="N1314" s="56">
        <f t="shared" si="124"/>
        <v>0</v>
      </c>
      <c r="O1314" s="56" t="e">
        <f t="shared" si="122"/>
        <v>#VALUE!</v>
      </c>
      <c r="P1314" s="56" t="e">
        <f t="shared" si="123"/>
        <v>#VALUE!</v>
      </c>
      <c r="Q1314" s="56" t="e">
        <f t="shared" si="125"/>
        <v>#VALUE!</v>
      </c>
      <c r="R1314" s="57" t="s">
        <v>80</v>
      </c>
      <c r="S1314" s="58">
        <v>43649</v>
      </c>
      <c r="T1314" s="59">
        <f>INDEX('[2]Remontée chiffres écritures'!K:K,MATCH(C:C,'[2]Remontée chiffres écritures'!I:I,0))</f>
        <v>-631.83000000000004</v>
      </c>
      <c r="U1314" s="59">
        <f>INDEX('[2]Remontée chiffres écritures'!O:O,MATCH(C:C,'[2]Remontée chiffres écritures'!M:M,0))</f>
        <v>631.83000000000004</v>
      </c>
      <c r="V1314" s="59" t="e">
        <f>SUMIFS('[2]Remontée chiffres écritures'!C:C,'[2]Remontée chiffres écritures'!A:A,'Liste détaillée sorties IT'!C:C)</f>
        <v>#VALUE!</v>
      </c>
      <c r="W1314" s="59" t="e">
        <f>SUMIFS('[2]Remontée chiffres écritures'!G:G,'[2]Remontée chiffres écritures'!E:E,'Liste détaillée sorties IT'!C:C)</f>
        <v>#VALUE!</v>
      </c>
    </row>
    <row r="1315" spans="1:23" ht="15" customHeight="1" x14ac:dyDescent="0.2">
      <c r="A1315" s="3" t="s">
        <v>2398</v>
      </c>
      <c r="B1315" s="50">
        <v>1010</v>
      </c>
      <c r="C1315" s="50">
        <v>103317</v>
      </c>
      <c r="D1315" s="51" t="s">
        <v>59</v>
      </c>
      <c r="E1315" s="51">
        <v>101798</v>
      </c>
      <c r="F1315" s="52" t="s">
        <v>77</v>
      </c>
      <c r="G1315" s="54">
        <v>21832700</v>
      </c>
      <c r="H1315" s="54">
        <v>28183270</v>
      </c>
      <c r="I1315" s="54" t="s">
        <v>139</v>
      </c>
      <c r="J1315" s="52" t="s">
        <v>2372</v>
      </c>
      <c r="K1315" s="55">
        <v>41102</v>
      </c>
      <c r="L1315" s="56">
        <f t="shared" si="120"/>
        <v>631.83000000000004</v>
      </c>
      <c r="M1315" s="56">
        <f t="shared" si="121"/>
        <v>631.83000000000004</v>
      </c>
      <c r="N1315" s="56">
        <f t="shared" si="124"/>
        <v>0</v>
      </c>
      <c r="O1315" s="56" t="e">
        <f t="shared" si="122"/>
        <v>#VALUE!</v>
      </c>
      <c r="P1315" s="56" t="e">
        <f t="shared" si="123"/>
        <v>#VALUE!</v>
      </c>
      <c r="Q1315" s="56" t="e">
        <f t="shared" si="125"/>
        <v>#VALUE!</v>
      </c>
      <c r="R1315" s="57" t="s">
        <v>80</v>
      </c>
      <c r="S1315" s="58">
        <v>43649</v>
      </c>
      <c r="T1315" s="59">
        <f>INDEX('[2]Remontée chiffres écritures'!K:K,MATCH(C:C,'[2]Remontée chiffres écritures'!I:I,0))</f>
        <v>-631.83000000000004</v>
      </c>
      <c r="U1315" s="59">
        <f>INDEX('[2]Remontée chiffres écritures'!O:O,MATCH(C:C,'[2]Remontée chiffres écritures'!M:M,0))</f>
        <v>631.83000000000004</v>
      </c>
      <c r="V1315" s="59" t="e">
        <f>SUMIFS('[2]Remontée chiffres écritures'!C:C,'[2]Remontée chiffres écritures'!A:A,'Liste détaillée sorties IT'!C:C)</f>
        <v>#VALUE!</v>
      </c>
      <c r="W1315" s="59" t="e">
        <f>SUMIFS('[2]Remontée chiffres écritures'!G:G,'[2]Remontée chiffres écritures'!E:E,'Liste détaillée sorties IT'!C:C)</f>
        <v>#VALUE!</v>
      </c>
    </row>
    <row r="1316" spans="1:23" ht="15" customHeight="1" x14ac:dyDescent="0.2">
      <c r="A1316" s="3" t="s">
        <v>2399</v>
      </c>
      <c r="B1316" s="50">
        <v>1010</v>
      </c>
      <c r="C1316" s="50">
        <v>103319</v>
      </c>
      <c r="D1316" s="51" t="s">
        <v>59</v>
      </c>
      <c r="E1316" s="51">
        <v>101799</v>
      </c>
      <c r="F1316" s="52" t="s">
        <v>77</v>
      </c>
      <c r="G1316" s="54">
        <v>21832700</v>
      </c>
      <c r="H1316" s="54">
        <v>28183270</v>
      </c>
      <c r="I1316" s="54" t="s">
        <v>139</v>
      </c>
      <c r="J1316" s="52" t="s">
        <v>2372</v>
      </c>
      <c r="K1316" s="55">
        <v>41102</v>
      </c>
      <c r="L1316" s="56">
        <f t="shared" si="120"/>
        <v>631.83000000000004</v>
      </c>
      <c r="M1316" s="56">
        <f t="shared" si="121"/>
        <v>631.83000000000004</v>
      </c>
      <c r="N1316" s="56">
        <f t="shared" si="124"/>
        <v>0</v>
      </c>
      <c r="O1316" s="56" t="e">
        <f t="shared" si="122"/>
        <v>#VALUE!</v>
      </c>
      <c r="P1316" s="56" t="e">
        <f t="shared" si="123"/>
        <v>#VALUE!</v>
      </c>
      <c r="Q1316" s="56" t="e">
        <f t="shared" si="125"/>
        <v>#VALUE!</v>
      </c>
      <c r="R1316" s="57" t="s">
        <v>80</v>
      </c>
      <c r="S1316" s="58">
        <v>43649</v>
      </c>
      <c r="T1316" s="59">
        <f>INDEX('[2]Remontée chiffres écritures'!K:K,MATCH(C:C,'[2]Remontée chiffres écritures'!I:I,0))</f>
        <v>-631.83000000000004</v>
      </c>
      <c r="U1316" s="59">
        <f>INDEX('[2]Remontée chiffres écritures'!O:O,MATCH(C:C,'[2]Remontée chiffres écritures'!M:M,0))</f>
        <v>631.83000000000004</v>
      </c>
      <c r="V1316" s="59" t="e">
        <f>SUMIFS('[2]Remontée chiffres écritures'!C:C,'[2]Remontée chiffres écritures'!A:A,'Liste détaillée sorties IT'!C:C)</f>
        <v>#VALUE!</v>
      </c>
      <c r="W1316" s="59" t="e">
        <f>SUMIFS('[2]Remontée chiffres écritures'!G:G,'[2]Remontée chiffres écritures'!E:E,'Liste détaillée sorties IT'!C:C)</f>
        <v>#VALUE!</v>
      </c>
    </row>
    <row r="1317" spans="1:23" ht="15" customHeight="1" x14ac:dyDescent="0.2">
      <c r="A1317" s="3" t="s">
        <v>2400</v>
      </c>
      <c r="B1317" s="50">
        <v>1010</v>
      </c>
      <c r="C1317" s="50">
        <v>103320</v>
      </c>
      <c r="D1317" s="51" t="s">
        <v>59</v>
      </c>
      <c r="E1317" s="51">
        <v>101766</v>
      </c>
      <c r="F1317" s="52" t="s">
        <v>77</v>
      </c>
      <c r="G1317" s="54">
        <v>21832700</v>
      </c>
      <c r="H1317" s="54">
        <v>28183270</v>
      </c>
      <c r="I1317" s="54" t="s">
        <v>139</v>
      </c>
      <c r="J1317" s="52" t="s">
        <v>2372</v>
      </c>
      <c r="K1317" s="55">
        <v>41102</v>
      </c>
      <c r="L1317" s="56">
        <f t="shared" si="120"/>
        <v>631.83000000000004</v>
      </c>
      <c r="M1317" s="56">
        <f t="shared" si="121"/>
        <v>631.83000000000004</v>
      </c>
      <c r="N1317" s="56">
        <f t="shared" si="124"/>
        <v>0</v>
      </c>
      <c r="O1317" s="56" t="e">
        <f t="shared" si="122"/>
        <v>#VALUE!</v>
      </c>
      <c r="P1317" s="56" t="e">
        <f t="shared" si="123"/>
        <v>#VALUE!</v>
      </c>
      <c r="Q1317" s="56" t="e">
        <f t="shared" si="125"/>
        <v>#VALUE!</v>
      </c>
      <c r="R1317" s="57" t="s">
        <v>80</v>
      </c>
      <c r="S1317" s="58">
        <v>43649</v>
      </c>
      <c r="T1317" s="59">
        <f>INDEX('[2]Remontée chiffres écritures'!K:K,MATCH(C:C,'[2]Remontée chiffres écritures'!I:I,0))</f>
        <v>-631.83000000000004</v>
      </c>
      <c r="U1317" s="59">
        <f>INDEX('[2]Remontée chiffres écritures'!O:O,MATCH(C:C,'[2]Remontée chiffres écritures'!M:M,0))</f>
        <v>631.83000000000004</v>
      </c>
      <c r="V1317" s="59" t="e">
        <f>SUMIFS('[2]Remontée chiffres écritures'!C:C,'[2]Remontée chiffres écritures'!A:A,'Liste détaillée sorties IT'!C:C)</f>
        <v>#VALUE!</v>
      </c>
      <c r="W1317" s="59" t="e">
        <f>SUMIFS('[2]Remontée chiffres écritures'!G:G,'[2]Remontée chiffres écritures'!E:E,'Liste détaillée sorties IT'!C:C)</f>
        <v>#VALUE!</v>
      </c>
    </row>
    <row r="1318" spans="1:23" ht="15" customHeight="1" x14ac:dyDescent="0.2">
      <c r="A1318" s="3" t="s">
        <v>2401</v>
      </c>
      <c r="B1318" s="50">
        <v>1010</v>
      </c>
      <c r="C1318" s="50">
        <v>103321</v>
      </c>
      <c r="D1318" s="51" t="s">
        <v>59</v>
      </c>
      <c r="E1318" s="51">
        <v>101769</v>
      </c>
      <c r="F1318" s="52" t="s">
        <v>77</v>
      </c>
      <c r="G1318" s="54">
        <v>21832700</v>
      </c>
      <c r="H1318" s="54">
        <v>28183270</v>
      </c>
      <c r="I1318" s="54" t="s">
        <v>139</v>
      </c>
      <c r="J1318" s="52" t="s">
        <v>2372</v>
      </c>
      <c r="K1318" s="55">
        <v>41102</v>
      </c>
      <c r="L1318" s="56">
        <f t="shared" si="120"/>
        <v>631.83000000000004</v>
      </c>
      <c r="M1318" s="56">
        <f t="shared" si="121"/>
        <v>631.83000000000004</v>
      </c>
      <c r="N1318" s="56">
        <f t="shared" si="124"/>
        <v>0</v>
      </c>
      <c r="O1318" s="56" t="e">
        <f t="shared" si="122"/>
        <v>#VALUE!</v>
      </c>
      <c r="P1318" s="56" t="e">
        <f t="shared" si="123"/>
        <v>#VALUE!</v>
      </c>
      <c r="Q1318" s="56" t="e">
        <f t="shared" si="125"/>
        <v>#VALUE!</v>
      </c>
      <c r="R1318" s="57" t="s">
        <v>80</v>
      </c>
      <c r="S1318" s="58">
        <v>43649</v>
      </c>
      <c r="T1318" s="59">
        <f>INDEX('[2]Remontée chiffres écritures'!K:K,MATCH(C:C,'[2]Remontée chiffres écritures'!I:I,0))</f>
        <v>-631.83000000000004</v>
      </c>
      <c r="U1318" s="59">
        <f>INDEX('[2]Remontée chiffres écritures'!O:O,MATCH(C:C,'[2]Remontée chiffres écritures'!M:M,0))</f>
        <v>631.83000000000004</v>
      </c>
      <c r="V1318" s="59" t="e">
        <f>SUMIFS('[2]Remontée chiffres écritures'!C:C,'[2]Remontée chiffres écritures'!A:A,'Liste détaillée sorties IT'!C:C)</f>
        <v>#VALUE!</v>
      </c>
      <c r="W1318" s="59" t="e">
        <f>SUMIFS('[2]Remontée chiffres écritures'!G:G,'[2]Remontée chiffres écritures'!E:E,'Liste détaillée sorties IT'!C:C)</f>
        <v>#VALUE!</v>
      </c>
    </row>
    <row r="1319" spans="1:23" ht="15" customHeight="1" x14ac:dyDescent="0.2">
      <c r="A1319" s="3" t="s">
        <v>2402</v>
      </c>
      <c r="B1319" s="50">
        <v>1010</v>
      </c>
      <c r="C1319" s="50">
        <v>103322</v>
      </c>
      <c r="D1319" s="51" t="s">
        <v>59</v>
      </c>
      <c r="E1319" s="51">
        <v>101764</v>
      </c>
      <c r="F1319" s="52" t="s">
        <v>77</v>
      </c>
      <c r="G1319" s="54">
        <v>21832700</v>
      </c>
      <c r="H1319" s="54">
        <v>28183270</v>
      </c>
      <c r="I1319" s="54" t="s">
        <v>139</v>
      </c>
      <c r="J1319" s="52" t="s">
        <v>2372</v>
      </c>
      <c r="K1319" s="55">
        <v>41102</v>
      </c>
      <c r="L1319" s="56">
        <f t="shared" si="120"/>
        <v>631.83000000000004</v>
      </c>
      <c r="M1319" s="56">
        <f t="shared" si="121"/>
        <v>631.83000000000004</v>
      </c>
      <c r="N1319" s="56">
        <f t="shared" si="124"/>
        <v>0</v>
      </c>
      <c r="O1319" s="56" t="e">
        <f t="shared" si="122"/>
        <v>#VALUE!</v>
      </c>
      <c r="P1319" s="56" t="e">
        <f t="shared" si="123"/>
        <v>#VALUE!</v>
      </c>
      <c r="Q1319" s="56" t="e">
        <f t="shared" si="125"/>
        <v>#VALUE!</v>
      </c>
      <c r="R1319" s="57" t="s">
        <v>80</v>
      </c>
      <c r="S1319" s="58">
        <v>43649</v>
      </c>
      <c r="T1319" s="59">
        <f>INDEX('[2]Remontée chiffres écritures'!K:K,MATCH(C:C,'[2]Remontée chiffres écritures'!I:I,0))</f>
        <v>-631.83000000000004</v>
      </c>
      <c r="U1319" s="59">
        <f>INDEX('[2]Remontée chiffres écritures'!O:O,MATCH(C:C,'[2]Remontée chiffres écritures'!M:M,0))</f>
        <v>631.83000000000004</v>
      </c>
      <c r="V1319" s="59" t="e">
        <f>SUMIFS('[2]Remontée chiffres écritures'!C:C,'[2]Remontée chiffres écritures'!A:A,'Liste détaillée sorties IT'!C:C)</f>
        <v>#VALUE!</v>
      </c>
      <c r="W1319" s="59" t="e">
        <f>SUMIFS('[2]Remontée chiffres écritures'!G:G,'[2]Remontée chiffres écritures'!E:E,'Liste détaillée sorties IT'!C:C)</f>
        <v>#VALUE!</v>
      </c>
    </row>
    <row r="1320" spans="1:23" ht="15" customHeight="1" x14ac:dyDescent="0.2">
      <c r="A1320" s="3" t="s">
        <v>2403</v>
      </c>
      <c r="B1320" s="50">
        <v>1010</v>
      </c>
      <c r="C1320" s="50">
        <v>103323</v>
      </c>
      <c r="D1320" s="51" t="s">
        <v>59</v>
      </c>
      <c r="E1320" s="51">
        <v>101809</v>
      </c>
      <c r="F1320" s="52" t="s">
        <v>77</v>
      </c>
      <c r="G1320" s="54">
        <v>21832700</v>
      </c>
      <c r="H1320" s="54">
        <v>28183270</v>
      </c>
      <c r="I1320" s="54" t="s">
        <v>139</v>
      </c>
      <c r="J1320" s="52" t="s">
        <v>2372</v>
      </c>
      <c r="K1320" s="55">
        <v>41102</v>
      </c>
      <c r="L1320" s="56">
        <f t="shared" si="120"/>
        <v>631.83000000000004</v>
      </c>
      <c r="M1320" s="56">
        <f t="shared" si="121"/>
        <v>631.83000000000004</v>
      </c>
      <c r="N1320" s="56">
        <f t="shared" si="124"/>
        <v>0</v>
      </c>
      <c r="O1320" s="56" t="e">
        <f t="shared" si="122"/>
        <v>#VALUE!</v>
      </c>
      <c r="P1320" s="56" t="e">
        <f t="shared" si="123"/>
        <v>#VALUE!</v>
      </c>
      <c r="Q1320" s="56" t="e">
        <f t="shared" si="125"/>
        <v>#VALUE!</v>
      </c>
      <c r="R1320" s="57" t="s">
        <v>80</v>
      </c>
      <c r="S1320" s="58">
        <v>43649</v>
      </c>
      <c r="T1320" s="59">
        <f>INDEX('[2]Remontée chiffres écritures'!K:K,MATCH(C:C,'[2]Remontée chiffres écritures'!I:I,0))</f>
        <v>-631.83000000000004</v>
      </c>
      <c r="U1320" s="59">
        <f>INDEX('[2]Remontée chiffres écritures'!O:O,MATCH(C:C,'[2]Remontée chiffres écritures'!M:M,0))</f>
        <v>631.83000000000004</v>
      </c>
      <c r="V1320" s="59" t="e">
        <f>SUMIFS('[2]Remontée chiffres écritures'!C:C,'[2]Remontée chiffres écritures'!A:A,'Liste détaillée sorties IT'!C:C)</f>
        <v>#VALUE!</v>
      </c>
      <c r="W1320" s="59" t="e">
        <f>SUMIFS('[2]Remontée chiffres écritures'!G:G,'[2]Remontée chiffres écritures'!E:E,'Liste détaillée sorties IT'!C:C)</f>
        <v>#VALUE!</v>
      </c>
    </row>
    <row r="1321" spans="1:23" ht="15" customHeight="1" x14ac:dyDescent="0.2">
      <c r="A1321" s="3" t="s">
        <v>2404</v>
      </c>
      <c r="B1321" s="50">
        <v>1010</v>
      </c>
      <c r="C1321" s="50">
        <v>103324</v>
      </c>
      <c r="D1321" s="51" t="s">
        <v>59</v>
      </c>
      <c r="E1321" s="51">
        <v>101772</v>
      </c>
      <c r="F1321" s="52" t="s">
        <v>77</v>
      </c>
      <c r="G1321" s="54">
        <v>21832700</v>
      </c>
      <c r="H1321" s="54">
        <v>28183270</v>
      </c>
      <c r="I1321" s="54" t="s">
        <v>139</v>
      </c>
      <c r="J1321" s="52" t="s">
        <v>2372</v>
      </c>
      <c r="K1321" s="55">
        <v>41102</v>
      </c>
      <c r="L1321" s="56">
        <f t="shared" si="120"/>
        <v>631.83000000000004</v>
      </c>
      <c r="M1321" s="56">
        <f t="shared" si="121"/>
        <v>631.83000000000004</v>
      </c>
      <c r="N1321" s="56">
        <f t="shared" si="124"/>
        <v>0</v>
      </c>
      <c r="O1321" s="56" t="e">
        <f t="shared" si="122"/>
        <v>#VALUE!</v>
      </c>
      <c r="P1321" s="56" t="e">
        <f t="shared" si="123"/>
        <v>#VALUE!</v>
      </c>
      <c r="Q1321" s="56" t="e">
        <f t="shared" si="125"/>
        <v>#VALUE!</v>
      </c>
      <c r="R1321" s="57" t="s">
        <v>80</v>
      </c>
      <c r="S1321" s="58">
        <v>43649</v>
      </c>
      <c r="T1321" s="59">
        <f>INDEX('[2]Remontée chiffres écritures'!K:K,MATCH(C:C,'[2]Remontée chiffres écritures'!I:I,0))</f>
        <v>-631.83000000000004</v>
      </c>
      <c r="U1321" s="59">
        <f>INDEX('[2]Remontée chiffres écritures'!O:O,MATCH(C:C,'[2]Remontée chiffres écritures'!M:M,0))</f>
        <v>631.83000000000004</v>
      </c>
      <c r="V1321" s="59" t="e">
        <f>SUMIFS('[2]Remontée chiffres écritures'!C:C,'[2]Remontée chiffres écritures'!A:A,'Liste détaillée sorties IT'!C:C)</f>
        <v>#VALUE!</v>
      </c>
      <c r="W1321" s="59" t="e">
        <f>SUMIFS('[2]Remontée chiffres écritures'!G:G,'[2]Remontée chiffres écritures'!E:E,'Liste détaillée sorties IT'!C:C)</f>
        <v>#VALUE!</v>
      </c>
    </row>
    <row r="1322" spans="1:23" ht="15" customHeight="1" x14ac:dyDescent="0.2">
      <c r="A1322" s="3" t="s">
        <v>2405</v>
      </c>
      <c r="B1322" s="50">
        <v>1010</v>
      </c>
      <c r="C1322" s="50">
        <v>103325</v>
      </c>
      <c r="D1322" s="51" t="s">
        <v>59</v>
      </c>
      <c r="E1322" s="51">
        <v>101805</v>
      </c>
      <c r="F1322" s="52" t="s">
        <v>77</v>
      </c>
      <c r="G1322" s="54">
        <v>21832700</v>
      </c>
      <c r="H1322" s="54">
        <v>28183270</v>
      </c>
      <c r="I1322" s="54" t="s">
        <v>139</v>
      </c>
      <c r="J1322" s="52" t="s">
        <v>2372</v>
      </c>
      <c r="K1322" s="55">
        <v>41102</v>
      </c>
      <c r="L1322" s="56">
        <f t="shared" si="120"/>
        <v>631.83000000000004</v>
      </c>
      <c r="M1322" s="56">
        <f t="shared" si="121"/>
        <v>631.83000000000004</v>
      </c>
      <c r="N1322" s="56">
        <f t="shared" si="124"/>
        <v>0</v>
      </c>
      <c r="O1322" s="56" t="e">
        <f t="shared" si="122"/>
        <v>#VALUE!</v>
      </c>
      <c r="P1322" s="56" t="e">
        <f t="shared" si="123"/>
        <v>#VALUE!</v>
      </c>
      <c r="Q1322" s="56" t="e">
        <f t="shared" si="125"/>
        <v>#VALUE!</v>
      </c>
      <c r="R1322" s="57" t="s">
        <v>80</v>
      </c>
      <c r="S1322" s="58">
        <v>43649</v>
      </c>
      <c r="T1322" s="59">
        <f>INDEX('[2]Remontée chiffres écritures'!K:K,MATCH(C:C,'[2]Remontée chiffres écritures'!I:I,0))</f>
        <v>-631.83000000000004</v>
      </c>
      <c r="U1322" s="59">
        <f>INDEX('[2]Remontée chiffres écritures'!O:O,MATCH(C:C,'[2]Remontée chiffres écritures'!M:M,0))</f>
        <v>631.83000000000004</v>
      </c>
      <c r="V1322" s="59" t="e">
        <f>SUMIFS('[2]Remontée chiffres écritures'!C:C,'[2]Remontée chiffres écritures'!A:A,'Liste détaillée sorties IT'!C:C)</f>
        <v>#VALUE!</v>
      </c>
      <c r="W1322" s="59" t="e">
        <f>SUMIFS('[2]Remontée chiffres écritures'!G:G,'[2]Remontée chiffres écritures'!E:E,'Liste détaillée sorties IT'!C:C)</f>
        <v>#VALUE!</v>
      </c>
    </row>
    <row r="1323" spans="1:23" ht="15" customHeight="1" x14ac:dyDescent="0.2">
      <c r="A1323" s="3" t="s">
        <v>2406</v>
      </c>
      <c r="B1323" s="50">
        <v>1010</v>
      </c>
      <c r="C1323" s="50">
        <v>102692</v>
      </c>
      <c r="D1323" s="51" t="s">
        <v>59</v>
      </c>
      <c r="E1323" s="51">
        <v>106657</v>
      </c>
      <c r="F1323" s="52" t="s">
        <v>60</v>
      </c>
      <c r="G1323" s="54">
        <v>21832700</v>
      </c>
      <c r="H1323" s="54">
        <v>28183270</v>
      </c>
      <c r="I1323" s="54" t="s">
        <v>139</v>
      </c>
      <c r="J1323" s="52" t="s">
        <v>600</v>
      </c>
      <c r="K1323" s="55">
        <v>39028</v>
      </c>
      <c r="L1323" s="56">
        <f t="shared" si="120"/>
        <v>620</v>
      </c>
      <c r="M1323" s="56">
        <f t="shared" si="121"/>
        <v>620</v>
      </c>
      <c r="N1323" s="56">
        <f t="shared" si="124"/>
        <v>0</v>
      </c>
      <c r="O1323" s="56" t="e">
        <f t="shared" si="122"/>
        <v>#VALUE!</v>
      </c>
      <c r="P1323" s="56" t="e">
        <f t="shared" si="123"/>
        <v>#VALUE!</v>
      </c>
      <c r="Q1323" s="56" t="e">
        <f t="shared" si="125"/>
        <v>#VALUE!</v>
      </c>
      <c r="R1323" s="57" t="s">
        <v>72</v>
      </c>
      <c r="S1323" s="58">
        <v>43649</v>
      </c>
      <c r="T1323" s="59">
        <f>INDEX('[2]Remontée chiffres écritures'!K:K,MATCH(C:C,'[2]Remontée chiffres écritures'!I:I,0))</f>
        <v>-620</v>
      </c>
      <c r="U1323" s="59">
        <f>INDEX('[2]Remontée chiffres écritures'!O:O,MATCH(C:C,'[2]Remontée chiffres écritures'!M:M,0))</f>
        <v>620</v>
      </c>
      <c r="V1323" s="59" t="e">
        <f>SUMIFS('[2]Remontée chiffres écritures'!C:C,'[2]Remontée chiffres écritures'!A:A,'Liste détaillée sorties IT'!C:C)</f>
        <v>#VALUE!</v>
      </c>
      <c r="W1323" s="59" t="e">
        <f>SUMIFS('[2]Remontée chiffres écritures'!G:G,'[2]Remontée chiffres écritures'!E:E,'Liste détaillée sorties IT'!C:C)</f>
        <v>#VALUE!</v>
      </c>
    </row>
    <row r="1324" spans="1:23" ht="15" customHeight="1" x14ac:dyDescent="0.2">
      <c r="A1324" s="3" t="s">
        <v>2407</v>
      </c>
      <c r="B1324" s="50">
        <v>1010</v>
      </c>
      <c r="C1324" s="50">
        <v>102603</v>
      </c>
      <c r="D1324" s="51" t="s">
        <v>59</v>
      </c>
      <c r="E1324" s="51" t="s">
        <v>2408</v>
      </c>
      <c r="F1324" s="52" t="s">
        <v>60</v>
      </c>
      <c r="G1324" s="54">
        <v>21832700</v>
      </c>
      <c r="H1324" s="54">
        <v>28183270</v>
      </c>
      <c r="I1324" s="54" t="s">
        <v>139</v>
      </c>
      <c r="J1324" s="52" t="s">
        <v>2409</v>
      </c>
      <c r="K1324" s="55">
        <v>37407</v>
      </c>
      <c r="L1324" s="56">
        <f t="shared" si="120"/>
        <v>614.57000000000005</v>
      </c>
      <c r="M1324" s="56">
        <f t="shared" si="121"/>
        <v>614.57000000000005</v>
      </c>
      <c r="N1324" s="56">
        <f t="shared" si="124"/>
        <v>0</v>
      </c>
      <c r="O1324" s="56" t="e">
        <f t="shared" si="122"/>
        <v>#VALUE!</v>
      </c>
      <c r="P1324" s="56" t="e">
        <f t="shared" si="123"/>
        <v>#VALUE!</v>
      </c>
      <c r="Q1324" s="56" t="e">
        <f t="shared" si="125"/>
        <v>#VALUE!</v>
      </c>
      <c r="R1324" s="57" t="s">
        <v>68</v>
      </c>
      <c r="S1324" s="58">
        <v>43649</v>
      </c>
      <c r="T1324" s="59">
        <f>INDEX('[2]Remontée chiffres écritures'!K:K,MATCH(C:C,'[2]Remontée chiffres écritures'!I:I,0))</f>
        <v>-614.57000000000005</v>
      </c>
      <c r="U1324" s="59">
        <f>INDEX('[2]Remontée chiffres écritures'!O:O,MATCH(C:C,'[2]Remontée chiffres écritures'!M:M,0))</f>
        <v>614.57000000000005</v>
      </c>
      <c r="V1324" s="59" t="e">
        <f>SUMIFS('[2]Remontée chiffres écritures'!C:C,'[2]Remontée chiffres écritures'!A:A,'Liste détaillée sorties IT'!C:C)</f>
        <v>#VALUE!</v>
      </c>
      <c r="W1324" s="59" t="e">
        <f>SUMIFS('[2]Remontée chiffres écritures'!G:G,'[2]Remontée chiffres écritures'!E:E,'Liste détaillée sorties IT'!C:C)</f>
        <v>#VALUE!</v>
      </c>
    </row>
    <row r="1325" spans="1:23" ht="15" customHeight="1" x14ac:dyDescent="0.2">
      <c r="A1325" s="3" t="s">
        <v>2410</v>
      </c>
      <c r="B1325" s="50">
        <v>1010</v>
      </c>
      <c r="C1325" s="50">
        <v>103056</v>
      </c>
      <c r="D1325" s="51" t="s">
        <v>59</v>
      </c>
      <c r="E1325" s="51">
        <v>101734</v>
      </c>
      <c r="F1325" s="52" t="s">
        <v>77</v>
      </c>
      <c r="G1325" s="54">
        <v>21832700</v>
      </c>
      <c r="H1325" s="54">
        <v>28183270</v>
      </c>
      <c r="I1325" s="54" t="s">
        <v>139</v>
      </c>
      <c r="J1325" s="52" t="s">
        <v>2411</v>
      </c>
      <c r="K1325" s="55">
        <v>40815</v>
      </c>
      <c r="L1325" s="56">
        <f t="shared" si="120"/>
        <v>613.54999999999995</v>
      </c>
      <c r="M1325" s="56">
        <f t="shared" si="121"/>
        <v>613.54999999999995</v>
      </c>
      <c r="N1325" s="56">
        <f t="shared" si="124"/>
        <v>0</v>
      </c>
      <c r="O1325" s="56" t="e">
        <f t="shared" si="122"/>
        <v>#VALUE!</v>
      </c>
      <c r="P1325" s="56" t="e">
        <f t="shared" si="123"/>
        <v>#VALUE!</v>
      </c>
      <c r="Q1325" s="56" t="e">
        <f t="shared" si="125"/>
        <v>#VALUE!</v>
      </c>
      <c r="R1325" s="57" t="s">
        <v>563</v>
      </c>
      <c r="S1325" s="58">
        <v>43649</v>
      </c>
      <c r="T1325" s="59">
        <f>INDEX('[2]Remontée chiffres écritures'!K:K,MATCH(C:C,'[2]Remontée chiffres écritures'!I:I,0))</f>
        <v>-613.54999999999995</v>
      </c>
      <c r="U1325" s="59">
        <f>INDEX('[2]Remontée chiffres écritures'!O:O,MATCH(C:C,'[2]Remontée chiffres écritures'!M:M,0))</f>
        <v>613.54999999999995</v>
      </c>
      <c r="V1325" s="59" t="e">
        <f>SUMIFS('[2]Remontée chiffres écritures'!C:C,'[2]Remontée chiffres écritures'!A:A,'Liste détaillée sorties IT'!C:C)</f>
        <v>#VALUE!</v>
      </c>
      <c r="W1325" s="59" t="e">
        <f>SUMIFS('[2]Remontée chiffres écritures'!G:G,'[2]Remontée chiffres écritures'!E:E,'Liste détaillée sorties IT'!C:C)</f>
        <v>#VALUE!</v>
      </c>
    </row>
    <row r="1326" spans="1:23" ht="15" customHeight="1" x14ac:dyDescent="0.2">
      <c r="A1326" s="3" t="s">
        <v>2412</v>
      </c>
      <c r="B1326" s="51">
        <v>1010</v>
      </c>
      <c r="C1326" s="50">
        <v>106630</v>
      </c>
      <c r="D1326" s="51" t="s">
        <v>59</v>
      </c>
      <c r="E1326" s="51" t="s">
        <v>2413</v>
      </c>
      <c r="F1326" s="52" t="s">
        <v>263</v>
      </c>
      <c r="G1326" s="54">
        <v>21887000</v>
      </c>
      <c r="H1326" s="54">
        <v>28188700</v>
      </c>
      <c r="I1326" s="54" t="s">
        <v>94</v>
      </c>
      <c r="J1326" s="52" t="s">
        <v>2414</v>
      </c>
      <c r="K1326" s="55">
        <v>39405</v>
      </c>
      <c r="L1326" s="56">
        <f t="shared" si="120"/>
        <v>228.03</v>
      </c>
      <c r="M1326" s="56">
        <f t="shared" si="121"/>
        <v>228.03</v>
      </c>
      <c r="N1326" s="56">
        <f t="shared" si="124"/>
        <v>0</v>
      </c>
      <c r="O1326" s="56" t="e">
        <f t="shared" si="122"/>
        <v>#VALUE!</v>
      </c>
      <c r="P1326" s="56" t="e">
        <f t="shared" si="123"/>
        <v>#VALUE!</v>
      </c>
      <c r="Q1326" s="56" t="e">
        <f t="shared" si="125"/>
        <v>#VALUE!</v>
      </c>
      <c r="R1326" s="57" t="s">
        <v>144</v>
      </c>
      <c r="S1326" s="58">
        <v>43649</v>
      </c>
      <c r="T1326" s="59">
        <f>INDEX('[2]Remontée chiffres écritures'!K:K,MATCH(C:C,'[2]Remontée chiffres écritures'!I:I,0))</f>
        <v>-228.03</v>
      </c>
      <c r="U1326" s="59">
        <f>INDEX('[2]Remontée chiffres écritures'!O:O,MATCH(C:C,'[2]Remontée chiffres écritures'!M:M,0))</f>
        <v>228.03</v>
      </c>
      <c r="V1326" s="59" t="e">
        <f>SUMIFS('[2]Remontée chiffres écritures'!C:C,'[2]Remontée chiffres écritures'!A:A,'Liste détaillée sorties IT'!C:C)</f>
        <v>#VALUE!</v>
      </c>
      <c r="W1326" s="59" t="e">
        <f>SUMIFS('[2]Remontée chiffres écritures'!G:G,'[2]Remontée chiffres écritures'!E:E,'Liste détaillée sorties IT'!C:C)</f>
        <v>#VALUE!</v>
      </c>
    </row>
    <row r="1327" spans="1:23" ht="15" customHeight="1" x14ac:dyDescent="0.2">
      <c r="A1327" s="3" t="s">
        <v>2415</v>
      </c>
      <c r="B1327" s="50">
        <v>1010</v>
      </c>
      <c r="C1327" s="50">
        <v>103061</v>
      </c>
      <c r="D1327" s="51" t="s">
        <v>59</v>
      </c>
      <c r="E1327" s="51">
        <v>101736</v>
      </c>
      <c r="F1327" s="52" t="s">
        <v>77</v>
      </c>
      <c r="G1327" s="54">
        <v>21832700</v>
      </c>
      <c r="H1327" s="54">
        <v>28183270</v>
      </c>
      <c r="I1327" s="54" t="s">
        <v>139</v>
      </c>
      <c r="J1327" s="52" t="s">
        <v>2411</v>
      </c>
      <c r="K1327" s="55">
        <v>40815</v>
      </c>
      <c r="L1327" s="56">
        <f t="shared" si="120"/>
        <v>613.54999999999995</v>
      </c>
      <c r="M1327" s="56">
        <f t="shared" si="121"/>
        <v>613.54999999999995</v>
      </c>
      <c r="N1327" s="56">
        <f t="shared" si="124"/>
        <v>0</v>
      </c>
      <c r="O1327" s="56" t="e">
        <f t="shared" si="122"/>
        <v>#VALUE!</v>
      </c>
      <c r="P1327" s="56" t="e">
        <f t="shared" si="123"/>
        <v>#VALUE!</v>
      </c>
      <c r="Q1327" s="56" t="e">
        <f t="shared" si="125"/>
        <v>#VALUE!</v>
      </c>
      <c r="R1327" s="57" t="s">
        <v>563</v>
      </c>
      <c r="S1327" s="58">
        <v>43649</v>
      </c>
      <c r="T1327" s="59">
        <f>INDEX('[2]Remontée chiffres écritures'!K:K,MATCH(C:C,'[2]Remontée chiffres écritures'!I:I,0))</f>
        <v>-613.54999999999995</v>
      </c>
      <c r="U1327" s="59">
        <f>INDEX('[2]Remontée chiffres écritures'!O:O,MATCH(C:C,'[2]Remontée chiffres écritures'!M:M,0))</f>
        <v>613.54999999999995</v>
      </c>
      <c r="V1327" s="59" t="e">
        <f>SUMIFS('[2]Remontée chiffres écritures'!C:C,'[2]Remontée chiffres écritures'!A:A,'Liste détaillée sorties IT'!C:C)</f>
        <v>#VALUE!</v>
      </c>
      <c r="W1327" s="59" t="e">
        <f>SUMIFS('[2]Remontée chiffres écritures'!G:G,'[2]Remontée chiffres écritures'!E:E,'Liste détaillée sorties IT'!C:C)</f>
        <v>#VALUE!</v>
      </c>
    </row>
    <row r="1328" spans="1:23" ht="15" customHeight="1" x14ac:dyDescent="0.2">
      <c r="A1328" s="3" t="s">
        <v>2416</v>
      </c>
      <c r="B1328" s="50">
        <v>1010</v>
      </c>
      <c r="C1328" s="50">
        <v>103063</v>
      </c>
      <c r="D1328" s="51" t="s">
        <v>59</v>
      </c>
      <c r="E1328" s="51">
        <v>101741</v>
      </c>
      <c r="F1328" s="52" t="s">
        <v>77</v>
      </c>
      <c r="G1328" s="54">
        <v>21832700</v>
      </c>
      <c r="H1328" s="54">
        <v>28183270</v>
      </c>
      <c r="I1328" s="54" t="s">
        <v>139</v>
      </c>
      <c r="J1328" s="52" t="s">
        <v>2411</v>
      </c>
      <c r="K1328" s="55">
        <v>40815</v>
      </c>
      <c r="L1328" s="56">
        <f t="shared" si="120"/>
        <v>613.54999999999995</v>
      </c>
      <c r="M1328" s="56">
        <f t="shared" si="121"/>
        <v>613.54999999999995</v>
      </c>
      <c r="N1328" s="56">
        <f t="shared" si="124"/>
        <v>0</v>
      </c>
      <c r="O1328" s="56" t="e">
        <f t="shared" si="122"/>
        <v>#VALUE!</v>
      </c>
      <c r="P1328" s="56" t="e">
        <f t="shared" si="123"/>
        <v>#VALUE!</v>
      </c>
      <c r="Q1328" s="56" t="e">
        <f t="shared" si="125"/>
        <v>#VALUE!</v>
      </c>
      <c r="R1328" s="57" t="s">
        <v>563</v>
      </c>
      <c r="S1328" s="58">
        <v>43649</v>
      </c>
      <c r="T1328" s="59">
        <f>INDEX('[2]Remontée chiffres écritures'!K:K,MATCH(C:C,'[2]Remontée chiffres écritures'!I:I,0))</f>
        <v>-613.54999999999995</v>
      </c>
      <c r="U1328" s="59">
        <f>INDEX('[2]Remontée chiffres écritures'!O:O,MATCH(C:C,'[2]Remontée chiffres écritures'!M:M,0))</f>
        <v>613.54999999999995</v>
      </c>
      <c r="V1328" s="59" t="e">
        <f>SUMIFS('[2]Remontée chiffres écritures'!C:C,'[2]Remontée chiffres écritures'!A:A,'Liste détaillée sorties IT'!C:C)</f>
        <v>#VALUE!</v>
      </c>
      <c r="W1328" s="59" t="e">
        <f>SUMIFS('[2]Remontée chiffres écritures'!G:G,'[2]Remontée chiffres écritures'!E:E,'Liste détaillée sorties IT'!C:C)</f>
        <v>#VALUE!</v>
      </c>
    </row>
    <row r="1329" spans="1:23" ht="15" customHeight="1" x14ac:dyDescent="0.2">
      <c r="A1329" s="3" t="s">
        <v>2417</v>
      </c>
      <c r="B1329" s="50">
        <v>1010</v>
      </c>
      <c r="C1329" s="50">
        <v>103064</v>
      </c>
      <c r="D1329" s="51" t="s">
        <v>59</v>
      </c>
      <c r="E1329" s="51">
        <v>101740</v>
      </c>
      <c r="F1329" s="52" t="s">
        <v>77</v>
      </c>
      <c r="G1329" s="54">
        <v>21832700</v>
      </c>
      <c r="H1329" s="54">
        <v>28183270</v>
      </c>
      <c r="I1329" s="54" t="s">
        <v>139</v>
      </c>
      <c r="J1329" s="52" t="s">
        <v>2411</v>
      </c>
      <c r="K1329" s="55">
        <v>40815</v>
      </c>
      <c r="L1329" s="56">
        <f t="shared" si="120"/>
        <v>613.54999999999995</v>
      </c>
      <c r="M1329" s="56">
        <f t="shared" si="121"/>
        <v>613.54999999999995</v>
      </c>
      <c r="N1329" s="56">
        <f t="shared" si="124"/>
        <v>0</v>
      </c>
      <c r="O1329" s="56" t="e">
        <f t="shared" si="122"/>
        <v>#VALUE!</v>
      </c>
      <c r="P1329" s="56" t="e">
        <f t="shared" si="123"/>
        <v>#VALUE!</v>
      </c>
      <c r="Q1329" s="56" t="e">
        <f t="shared" si="125"/>
        <v>#VALUE!</v>
      </c>
      <c r="R1329" s="57" t="s">
        <v>563</v>
      </c>
      <c r="S1329" s="58">
        <v>43649</v>
      </c>
      <c r="T1329" s="59">
        <f>INDEX('[2]Remontée chiffres écritures'!K:K,MATCH(C:C,'[2]Remontée chiffres écritures'!I:I,0))</f>
        <v>-613.54999999999995</v>
      </c>
      <c r="U1329" s="59">
        <f>INDEX('[2]Remontée chiffres écritures'!O:O,MATCH(C:C,'[2]Remontée chiffres écritures'!M:M,0))</f>
        <v>613.54999999999995</v>
      </c>
      <c r="V1329" s="59" t="e">
        <f>SUMIFS('[2]Remontée chiffres écritures'!C:C,'[2]Remontée chiffres écritures'!A:A,'Liste détaillée sorties IT'!C:C)</f>
        <v>#VALUE!</v>
      </c>
      <c r="W1329" s="59" t="e">
        <f>SUMIFS('[2]Remontée chiffres écritures'!G:G,'[2]Remontée chiffres écritures'!E:E,'Liste détaillée sorties IT'!C:C)</f>
        <v>#VALUE!</v>
      </c>
    </row>
    <row r="1330" spans="1:23" ht="15" customHeight="1" x14ac:dyDescent="0.2">
      <c r="A1330" s="3" t="s">
        <v>2418</v>
      </c>
      <c r="B1330" s="50">
        <v>1010</v>
      </c>
      <c r="C1330" s="50">
        <v>103083</v>
      </c>
      <c r="D1330" s="51" t="s">
        <v>59</v>
      </c>
      <c r="E1330" s="51">
        <v>101722</v>
      </c>
      <c r="F1330" s="52" t="s">
        <v>77</v>
      </c>
      <c r="G1330" s="54">
        <v>21832700</v>
      </c>
      <c r="H1330" s="54">
        <v>28183270</v>
      </c>
      <c r="I1330" s="54" t="s">
        <v>139</v>
      </c>
      <c r="J1330" s="52" t="s">
        <v>2419</v>
      </c>
      <c r="K1330" s="55">
        <v>40815</v>
      </c>
      <c r="L1330" s="56">
        <f t="shared" si="120"/>
        <v>613.54999999999995</v>
      </c>
      <c r="M1330" s="56">
        <f t="shared" si="121"/>
        <v>613.54999999999995</v>
      </c>
      <c r="N1330" s="56">
        <f t="shared" si="124"/>
        <v>0</v>
      </c>
      <c r="O1330" s="56" t="e">
        <f t="shared" si="122"/>
        <v>#VALUE!</v>
      </c>
      <c r="P1330" s="56" t="e">
        <f t="shared" si="123"/>
        <v>#VALUE!</v>
      </c>
      <c r="Q1330" s="56" t="e">
        <f t="shared" si="125"/>
        <v>#VALUE!</v>
      </c>
      <c r="R1330" s="57" t="s">
        <v>563</v>
      </c>
      <c r="S1330" s="58">
        <v>43649</v>
      </c>
      <c r="T1330" s="59">
        <f>INDEX('[2]Remontée chiffres écritures'!K:K,MATCH(C:C,'[2]Remontée chiffres écritures'!I:I,0))</f>
        <v>-613.54999999999995</v>
      </c>
      <c r="U1330" s="59">
        <f>INDEX('[2]Remontée chiffres écritures'!O:O,MATCH(C:C,'[2]Remontée chiffres écritures'!M:M,0))</f>
        <v>613.54999999999995</v>
      </c>
      <c r="V1330" s="59" t="e">
        <f>SUMIFS('[2]Remontée chiffres écritures'!C:C,'[2]Remontée chiffres écritures'!A:A,'Liste détaillée sorties IT'!C:C)</f>
        <v>#VALUE!</v>
      </c>
      <c r="W1330" s="59" t="e">
        <f>SUMIFS('[2]Remontée chiffres écritures'!G:G,'[2]Remontée chiffres écritures'!E:E,'Liste détaillée sorties IT'!C:C)</f>
        <v>#VALUE!</v>
      </c>
    </row>
    <row r="1331" spans="1:23" ht="15" customHeight="1" x14ac:dyDescent="0.2">
      <c r="A1331" s="3" t="s">
        <v>2420</v>
      </c>
      <c r="B1331" s="50">
        <v>1010</v>
      </c>
      <c r="C1331" s="50">
        <v>103084</v>
      </c>
      <c r="D1331" s="51" t="s">
        <v>59</v>
      </c>
      <c r="E1331" s="51">
        <v>101726</v>
      </c>
      <c r="F1331" s="52" t="s">
        <v>77</v>
      </c>
      <c r="G1331" s="54">
        <v>21832700</v>
      </c>
      <c r="H1331" s="54">
        <v>28183270</v>
      </c>
      <c r="I1331" s="54" t="s">
        <v>139</v>
      </c>
      <c r="J1331" s="52" t="s">
        <v>2419</v>
      </c>
      <c r="K1331" s="55">
        <v>40815</v>
      </c>
      <c r="L1331" s="56">
        <f t="shared" si="120"/>
        <v>613.54999999999995</v>
      </c>
      <c r="M1331" s="56">
        <f t="shared" si="121"/>
        <v>613.54999999999995</v>
      </c>
      <c r="N1331" s="56">
        <f t="shared" si="124"/>
        <v>0</v>
      </c>
      <c r="O1331" s="56" t="e">
        <f t="shared" si="122"/>
        <v>#VALUE!</v>
      </c>
      <c r="P1331" s="56" t="e">
        <f t="shared" si="123"/>
        <v>#VALUE!</v>
      </c>
      <c r="Q1331" s="56" t="e">
        <f t="shared" si="125"/>
        <v>#VALUE!</v>
      </c>
      <c r="R1331" s="57" t="s">
        <v>563</v>
      </c>
      <c r="S1331" s="58">
        <v>43649</v>
      </c>
      <c r="T1331" s="59">
        <f>INDEX('[2]Remontée chiffres écritures'!K:K,MATCH(C:C,'[2]Remontée chiffres écritures'!I:I,0))</f>
        <v>-613.54999999999995</v>
      </c>
      <c r="U1331" s="59">
        <f>INDEX('[2]Remontée chiffres écritures'!O:O,MATCH(C:C,'[2]Remontée chiffres écritures'!M:M,0))</f>
        <v>613.54999999999995</v>
      </c>
      <c r="V1331" s="59" t="e">
        <f>SUMIFS('[2]Remontée chiffres écritures'!C:C,'[2]Remontée chiffres écritures'!A:A,'Liste détaillée sorties IT'!C:C)</f>
        <v>#VALUE!</v>
      </c>
      <c r="W1331" s="59" t="e">
        <f>SUMIFS('[2]Remontée chiffres écritures'!G:G,'[2]Remontée chiffres écritures'!E:E,'Liste détaillée sorties IT'!C:C)</f>
        <v>#VALUE!</v>
      </c>
    </row>
    <row r="1332" spans="1:23" ht="15" customHeight="1" x14ac:dyDescent="0.2">
      <c r="A1332" s="3" t="s">
        <v>2421</v>
      </c>
      <c r="B1332" s="50">
        <v>1010</v>
      </c>
      <c r="C1332" s="50">
        <v>103088</v>
      </c>
      <c r="D1332" s="51" t="s">
        <v>59</v>
      </c>
      <c r="E1332" s="51">
        <v>101730</v>
      </c>
      <c r="F1332" s="52" t="s">
        <v>77</v>
      </c>
      <c r="G1332" s="54">
        <v>21832700</v>
      </c>
      <c r="H1332" s="54">
        <v>28183270</v>
      </c>
      <c r="I1332" s="54" t="s">
        <v>139</v>
      </c>
      <c r="J1332" s="52" t="s">
        <v>2419</v>
      </c>
      <c r="K1332" s="55">
        <v>40815</v>
      </c>
      <c r="L1332" s="56">
        <f t="shared" si="120"/>
        <v>613.54999999999995</v>
      </c>
      <c r="M1332" s="56">
        <f t="shared" si="121"/>
        <v>613.54999999999995</v>
      </c>
      <c r="N1332" s="56">
        <f t="shared" si="124"/>
        <v>0</v>
      </c>
      <c r="O1332" s="56" t="e">
        <f t="shared" si="122"/>
        <v>#VALUE!</v>
      </c>
      <c r="P1332" s="56" t="e">
        <f t="shared" si="123"/>
        <v>#VALUE!</v>
      </c>
      <c r="Q1332" s="56" t="e">
        <f t="shared" si="125"/>
        <v>#VALUE!</v>
      </c>
      <c r="R1332" s="57" t="s">
        <v>563</v>
      </c>
      <c r="S1332" s="58">
        <v>43649</v>
      </c>
      <c r="T1332" s="59">
        <f>INDEX('[2]Remontée chiffres écritures'!K:K,MATCH(C:C,'[2]Remontée chiffres écritures'!I:I,0))</f>
        <v>-613.54999999999995</v>
      </c>
      <c r="U1332" s="59">
        <f>INDEX('[2]Remontée chiffres écritures'!O:O,MATCH(C:C,'[2]Remontée chiffres écritures'!M:M,0))</f>
        <v>613.54999999999995</v>
      </c>
      <c r="V1332" s="59" t="e">
        <f>SUMIFS('[2]Remontée chiffres écritures'!C:C,'[2]Remontée chiffres écritures'!A:A,'Liste détaillée sorties IT'!C:C)</f>
        <v>#VALUE!</v>
      </c>
      <c r="W1332" s="59" t="e">
        <f>SUMIFS('[2]Remontée chiffres écritures'!G:G,'[2]Remontée chiffres écritures'!E:E,'Liste détaillée sorties IT'!C:C)</f>
        <v>#VALUE!</v>
      </c>
    </row>
    <row r="1333" spans="1:23" ht="15" customHeight="1" x14ac:dyDescent="0.2">
      <c r="A1333" s="3" t="s">
        <v>2422</v>
      </c>
      <c r="B1333" s="50">
        <v>1010</v>
      </c>
      <c r="C1333" s="50">
        <v>103090</v>
      </c>
      <c r="D1333" s="51" t="s">
        <v>59</v>
      </c>
      <c r="E1333" s="51">
        <v>101731</v>
      </c>
      <c r="F1333" s="52" t="s">
        <v>77</v>
      </c>
      <c r="G1333" s="54">
        <v>21832700</v>
      </c>
      <c r="H1333" s="54">
        <v>28183270</v>
      </c>
      <c r="I1333" s="54" t="s">
        <v>139</v>
      </c>
      <c r="J1333" s="52" t="s">
        <v>2419</v>
      </c>
      <c r="K1333" s="55">
        <v>40815</v>
      </c>
      <c r="L1333" s="56">
        <f t="shared" si="120"/>
        <v>613.54999999999995</v>
      </c>
      <c r="M1333" s="56">
        <f t="shared" si="121"/>
        <v>613.54999999999995</v>
      </c>
      <c r="N1333" s="56">
        <f t="shared" si="124"/>
        <v>0</v>
      </c>
      <c r="O1333" s="56" t="e">
        <f t="shared" si="122"/>
        <v>#VALUE!</v>
      </c>
      <c r="P1333" s="56" t="e">
        <f t="shared" si="123"/>
        <v>#VALUE!</v>
      </c>
      <c r="Q1333" s="56" t="e">
        <f t="shared" si="125"/>
        <v>#VALUE!</v>
      </c>
      <c r="R1333" s="57" t="s">
        <v>563</v>
      </c>
      <c r="S1333" s="58">
        <v>43649</v>
      </c>
      <c r="T1333" s="59">
        <f>INDEX('[2]Remontée chiffres écritures'!K:K,MATCH(C:C,'[2]Remontée chiffres écritures'!I:I,0))</f>
        <v>-613.54999999999995</v>
      </c>
      <c r="U1333" s="59">
        <f>INDEX('[2]Remontée chiffres écritures'!O:O,MATCH(C:C,'[2]Remontée chiffres écritures'!M:M,0))</f>
        <v>613.54999999999995</v>
      </c>
      <c r="V1333" s="59" t="e">
        <f>SUMIFS('[2]Remontée chiffres écritures'!C:C,'[2]Remontée chiffres écritures'!A:A,'Liste détaillée sorties IT'!C:C)</f>
        <v>#VALUE!</v>
      </c>
      <c r="W1333" s="59" t="e">
        <f>SUMIFS('[2]Remontée chiffres écritures'!G:G,'[2]Remontée chiffres écritures'!E:E,'Liste détaillée sorties IT'!C:C)</f>
        <v>#VALUE!</v>
      </c>
    </row>
    <row r="1334" spans="1:23" ht="15" customHeight="1" x14ac:dyDescent="0.2">
      <c r="A1334" s="3" t="s">
        <v>2423</v>
      </c>
      <c r="B1334" s="50">
        <v>1010</v>
      </c>
      <c r="C1334" s="50">
        <v>100145</v>
      </c>
      <c r="D1334" s="51" t="s">
        <v>59</v>
      </c>
      <c r="E1334" s="51">
        <v>112203</v>
      </c>
      <c r="F1334" s="52" t="s">
        <v>234</v>
      </c>
      <c r="G1334" s="54">
        <v>20531000</v>
      </c>
      <c r="H1334" s="54">
        <v>28053100</v>
      </c>
      <c r="I1334" s="54" t="s">
        <v>2183</v>
      </c>
      <c r="J1334" s="52" t="s">
        <v>2424</v>
      </c>
      <c r="K1334" s="55">
        <v>41747</v>
      </c>
      <c r="L1334" s="56">
        <f t="shared" si="120"/>
        <v>3828</v>
      </c>
      <c r="M1334" s="56">
        <f t="shared" si="121"/>
        <v>3828</v>
      </c>
      <c r="N1334" s="56">
        <f t="shared" si="124"/>
        <v>0</v>
      </c>
      <c r="O1334" s="56" t="e">
        <f t="shared" si="122"/>
        <v>#VALUE!</v>
      </c>
      <c r="P1334" s="56" t="e">
        <f t="shared" si="123"/>
        <v>#VALUE!</v>
      </c>
      <c r="Q1334" s="56" t="e">
        <f t="shared" si="125"/>
        <v>#VALUE!</v>
      </c>
      <c r="R1334" s="57" t="s">
        <v>80</v>
      </c>
      <c r="S1334" s="58">
        <v>43649</v>
      </c>
      <c r="T1334" s="59">
        <f>INDEX('[2]Remontée chiffres écritures'!K:K,MATCH(C:C,'[2]Remontée chiffres écritures'!I:I,0))</f>
        <v>-3828</v>
      </c>
      <c r="U1334" s="59">
        <f>INDEX('[2]Remontée chiffres écritures'!O:O,MATCH(C:C,'[2]Remontée chiffres écritures'!M:M,0))</f>
        <v>3828</v>
      </c>
      <c r="V1334" s="59" t="e">
        <f>SUMIFS('[2]Remontée chiffres écritures'!C:C,'[2]Remontée chiffres écritures'!A:A,'Liste détaillée sorties IT'!C:C)</f>
        <v>#VALUE!</v>
      </c>
      <c r="W1334" s="59" t="e">
        <f>SUMIFS('[2]Remontée chiffres écritures'!G:G,'[2]Remontée chiffres écritures'!E:E,'Liste détaillée sorties IT'!C:C)</f>
        <v>#VALUE!</v>
      </c>
    </row>
    <row r="1335" spans="1:23" ht="15" customHeight="1" x14ac:dyDescent="0.2">
      <c r="A1335" s="3" t="s">
        <v>2425</v>
      </c>
      <c r="B1335" s="50">
        <v>1010</v>
      </c>
      <c r="C1335" s="50">
        <v>103091</v>
      </c>
      <c r="D1335" s="51" t="s">
        <v>59</v>
      </c>
      <c r="E1335" s="51">
        <v>101723</v>
      </c>
      <c r="F1335" s="52" t="s">
        <v>77</v>
      </c>
      <c r="G1335" s="54">
        <v>21832700</v>
      </c>
      <c r="H1335" s="54">
        <v>28183270</v>
      </c>
      <c r="I1335" s="54" t="s">
        <v>139</v>
      </c>
      <c r="J1335" s="52" t="s">
        <v>2419</v>
      </c>
      <c r="K1335" s="55">
        <v>40815</v>
      </c>
      <c r="L1335" s="56">
        <f t="shared" si="120"/>
        <v>613.54999999999995</v>
      </c>
      <c r="M1335" s="56">
        <f t="shared" si="121"/>
        <v>613.54999999999995</v>
      </c>
      <c r="N1335" s="56">
        <f t="shared" si="124"/>
        <v>0</v>
      </c>
      <c r="O1335" s="56" t="e">
        <f t="shared" si="122"/>
        <v>#VALUE!</v>
      </c>
      <c r="P1335" s="56" t="e">
        <f t="shared" si="123"/>
        <v>#VALUE!</v>
      </c>
      <c r="Q1335" s="56" t="e">
        <f t="shared" si="125"/>
        <v>#VALUE!</v>
      </c>
      <c r="R1335" s="57" t="s">
        <v>563</v>
      </c>
      <c r="S1335" s="58">
        <v>43649</v>
      </c>
      <c r="T1335" s="59">
        <f>INDEX('[2]Remontée chiffres écritures'!K:K,MATCH(C:C,'[2]Remontée chiffres écritures'!I:I,0))</f>
        <v>-613.54999999999995</v>
      </c>
      <c r="U1335" s="59">
        <f>INDEX('[2]Remontée chiffres écritures'!O:O,MATCH(C:C,'[2]Remontée chiffres écritures'!M:M,0))</f>
        <v>613.54999999999995</v>
      </c>
      <c r="V1335" s="59" t="e">
        <f>SUMIFS('[2]Remontée chiffres écritures'!C:C,'[2]Remontée chiffres écritures'!A:A,'Liste détaillée sorties IT'!C:C)</f>
        <v>#VALUE!</v>
      </c>
      <c r="W1335" s="59" t="e">
        <f>SUMIFS('[2]Remontée chiffres écritures'!G:G,'[2]Remontée chiffres écritures'!E:E,'Liste détaillée sorties IT'!C:C)</f>
        <v>#VALUE!</v>
      </c>
    </row>
    <row r="1336" spans="1:23" ht="15" customHeight="1" x14ac:dyDescent="0.2">
      <c r="A1336" s="3" t="s">
        <v>2426</v>
      </c>
      <c r="B1336" s="50">
        <v>1010</v>
      </c>
      <c r="C1336" s="50">
        <v>103066</v>
      </c>
      <c r="D1336" s="51" t="s">
        <v>59</v>
      </c>
      <c r="E1336" s="51">
        <v>101743</v>
      </c>
      <c r="F1336" s="52" t="s">
        <v>77</v>
      </c>
      <c r="G1336" s="54">
        <v>21832700</v>
      </c>
      <c r="H1336" s="54">
        <v>28183270</v>
      </c>
      <c r="I1336" s="54" t="s">
        <v>139</v>
      </c>
      <c r="J1336" s="52" t="s">
        <v>2411</v>
      </c>
      <c r="K1336" s="55">
        <v>40815</v>
      </c>
      <c r="L1336" s="56">
        <f t="shared" si="120"/>
        <v>613.54</v>
      </c>
      <c r="M1336" s="56">
        <f t="shared" si="121"/>
        <v>613.54</v>
      </c>
      <c r="N1336" s="56">
        <f t="shared" si="124"/>
        <v>0</v>
      </c>
      <c r="O1336" s="56" t="e">
        <f t="shared" si="122"/>
        <v>#VALUE!</v>
      </c>
      <c r="P1336" s="56" t="e">
        <f t="shared" si="123"/>
        <v>#VALUE!</v>
      </c>
      <c r="Q1336" s="56" t="e">
        <f t="shared" si="125"/>
        <v>#VALUE!</v>
      </c>
      <c r="R1336" s="57" t="s">
        <v>563</v>
      </c>
      <c r="S1336" s="58">
        <v>43649</v>
      </c>
      <c r="T1336" s="59">
        <f>INDEX('[2]Remontée chiffres écritures'!K:K,MATCH(C:C,'[2]Remontée chiffres écritures'!I:I,0))</f>
        <v>-613.54</v>
      </c>
      <c r="U1336" s="59">
        <f>INDEX('[2]Remontée chiffres écritures'!O:O,MATCH(C:C,'[2]Remontée chiffres écritures'!M:M,0))</f>
        <v>613.54</v>
      </c>
      <c r="V1336" s="59" t="e">
        <f>SUMIFS('[2]Remontée chiffres écritures'!C:C,'[2]Remontée chiffres écritures'!A:A,'Liste détaillée sorties IT'!C:C)</f>
        <v>#VALUE!</v>
      </c>
      <c r="W1336" s="59" t="e">
        <f>SUMIFS('[2]Remontée chiffres écritures'!G:G,'[2]Remontée chiffres écritures'!E:E,'Liste détaillée sorties IT'!C:C)</f>
        <v>#VALUE!</v>
      </c>
    </row>
    <row r="1337" spans="1:23" ht="15" customHeight="1" x14ac:dyDescent="0.2">
      <c r="A1337" s="3" t="s">
        <v>2427</v>
      </c>
      <c r="B1337" s="50">
        <v>1010</v>
      </c>
      <c r="C1337" s="50">
        <v>103067</v>
      </c>
      <c r="D1337" s="51" t="s">
        <v>59</v>
      </c>
      <c r="E1337" s="51">
        <v>101744</v>
      </c>
      <c r="F1337" s="52" t="s">
        <v>77</v>
      </c>
      <c r="G1337" s="54">
        <v>21832700</v>
      </c>
      <c r="H1337" s="54">
        <v>28183270</v>
      </c>
      <c r="I1337" s="54" t="s">
        <v>139</v>
      </c>
      <c r="J1337" s="52" t="s">
        <v>2411</v>
      </c>
      <c r="K1337" s="55">
        <v>40815</v>
      </c>
      <c r="L1337" s="56">
        <f t="shared" si="120"/>
        <v>613.54</v>
      </c>
      <c r="M1337" s="56">
        <f t="shared" si="121"/>
        <v>613.54</v>
      </c>
      <c r="N1337" s="56">
        <f t="shared" si="124"/>
        <v>0</v>
      </c>
      <c r="O1337" s="56" t="e">
        <f t="shared" si="122"/>
        <v>#VALUE!</v>
      </c>
      <c r="P1337" s="56" t="e">
        <f t="shared" si="123"/>
        <v>#VALUE!</v>
      </c>
      <c r="Q1337" s="56" t="e">
        <f t="shared" si="125"/>
        <v>#VALUE!</v>
      </c>
      <c r="R1337" s="57" t="s">
        <v>563</v>
      </c>
      <c r="S1337" s="58">
        <v>43649</v>
      </c>
      <c r="T1337" s="59">
        <f>INDEX('[2]Remontée chiffres écritures'!K:K,MATCH(C:C,'[2]Remontée chiffres écritures'!I:I,0))</f>
        <v>-613.54</v>
      </c>
      <c r="U1337" s="59">
        <f>INDEX('[2]Remontée chiffres écritures'!O:O,MATCH(C:C,'[2]Remontée chiffres écritures'!M:M,0))</f>
        <v>613.54</v>
      </c>
      <c r="V1337" s="59" t="e">
        <f>SUMIFS('[2]Remontée chiffres écritures'!C:C,'[2]Remontée chiffres écritures'!A:A,'Liste détaillée sorties IT'!C:C)</f>
        <v>#VALUE!</v>
      </c>
      <c r="W1337" s="59" t="e">
        <f>SUMIFS('[2]Remontée chiffres écritures'!G:G,'[2]Remontée chiffres écritures'!E:E,'Liste détaillée sorties IT'!C:C)</f>
        <v>#VALUE!</v>
      </c>
    </row>
    <row r="1338" spans="1:23" ht="15" customHeight="1" x14ac:dyDescent="0.2">
      <c r="A1338" s="3" t="s">
        <v>2428</v>
      </c>
      <c r="B1338" s="50">
        <v>1010</v>
      </c>
      <c r="C1338" s="50">
        <v>103068</v>
      </c>
      <c r="D1338" s="51" t="s">
        <v>59</v>
      </c>
      <c r="E1338" s="51">
        <v>101739</v>
      </c>
      <c r="F1338" s="52" t="s">
        <v>77</v>
      </c>
      <c r="G1338" s="54">
        <v>21832700</v>
      </c>
      <c r="H1338" s="54">
        <v>28183270</v>
      </c>
      <c r="I1338" s="54" t="s">
        <v>139</v>
      </c>
      <c r="J1338" s="52" t="s">
        <v>2411</v>
      </c>
      <c r="K1338" s="55">
        <v>40815</v>
      </c>
      <c r="L1338" s="56">
        <f t="shared" si="120"/>
        <v>613.54</v>
      </c>
      <c r="M1338" s="56">
        <f t="shared" si="121"/>
        <v>613.54</v>
      </c>
      <c r="N1338" s="56">
        <f t="shared" si="124"/>
        <v>0</v>
      </c>
      <c r="O1338" s="56" t="e">
        <f t="shared" si="122"/>
        <v>#VALUE!</v>
      </c>
      <c r="P1338" s="56" t="e">
        <f t="shared" si="123"/>
        <v>#VALUE!</v>
      </c>
      <c r="Q1338" s="56" t="e">
        <f t="shared" si="125"/>
        <v>#VALUE!</v>
      </c>
      <c r="R1338" s="57" t="s">
        <v>563</v>
      </c>
      <c r="S1338" s="58">
        <v>43649</v>
      </c>
      <c r="T1338" s="59">
        <f>INDEX('[2]Remontée chiffres écritures'!K:K,MATCH(C:C,'[2]Remontée chiffres écritures'!I:I,0))</f>
        <v>-613.54</v>
      </c>
      <c r="U1338" s="59">
        <f>INDEX('[2]Remontée chiffres écritures'!O:O,MATCH(C:C,'[2]Remontée chiffres écritures'!M:M,0))</f>
        <v>613.54</v>
      </c>
      <c r="V1338" s="59" t="e">
        <f>SUMIFS('[2]Remontée chiffres écritures'!C:C,'[2]Remontée chiffres écritures'!A:A,'Liste détaillée sorties IT'!C:C)</f>
        <v>#VALUE!</v>
      </c>
      <c r="W1338" s="59" t="e">
        <f>SUMIFS('[2]Remontée chiffres écritures'!G:G,'[2]Remontée chiffres écritures'!E:E,'Liste détaillée sorties IT'!C:C)</f>
        <v>#VALUE!</v>
      </c>
    </row>
    <row r="1339" spans="1:23" ht="15" customHeight="1" x14ac:dyDescent="0.2">
      <c r="A1339" s="3" t="s">
        <v>2429</v>
      </c>
      <c r="B1339" s="50">
        <v>1010</v>
      </c>
      <c r="C1339" s="50">
        <v>103092</v>
      </c>
      <c r="D1339" s="51" t="s">
        <v>59</v>
      </c>
      <c r="E1339" s="51">
        <v>101721</v>
      </c>
      <c r="F1339" s="52" t="s">
        <v>77</v>
      </c>
      <c r="G1339" s="54">
        <v>21832700</v>
      </c>
      <c r="H1339" s="54">
        <v>28183270</v>
      </c>
      <c r="I1339" s="54" t="s">
        <v>139</v>
      </c>
      <c r="J1339" s="52" t="s">
        <v>2419</v>
      </c>
      <c r="K1339" s="55">
        <v>40815</v>
      </c>
      <c r="L1339" s="56">
        <f t="shared" si="120"/>
        <v>613.54</v>
      </c>
      <c r="M1339" s="56">
        <f t="shared" si="121"/>
        <v>613.54</v>
      </c>
      <c r="N1339" s="56">
        <f t="shared" si="124"/>
        <v>0</v>
      </c>
      <c r="O1339" s="56" t="e">
        <f t="shared" si="122"/>
        <v>#VALUE!</v>
      </c>
      <c r="P1339" s="56" t="e">
        <f t="shared" si="123"/>
        <v>#VALUE!</v>
      </c>
      <c r="Q1339" s="56" t="e">
        <f t="shared" si="125"/>
        <v>#VALUE!</v>
      </c>
      <c r="R1339" s="57" t="s">
        <v>563</v>
      </c>
      <c r="S1339" s="58">
        <v>43649</v>
      </c>
      <c r="T1339" s="59">
        <f>INDEX('[2]Remontée chiffres écritures'!K:K,MATCH(C:C,'[2]Remontée chiffres écritures'!I:I,0))</f>
        <v>-613.54</v>
      </c>
      <c r="U1339" s="59">
        <f>INDEX('[2]Remontée chiffres écritures'!O:O,MATCH(C:C,'[2]Remontée chiffres écritures'!M:M,0))</f>
        <v>613.54</v>
      </c>
      <c r="V1339" s="59" t="e">
        <f>SUMIFS('[2]Remontée chiffres écritures'!C:C,'[2]Remontée chiffres écritures'!A:A,'Liste détaillée sorties IT'!C:C)</f>
        <v>#VALUE!</v>
      </c>
      <c r="W1339" s="59" t="e">
        <f>SUMIFS('[2]Remontée chiffres écritures'!G:G,'[2]Remontée chiffres écritures'!E:E,'Liste détaillée sorties IT'!C:C)</f>
        <v>#VALUE!</v>
      </c>
    </row>
    <row r="1340" spans="1:23" ht="15" customHeight="1" x14ac:dyDescent="0.2">
      <c r="A1340" s="3" t="s">
        <v>2430</v>
      </c>
      <c r="B1340" s="50">
        <v>1010</v>
      </c>
      <c r="C1340" s="50">
        <v>103093</v>
      </c>
      <c r="D1340" s="51" t="s">
        <v>59</v>
      </c>
      <c r="E1340" s="51">
        <v>101725</v>
      </c>
      <c r="F1340" s="52" t="s">
        <v>77</v>
      </c>
      <c r="G1340" s="54">
        <v>21832700</v>
      </c>
      <c r="H1340" s="54">
        <v>28183270</v>
      </c>
      <c r="I1340" s="54" t="s">
        <v>139</v>
      </c>
      <c r="J1340" s="52" t="s">
        <v>2419</v>
      </c>
      <c r="K1340" s="55">
        <v>40815</v>
      </c>
      <c r="L1340" s="56">
        <f t="shared" si="120"/>
        <v>613.54</v>
      </c>
      <c r="M1340" s="56">
        <f t="shared" si="121"/>
        <v>613.54</v>
      </c>
      <c r="N1340" s="56">
        <f t="shared" si="124"/>
        <v>0</v>
      </c>
      <c r="O1340" s="56" t="e">
        <f t="shared" si="122"/>
        <v>#VALUE!</v>
      </c>
      <c r="P1340" s="56" t="e">
        <f t="shared" si="123"/>
        <v>#VALUE!</v>
      </c>
      <c r="Q1340" s="56" t="e">
        <f t="shared" si="125"/>
        <v>#VALUE!</v>
      </c>
      <c r="R1340" s="57" t="s">
        <v>563</v>
      </c>
      <c r="S1340" s="58">
        <v>43649</v>
      </c>
      <c r="T1340" s="59">
        <f>INDEX('[2]Remontée chiffres écritures'!K:K,MATCH(C:C,'[2]Remontée chiffres écritures'!I:I,0))</f>
        <v>-613.54</v>
      </c>
      <c r="U1340" s="59">
        <f>INDEX('[2]Remontée chiffres écritures'!O:O,MATCH(C:C,'[2]Remontée chiffres écritures'!M:M,0))</f>
        <v>613.54</v>
      </c>
      <c r="V1340" s="59" t="e">
        <f>SUMIFS('[2]Remontée chiffres écritures'!C:C,'[2]Remontée chiffres écritures'!A:A,'Liste détaillée sorties IT'!C:C)</f>
        <v>#VALUE!</v>
      </c>
      <c r="W1340" s="59" t="e">
        <f>SUMIFS('[2]Remontée chiffres écritures'!G:G,'[2]Remontée chiffres écritures'!E:E,'Liste détaillée sorties IT'!C:C)</f>
        <v>#VALUE!</v>
      </c>
    </row>
    <row r="1341" spans="1:23" ht="15" customHeight="1" x14ac:dyDescent="0.2">
      <c r="A1341" s="3" t="s">
        <v>2431</v>
      </c>
      <c r="B1341" s="50">
        <v>1010</v>
      </c>
      <c r="C1341" s="50">
        <v>102395</v>
      </c>
      <c r="D1341" s="51" t="s">
        <v>59</v>
      </c>
      <c r="E1341" s="51">
        <v>107300</v>
      </c>
      <c r="F1341" s="52" t="s">
        <v>200</v>
      </c>
      <c r="G1341" s="54">
        <v>21832700</v>
      </c>
      <c r="H1341" s="54">
        <v>28183270</v>
      </c>
      <c r="I1341" s="54" t="s">
        <v>139</v>
      </c>
      <c r="J1341" s="52" t="s">
        <v>1537</v>
      </c>
      <c r="K1341" s="55">
        <v>39638</v>
      </c>
      <c r="L1341" s="56">
        <f t="shared" si="120"/>
        <v>609.96</v>
      </c>
      <c r="M1341" s="56">
        <f t="shared" si="121"/>
        <v>609.96</v>
      </c>
      <c r="N1341" s="56">
        <f t="shared" si="124"/>
        <v>0</v>
      </c>
      <c r="O1341" s="56" t="e">
        <f t="shared" si="122"/>
        <v>#VALUE!</v>
      </c>
      <c r="P1341" s="56" t="e">
        <f t="shared" si="123"/>
        <v>#VALUE!</v>
      </c>
      <c r="Q1341" s="56" t="e">
        <f t="shared" si="125"/>
        <v>#VALUE!</v>
      </c>
      <c r="R1341" s="57" t="s">
        <v>72</v>
      </c>
      <c r="S1341" s="58">
        <v>43649</v>
      </c>
      <c r="T1341" s="59">
        <f>INDEX('[2]Remontée chiffres écritures'!K:K,MATCH(C:C,'[2]Remontée chiffres écritures'!I:I,0))</f>
        <v>-609.96</v>
      </c>
      <c r="U1341" s="59">
        <f>INDEX('[2]Remontée chiffres écritures'!O:O,MATCH(C:C,'[2]Remontée chiffres écritures'!M:M,0))</f>
        <v>609.96</v>
      </c>
      <c r="V1341" s="59" t="e">
        <f>SUMIFS('[2]Remontée chiffres écritures'!C:C,'[2]Remontée chiffres écritures'!A:A,'Liste détaillée sorties IT'!C:C)</f>
        <v>#VALUE!</v>
      </c>
      <c r="W1341" s="59" t="e">
        <f>SUMIFS('[2]Remontée chiffres écritures'!G:G,'[2]Remontée chiffres écritures'!E:E,'Liste détaillée sorties IT'!C:C)</f>
        <v>#VALUE!</v>
      </c>
    </row>
    <row r="1342" spans="1:23" ht="15" customHeight="1" x14ac:dyDescent="0.2">
      <c r="A1342" s="3" t="s">
        <v>2432</v>
      </c>
      <c r="B1342" s="50">
        <v>1010</v>
      </c>
      <c r="C1342" s="50">
        <v>102396</v>
      </c>
      <c r="D1342" s="51" t="s">
        <v>59</v>
      </c>
      <c r="E1342" s="51">
        <v>107299</v>
      </c>
      <c r="F1342" s="52" t="s">
        <v>200</v>
      </c>
      <c r="G1342" s="54">
        <v>21832700</v>
      </c>
      <c r="H1342" s="54">
        <v>28183270</v>
      </c>
      <c r="I1342" s="54" t="s">
        <v>139</v>
      </c>
      <c r="J1342" s="52" t="s">
        <v>1537</v>
      </c>
      <c r="K1342" s="55">
        <v>39638</v>
      </c>
      <c r="L1342" s="56">
        <f t="shared" si="120"/>
        <v>609.96</v>
      </c>
      <c r="M1342" s="56">
        <f t="shared" si="121"/>
        <v>609.96</v>
      </c>
      <c r="N1342" s="56">
        <f t="shared" si="124"/>
        <v>0</v>
      </c>
      <c r="O1342" s="56" t="e">
        <f t="shared" si="122"/>
        <v>#VALUE!</v>
      </c>
      <c r="P1342" s="56" t="e">
        <f t="shared" si="123"/>
        <v>#VALUE!</v>
      </c>
      <c r="Q1342" s="56" t="e">
        <f t="shared" si="125"/>
        <v>#VALUE!</v>
      </c>
      <c r="R1342" s="57" t="s">
        <v>72</v>
      </c>
      <c r="S1342" s="58">
        <v>43649</v>
      </c>
      <c r="T1342" s="59">
        <f>INDEX('[2]Remontée chiffres écritures'!K:K,MATCH(C:C,'[2]Remontée chiffres écritures'!I:I,0))</f>
        <v>-609.96</v>
      </c>
      <c r="U1342" s="59">
        <f>INDEX('[2]Remontée chiffres écritures'!O:O,MATCH(C:C,'[2]Remontée chiffres écritures'!M:M,0))</f>
        <v>609.96</v>
      </c>
      <c r="V1342" s="59" t="e">
        <f>SUMIFS('[2]Remontée chiffres écritures'!C:C,'[2]Remontée chiffres écritures'!A:A,'Liste détaillée sorties IT'!C:C)</f>
        <v>#VALUE!</v>
      </c>
      <c r="W1342" s="59" t="e">
        <f>SUMIFS('[2]Remontée chiffres écritures'!G:G,'[2]Remontée chiffres écritures'!E:E,'Liste détaillée sorties IT'!C:C)</f>
        <v>#VALUE!</v>
      </c>
    </row>
    <row r="1343" spans="1:23" ht="15" customHeight="1" x14ac:dyDescent="0.2">
      <c r="A1343" s="3" t="s">
        <v>2433</v>
      </c>
      <c r="B1343" s="50">
        <v>1010</v>
      </c>
      <c r="C1343" s="50">
        <v>102398</v>
      </c>
      <c r="D1343" s="51" t="s">
        <v>59</v>
      </c>
      <c r="E1343" s="51">
        <v>107294</v>
      </c>
      <c r="F1343" s="52" t="s">
        <v>200</v>
      </c>
      <c r="G1343" s="54">
        <v>21832700</v>
      </c>
      <c r="H1343" s="54">
        <v>28183270</v>
      </c>
      <c r="I1343" s="54" t="s">
        <v>139</v>
      </c>
      <c r="J1343" s="52" t="s">
        <v>1537</v>
      </c>
      <c r="K1343" s="55">
        <v>39638</v>
      </c>
      <c r="L1343" s="56">
        <f t="shared" si="120"/>
        <v>609.96</v>
      </c>
      <c r="M1343" s="56">
        <f t="shared" si="121"/>
        <v>609.96</v>
      </c>
      <c r="N1343" s="56">
        <f t="shared" si="124"/>
        <v>0</v>
      </c>
      <c r="O1343" s="56" t="e">
        <f t="shared" si="122"/>
        <v>#VALUE!</v>
      </c>
      <c r="P1343" s="56" t="e">
        <f t="shared" si="123"/>
        <v>#VALUE!</v>
      </c>
      <c r="Q1343" s="56" t="e">
        <f t="shared" si="125"/>
        <v>#VALUE!</v>
      </c>
      <c r="R1343" s="57" t="s">
        <v>72</v>
      </c>
      <c r="S1343" s="58">
        <v>43649</v>
      </c>
      <c r="T1343" s="59">
        <f>INDEX('[2]Remontée chiffres écritures'!K:K,MATCH(C:C,'[2]Remontée chiffres écritures'!I:I,0))</f>
        <v>-609.96</v>
      </c>
      <c r="U1343" s="59">
        <f>INDEX('[2]Remontée chiffres écritures'!O:O,MATCH(C:C,'[2]Remontée chiffres écritures'!M:M,0))</f>
        <v>609.96</v>
      </c>
      <c r="V1343" s="59" t="e">
        <f>SUMIFS('[2]Remontée chiffres écritures'!C:C,'[2]Remontée chiffres écritures'!A:A,'Liste détaillée sorties IT'!C:C)</f>
        <v>#VALUE!</v>
      </c>
      <c r="W1343" s="59" t="e">
        <f>SUMIFS('[2]Remontée chiffres écritures'!G:G,'[2]Remontée chiffres écritures'!E:E,'Liste détaillée sorties IT'!C:C)</f>
        <v>#VALUE!</v>
      </c>
    </row>
    <row r="1344" spans="1:23" ht="15" customHeight="1" x14ac:dyDescent="0.2">
      <c r="A1344" s="3" t="s">
        <v>2434</v>
      </c>
      <c r="B1344" s="50">
        <v>1010</v>
      </c>
      <c r="C1344" s="50">
        <v>102399</v>
      </c>
      <c r="D1344" s="51" t="s">
        <v>59</v>
      </c>
      <c r="E1344" s="51">
        <v>106413</v>
      </c>
      <c r="F1344" s="52" t="s">
        <v>200</v>
      </c>
      <c r="G1344" s="54">
        <v>21832700</v>
      </c>
      <c r="H1344" s="54">
        <v>28183270</v>
      </c>
      <c r="I1344" s="54" t="s">
        <v>139</v>
      </c>
      <c r="J1344" s="52" t="s">
        <v>1537</v>
      </c>
      <c r="K1344" s="55">
        <v>39638</v>
      </c>
      <c r="L1344" s="56">
        <f t="shared" si="120"/>
        <v>609.96</v>
      </c>
      <c r="M1344" s="56">
        <f t="shared" si="121"/>
        <v>609.96</v>
      </c>
      <c r="N1344" s="56">
        <f t="shared" si="124"/>
        <v>0</v>
      </c>
      <c r="O1344" s="56" t="e">
        <f t="shared" si="122"/>
        <v>#VALUE!</v>
      </c>
      <c r="P1344" s="56" t="e">
        <f t="shared" si="123"/>
        <v>#VALUE!</v>
      </c>
      <c r="Q1344" s="56" t="e">
        <f t="shared" si="125"/>
        <v>#VALUE!</v>
      </c>
      <c r="R1344" s="57" t="s">
        <v>72</v>
      </c>
      <c r="S1344" s="58">
        <v>43649</v>
      </c>
      <c r="T1344" s="59">
        <f>INDEX('[2]Remontée chiffres écritures'!K:K,MATCH(C:C,'[2]Remontée chiffres écritures'!I:I,0))</f>
        <v>-609.96</v>
      </c>
      <c r="U1344" s="59">
        <f>INDEX('[2]Remontée chiffres écritures'!O:O,MATCH(C:C,'[2]Remontée chiffres écritures'!M:M,0))</f>
        <v>609.96</v>
      </c>
      <c r="V1344" s="59" t="e">
        <f>SUMIFS('[2]Remontée chiffres écritures'!C:C,'[2]Remontée chiffres écritures'!A:A,'Liste détaillée sorties IT'!C:C)</f>
        <v>#VALUE!</v>
      </c>
      <c r="W1344" s="59" t="e">
        <f>SUMIFS('[2]Remontée chiffres écritures'!G:G,'[2]Remontée chiffres écritures'!E:E,'Liste détaillée sorties IT'!C:C)</f>
        <v>#VALUE!</v>
      </c>
    </row>
    <row r="1345" spans="1:23" ht="15" customHeight="1" x14ac:dyDescent="0.2">
      <c r="A1345" s="3" t="s">
        <v>2435</v>
      </c>
      <c r="B1345" s="50">
        <v>1010</v>
      </c>
      <c r="C1345" s="50">
        <v>102654</v>
      </c>
      <c r="D1345" s="51" t="s">
        <v>59</v>
      </c>
      <c r="E1345" s="51">
        <v>106654</v>
      </c>
      <c r="F1345" s="52" t="s">
        <v>60</v>
      </c>
      <c r="G1345" s="54">
        <v>21832700</v>
      </c>
      <c r="H1345" s="54">
        <v>28183270</v>
      </c>
      <c r="I1345" s="54" t="s">
        <v>139</v>
      </c>
      <c r="J1345" s="52" t="s">
        <v>600</v>
      </c>
      <c r="K1345" s="55">
        <v>38687</v>
      </c>
      <c r="L1345" s="56">
        <f t="shared" si="120"/>
        <v>601.5</v>
      </c>
      <c r="M1345" s="56">
        <f t="shared" si="121"/>
        <v>601.5</v>
      </c>
      <c r="N1345" s="56">
        <f t="shared" si="124"/>
        <v>0</v>
      </c>
      <c r="O1345" s="56" t="e">
        <f t="shared" si="122"/>
        <v>#VALUE!</v>
      </c>
      <c r="P1345" s="56" t="e">
        <f t="shared" si="123"/>
        <v>#VALUE!</v>
      </c>
      <c r="Q1345" s="56" t="e">
        <f t="shared" si="125"/>
        <v>#VALUE!</v>
      </c>
      <c r="R1345" s="57" t="s">
        <v>72</v>
      </c>
      <c r="S1345" s="58">
        <v>43649</v>
      </c>
      <c r="T1345" s="59">
        <f>INDEX('[2]Remontée chiffres écritures'!K:K,MATCH(C:C,'[2]Remontée chiffres écritures'!I:I,0))</f>
        <v>-601.5</v>
      </c>
      <c r="U1345" s="59">
        <f>INDEX('[2]Remontée chiffres écritures'!O:O,MATCH(C:C,'[2]Remontée chiffres écritures'!M:M,0))</f>
        <v>601.5</v>
      </c>
      <c r="V1345" s="59" t="e">
        <f>SUMIFS('[2]Remontée chiffres écritures'!C:C,'[2]Remontée chiffres écritures'!A:A,'Liste détaillée sorties IT'!C:C)</f>
        <v>#VALUE!</v>
      </c>
      <c r="W1345" s="59" t="e">
        <f>SUMIFS('[2]Remontée chiffres écritures'!G:G,'[2]Remontée chiffres écritures'!E:E,'Liste détaillée sorties IT'!C:C)</f>
        <v>#VALUE!</v>
      </c>
    </row>
    <row r="1346" spans="1:23" ht="15" customHeight="1" x14ac:dyDescent="0.2">
      <c r="A1346" s="3" t="s">
        <v>2436</v>
      </c>
      <c r="B1346" s="50">
        <v>1010</v>
      </c>
      <c r="C1346" s="50">
        <v>102422</v>
      </c>
      <c r="D1346" s="51" t="s">
        <v>59</v>
      </c>
      <c r="E1346" s="51">
        <v>103020</v>
      </c>
      <c r="F1346" s="52" t="s">
        <v>77</v>
      </c>
      <c r="G1346" s="54">
        <v>21832700</v>
      </c>
      <c r="H1346" s="54">
        <v>28183270</v>
      </c>
      <c r="I1346" s="54" t="s">
        <v>139</v>
      </c>
      <c r="J1346" s="52" t="s">
        <v>1238</v>
      </c>
      <c r="K1346" s="55">
        <v>39758</v>
      </c>
      <c r="L1346" s="56">
        <f t="shared" si="120"/>
        <v>589.39</v>
      </c>
      <c r="M1346" s="56">
        <f t="shared" si="121"/>
        <v>589.39</v>
      </c>
      <c r="N1346" s="56">
        <f t="shared" si="124"/>
        <v>0</v>
      </c>
      <c r="O1346" s="56" t="e">
        <f t="shared" si="122"/>
        <v>#VALUE!</v>
      </c>
      <c r="P1346" s="56" t="e">
        <f t="shared" si="123"/>
        <v>#VALUE!</v>
      </c>
      <c r="Q1346" s="56" t="e">
        <f t="shared" si="125"/>
        <v>#VALUE!</v>
      </c>
      <c r="R1346" s="57" t="s">
        <v>68</v>
      </c>
      <c r="S1346" s="58">
        <v>43649</v>
      </c>
      <c r="T1346" s="59">
        <f>INDEX('[2]Remontée chiffres écritures'!K:K,MATCH(C:C,'[2]Remontée chiffres écritures'!I:I,0))</f>
        <v>-589.39</v>
      </c>
      <c r="U1346" s="59">
        <f>INDEX('[2]Remontée chiffres écritures'!O:O,MATCH(C:C,'[2]Remontée chiffres écritures'!M:M,0))</f>
        <v>589.39</v>
      </c>
      <c r="V1346" s="59" t="e">
        <f>SUMIFS('[2]Remontée chiffres écritures'!C:C,'[2]Remontée chiffres écritures'!A:A,'Liste détaillée sorties IT'!C:C)</f>
        <v>#VALUE!</v>
      </c>
      <c r="W1346" s="59" t="e">
        <f>SUMIFS('[2]Remontée chiffres écritures'!G:G,'[2]Remontée chiffres écritures'!E:E,'Liste détaillée sorties IT'!C:C)</f>
        <v>#VALUE!</v>
      </c>
    </row>
    <row r="1347" spans="1:23" ht="15" customHeight="1" x14ac:dyDescent="0.2">
      <c r="A1347" s="3" t="s">
        <v>2437</v>
      </c>
      <c r="B1347" s="50">
        <v>1010</v>
      </c>
      <c r="C1347" s="50">
        <v>102423</v>
      </c>
      <c r="D1347" s="51" t="s">
        <v>59</v>
      </c>
      <c r="E1347" s="51">
        <v>103019</v>
      </c>
      <c r="F1347" s="52" t="s">
        <v>77</v>
      </c>
      <c r="G1347" s="54">
        <v>21832700</v>
      </c>
      <c r="H1347" s="54">
        <v>28183270</v>
      </c>
      <c r="I1347" s="54" t="s">
        <v>139</v>
      </c>
      <c r="J1347" s="52" t="s">
        <v>1238</v>
      </c>
      <c r="K1347" s="55">
        <v>39758</v>
      </c>
      <c r="L1347" s="56">
        <f t="shared" si="120"/>
        <v>589.39</v>
      </c>
      <c r="M1347" s="56">
        <f t="shared" si="121"/>
        <v>589.39</v>
      </c>
      <c r="N1347" s="56">
        <f t="shared" si="124"/>
        <v>0</v>
      </c>
      <c r="O1347" s="56" t="e">
        <f t="shared" si="122"/>
        <v>#VALUE!</v>
      </c>
      <c r="P1347" s="56" t="e">
        <f t="shared" si="123"/>
        <v>#VALUE!</v>
      </c>
      <c r="Q1347" s="56" t="e">
        <f t="shared" si="125"/>
        <v>#VALUE!</v>
      </c>
      <c r="R1347" s="57" t="s">
        <v>68</v>
      </c>
      <c r="S1347" s="58">
        <v>43649</v>
      </c>
      <c r="T1347" s="59">
        <f>INDEX('[2]Remontée chiffres écritures'!K:K,MATCH(C:C,'[2]Remontée chiffres écritures'!I:I,0))</f>
        <v>-589.39</v>
      </c>
      <c r="U1347" s="59">
        <f>INDEX('[2]Remontée chiffres écritures'!O:O,MATCH(C:C,'[2]Remontée chiffres écritures'!M:M,0))</f>
        <v>589.39</v>
      </c>
      <c r="V1347" s="59" t="e">
        <f>SUMIFS('[2]Remontée chiffres écritures'!C:C,'[2]Remontée chiffres écritures'!A:A,'Liste détaillée sorties IT'!C:C)</f>
        <v>#VALUE!</v>
      </c>
      <c r="W1347" s="59" t="e">
        <f>SUMIFS('[2]Remontée chiffres écritures'!G:G,'[2]Remontée chiffres écritures'!E:E,'Liste détaillée sorties IT'!C:C)</f>
        <v>#VALUE!</v>
      </c>
    </row>
    <row r="1348" spans="1:23" ht="15" customHeight="1" x14ac:dyDescent="0.2">
      <c r="A1348" s="3" t="s">
        <v>2438</v>
      </c>
      <c r="B1348" s="50">
        <v>1010</v>
      </c>
      <c r="C1348" s="50">
        <v>102424</v>
      </c>
      <c r="D1348" s="51" t="s">
        <v>59</v>
      </c>
      <c r="E1348" s="51">
        <v>103018</v>
      </c>
      <c r="F1348" s="52" t="s">
        <v>77</v>
      </c>
      <c r="G1348" s="54">
        <v>21832700</v>
      </c>
      <c r="H1348" s="54">
        <v>28183270</v>
      </c>
      <c r="I1348" s="54" t="s">
        <v>139</v>
      </c>
      <c r="J1348" s="52" t="s">
        <v>1238</v>
      </c>
      <c r="K1348" s="55">
        <v>39758</v>
      </c>
      <c r="L1348" s="56">
        <f t="shared" si="120"/>
        <v>589.39</v>
      </c>
      <c r="M1348" s="56">
        <f t="shared" si="121"/>
        <v>589.39</v>
      </c>
      <c r="N1348" s="56">
        <f t="shared" si="124"/>
        <v>0</v>
      </c>
      <c r="O1348" s="56" t="e">
        <f t="shared" si="122"/>
        <v>#VALUE!</v>
      </c>
      <c r="P1348" s="56" t="e">
        <f t="shared" si="123"/>
        <v>#VALUE!</v>
      </c>
      <c r="Q1348" s="56" t="e">
        <f t="shared" si="125"/>
        <v>#VALUE!</v>
      </c>
      <c r="R1348" s="57" t="s">
        <v>68</v>
      </c>
      <c r="S1348" s="58">
        <v>43649</v>
      </c>
      <c r="T1348" s="59">
        <f>INDEX('[2]Remontée chiffres écritures'!K:K,MATCH(C:C,'[2]Remontée chiffres écritures'!I:I,0))</f>
        <v>-589.39</v>
      </c>
      <c r="U1348" s="59">
        <f>INDEX('[2]Remontée chiffres écritures'!O:O,MATCH(C:C,'[2]Remontée chiffres écritures'!M:M,0))</f>
        <v>589.39</v>
      </c>
      <c r="V1348" s="59" t="e">
        <f>SUMIFS('[2]Remontée chiffres écritures'!C:C,'[2]Remontée chiffres écritures'!A:A,'Liste détaillée sorties IT'!C:C)</f>
        <v>#VALUE!</v>
      </c>
      <c r="W1348" s="59" t="e">
        <f>SUMIFS('[2]Remontée chiffres écritures'!G:G,'[2]Remontée chiffres écritures'!E:E,'Liste détaillée sorties IT'!C:C)</f>
        <v>#VALUE!</v>
      </c>
    </row>
    <row r="1349" spans="1:23" ht="15" customHeight="1" x14ac:dyDescent="0.2">
      <c r="A1349" s="3" t="s">
        <v>2439</v>
      </c>
      <c r="B1349" s="50">
        <v>1010</v>
      </c>
      <c r="C1349" s="50">
        <v>102421</v>
      </c>
      <c r="D1349" s="51" t="s">
        <v>59</v>
      </c>
      <c r="E1349" s="51">
        <v>101533</v>
      </c>
      <c r="F1349" s="52" t="s">
        <v>77</v>
      </c>
      <c r="G1349" s="54">
        <v>21832700</v>
      </c>
      <c r="H1349" s="54">
        <v>28183270</v>
      </c>
      <c r="I1349" s="54" t="s">
        <v>139</v>
      </c>
      <c r="J1349" s="52" t="s">
        <v>1238</v>
      </c>
      <c r="K1349" s="55">
        <v>39758</v>
      </c>
      <c r="L1349" s="56">
        <f t="shared" si="120"/>
        <v>589.38</v>
      </c>
      <c r="M1349" s="56">
        <f t="shared" si="121"/>
        <v>589.38</v>
      </c>
      <c r="N1349" s="56">
        <f t="shared" si="124"/>
        <v>0</v>
      </c>
      <c r="O1349" s="56" t="e">
        <f t="shared" si="122"/>
        <v>#VALUE!</v>
      </c>
      <c r="P1349" s="56" t="e">
        <f t="shared" si="123"/>
        <v>#VALUE!</v>
      </c>
      <c r="Q1349" s="56" t="e">
        <f t="shared" si="125"/>
        <v>#VALUE!</v>
      </c>
      <c r="R1349" s="57" t="s">
        <v>68</v>
      </c>
      <c r="S1349" s="58">
        <v>43649</v>
      </c>
      <c r="T1349" s="59">
        <f>INDEX('[2]Remontée chiffres écritures'!K:K,MATCH(C:C,'[2]Remontée chiffres écritures'!I:I,0))</f>
        <v>-589.38</v>
      </c>
      <c r="U1349" s="59">
        <f>INDEX('[2]Remontée chiffres écritures'!O:O,MATCH(C:C,'[2]Remontée chiffres écritures'!M:M,0))</f>
        <v>589.38</v>
      </c>
      <c r="V1349" s="59" t="e">
        <f>SUMIFS('[2]Remontée chiffres écritures'!C:C,'[2]Remontée chiffres écritures'!A:A,'Liste détaillée sorties IT'!C:C)</f>
        <v>#VALUE!</v>
      </c>
      <c r="W1349" s="59" t="e">
        <f>SUMIFS('[2]Remontée chiffres écritures'!G:G,'[2]Remontée chiffres écritures'!E:E,'Liste détaillée sorties IT'!C:C)</f>
        <v>#VALUE!</v>
      </c>
    </row>
    <row r="1350" spans="1:23" ht="15" customHeight="1" x14ac:dyDescent="0.2">
      <c r="A1350" s="3" t="s">
        <v>2440</v>
      </c>
      <c r="B1350" s="50">
        <v>1010</v>
      </c>
      <c r="C1350" s="50">
        <v>102575</v>
      </c>
      <c r="D1350" s="51" t="s">
        <v>59</v>
      </c>
      <c r="E1350" s="51">
        <v>107880</v>
      </c>
      <c r="F1350" s="52" t="s">
        <v>263</v>
      </c>
      <c r="G1350" s="54">
        <v>21832700</v>
      </c>
      <c r="H1350" s="54">
        <v>28183270</v>
      </c>
      <c r="I1350" s="54" t="s">
        <v>139</v>
      </c>
      <c r="J1350" s="52" t="s">
        <v>2441</v>
      </c>
      <c r="K1350" s="55">
        <v>40178</v>
      </c>
      <c r="L1350" s="56">
        <f t="shared" ref="L1350:L1413" si="126">T1350*-1</f>
        <v>580.78</v>
      </c>
      <c r="M1350" s="56">
        <f t="shared" ref="M1350:M1413" si="127">U1350</f>
        <v>580.78</v>
      </c>
      <c r="N1350" s="56">
        <f t="shared" si="124"/>
        <v>0</v>
      </c>
      <c r="O1350" s="56" t="e">
        <f t="shared" ref="O1350:O1413" si="128">V1350</f>
        <v>#VALUE!</v>
      </c>
      <c r="P1350" s="56" t="e">
        <f t="shared" ref="P1350:P1413" si="129">-1*W1350</f>
        <v>#VALUE!</v>
      </c>
      <c r="Q1350" s="56" t="e">
        <f t="shared" si="125"/>
        <v>#VALUE!</v>
      </c>
      <c r="R1350" s="57" t="s">
        <v>80</v>
      </c>
      <c r="S1350" s="58">
        <v>43649</v>
      </c>
      <c r="T1350" s="59">
        <f>INDEX('[2]Remontée chiffres écritures'!K:K,MATCH(C:C,'[2]Remontée chiffres écritures'!I:I,0))</f>
        <v>-580.78</v>
      </c>
      <c r="U1350" s="59">
        <f>INDEX('[2]Remontée chiffres écritures'!O:O,MATCH(C:C,'[2]Remontée chiffres écritures'!M:M,0))</f>
        <v>580.78</v>
      </c>
      <c r="V1350" s="59" t="e">
        <f>SUMIFS('[2]Remontée chiffres écritures'!C:C,'[2]Remontée chiffres écritures'!A:A,'Liste détaillée sorties IT'!C:C)</f>
        <v>#VALUE!</v>
      </c>
      <c r="W1350" s="59" t="e">
        <f>SUMIFS('[2]Remontée chiffres écritures'!G:G,'[2]Remontée chiffres écritures'!E:E,'Liste détaillée sorties IT'!C:C)</f>
        <v>#VALUE!</v>
      </c>
    </row>
    <row r="1351" spans="1:23" ht="15" customHeight="1" x14ac:dyDescent="0.2">
      <c r="A1351" s="3" t="s">
        <v>2442</v>
      </c>
      <c r="B1351" s="50">
        <v>1010</v>
      </c>
      <c r="C1351" s="50">
        <v>103933</v>
      </c>
      <c r="D1351" s="51" t="s">
        <v>59</v>
      </c>
      <c r="E1351" s="51">
        <v>102134</v>
      </c>
      <c r="F1351" s="52" t="s">
        <v>635</v>
      </c>
      <c r="G1351" s="54">
        <v>21832700</v>
      </c>
      <c r="H1351" s="54">
        <v>28183270</v>
      </c>
      <c r="I1351" s="54" t="s">
        <v>139</v>
      </c>
      <c r="J1351" s="52" t="s">
        <v>2443</v>
      </c>
      <c r="K1351" s="55">
        <v>40107</v>
      </c>
      <c r="L1351" s="56">
        <f t="shared" si="126"/>
        <v>563.96</v>
      </c>
      <c r="M1351" s="56">
        <f t="shared" si="127"/>
        <v>563.96</v>
      </c>
      <c r="N1351" s="56">
        <f t="shared" ref="N1351:N1413" si="130">L1351-M1351</f>
        <v>0</v>
      </c>
      <c r="O1351" s="56" t="e">
        <f t="shared" si="128"/>
        <v>#VALUE!</v>
      </c>
      <c r="P1351" s="56" t="e">
        <f t="shared" si="129"/>
        <v>#VALUE!</v>
      </c>
      <c r="Q1351" s="56" t="e">
        <f t="shared" ref="Q1351:Q1413" si="131">O1351-P1351</f>
        <v>#VALUE!</v>
      </c>
      <c r="R1351" s="57" t="s">
        <v>68</v>
      </c>
      <c r="S1351" s="58">
        <v>43649</v>
      </c>
      <c r="T1351" s="59">
        <f>INDEX('[2]Remontée chiffres écritures'!K:K,MATCH(C:C,'[2]Remontée chiffres écritures'!I:I,0))</f>
        <v>-563.96</v>
      </c>
      <c r="U1351" s="59">
        <f>INDEX('[2]Remontée chiffres écritures'!O:O,MATCH(C:C,'[2]Remontée chiffres écritures'!M:M,0))</f>
        <v>563.96</v>
      </c>
      <c r="V1351" s="59" t="e">
        <f>SUMIFS('[2]Remontée chiffres écritures'!C:C,'[2]Remontée chiffres écritures'!A:A,'Liste détaillée sorties IT'!C:C)</f>
        <v>#VALUE!</v>
      </c>
      <c r="W1351" s="59" t="e">
        <f>SUMIFS('[2]Remontée chiffres écritures'!G:G,'[2]Remontée chiffres écritures'!E:E,'Liste détaillée sorties IT'!C:C)</f>
        <v>#VALUE!</v>
      </c>
    </row>
    <row r="1352" spans="1:23" ht="15" customHeight="1" x14ac:dyDescent="0.2">
      <c r="A1352" s="3" t="s">
        <v>2444</v>
      </c>
      <c r="B1352" s="50">
        <v>1010</v>
      </c>
      <c r="C1352" s="50">
        <v>103934</v>
      </c>
      <c r="D1352" s="51" t="s">
        <v>59</v>
      </c>
      <c r="E1352" s="51">
        <v>102135</v>
      </c>
      <c r="F1352" s="52" t="s">
        <v>635</v>
      </c>
      <c r="G1352" s="54">
        <v>21832700</v>
      </c>
      <c r="H1352" s="54">
        <v>28183270</v>
      </c>
      <c r="I1352" s="54" t="s">
        <v>139</v>
      </c>
      <c r="J1352" s="52" t="s">
        <v>2443</v>
      </c>
      <c r="K1352" s="55">
        <v>40107</v>
      </c>
      <c r="L1352" s="56">
        <f t="shared" si="126"/>
        <v>563.91</v>
      </c>
      <c r="M1352" s="56">
        <f t="shared" si="127"/>
        <v>563.91</v>
      </c>
      <c r="N1352" s="56">
        <f t="shared" si="130"/>
        <v>0</v>
      </c>
      <c r="O1352" s="56" t="e">
        <f t="shared" si="128"/>
        <v>#VALUE!</v>
      </c>
      <c r="P1352" s="56" t="e">
        <f t="shared" si="129"/>
        <v>#VALUE!</v>
      </c>
      <c r="Q1352" s="56" t="e">
        <f t="shared" si="131"/>
        <v>#VALUE!</v>
      </c>
      <c r="R1352" s="57" t="s">
        <v>68</v>
      </c>
      <c r="S1352" s="58">
        <v>43649</v>
      </c>
      <c r="T1352" s="59">
        <f>INDEX('[2]Remontée chiffres écritures'!K:K,MATCH(C:C,'[2]Remontée chiffres écritures'!I:I,0))</f>
        <v>-563.91</v>
      </c>
      <c r="U1352" s="59">
        <f>INDEX('[2]Remontée chiffres écritures'!O:O,MATCH(C:C,'[2]Remontée chiffres écritures'!M:M,0))</f>
        <v>563.91</v>
      </c>
      <c r="V1352" s="59" t="e">
        <f>SUMIFS('[2]Remontée chiffres écritures'!C:C,'[2]Remontée chiffres écritures'!A:A,'Liste détaillée sorties IT'!C:C)</f>
        <v>#VALUE!</v>
      </c>
      <c r="W1352" s="59" t="e">
        <f>SUMIFS('[2]Remontée chiffres écritures'!G:G,'[2]Remontée chiffres écritures'!E:E,'Liste détaillée sorties IT'!C:C)</f>
        <v>#VALUE!</v>
      </c>
    </row>
    <row r="1353" spans="1:23" ht="15" customHeight="1" x14ac:dyDescent="0.2">
      <c r="A1353" s="3" t="s">
        <v>2445</v>
      </c>
      <c r="B1353" s="50">
        <v>1010</v>
      </c>
      <c r="C1353" s="50">
        <v>103935</v>
      </c>
      <c r="D1353" s="51" t="s">
        <v>59</v>
      </c>
      <c r="E1353" s="51">
        <v>102143</v>
      </c>
      <c r="F1353" s="52" t="s">
        <v>635</v>
      </c>
      <c r="G1353" s="54">
        <v>21832700</v>
      </c>
      <c r="H1353" s="54">
        <v>28183270</v>
      </c>
      <c r="I1353" s="54" t="s">
        <v>139</v>
      </c>
      <c r="J1353" s="52" t="s">
        <v>2443</v>
      </c>
      <c r="K1353" s="55">
        <v>40107</v>
      </c>
      <c r="L1353" s="56">
        <f t="shared" si="126"/>
        <v>563.91</v>
      </c>
      <c r="M1353" s="56">
        <f t="shared" si="127"/>
        <v>563.91</v>
      </c>
      <c r="N1353" s="56">
        <f t="shared" si="130"/>
        <v>0</v>
      </c>
      <c r="O1353" s="56" t="e">
        <f t="shared" si="128"/>
        <v>#VALUE!</v>
      </c>
      <c r="P1353" s="56" t="e">
        <f t="shared" si="129"/>
        <v>#VALUE!</v>
      </c>
      <c r="Q1353" s="56" t="e">
        <f t="shared" si="131"/>
        <v>#VALUE!</v>
      </c>
      <c r="R1353" s="57" t="s">
        <v>68</v>
      </c>
      <c r="S1353" s="58">
        <v>43649</v>
      </c>
      <c r="T1353" s="59">
        <f>INDEX('[2]Remontée chiffres écritures'!K:K,MATCH(C:C,'[2]Remontée chiffres écritures'!I:I,0))</f>
        <v>-563.91</v>
      </c>
      <c r="U1353" s="59">
        <f>INDEX('[2]Remontée chiffres écritures'!O:O,MATCH(C:C,'[2]Remontée chiffres écritures'!M:M,0))</f>
        <v>563.91</v>
      </c>
      <c r="V1353" s="59" t="e">
        <f>SUMIFS('[2]Remontée chiffres écritures'!C:C,'[2]Remontée chiffres écritures'!A:A,'Liste détaillée sorties IT'!C:C)</f>
        <v>#VALUE!</v>
      </c>
      <c r="W1353" s="59" t="e">
        <f>SUMIFS('[2]Remontée chiffres écritures'!G:G,'[2]Remontée chiffres écritures'!E:E,'Liste détaillée sorties IT'!C:C)</f>
        <v>#VALUE!</v>
      </c>
    </row>
    <row r="1354" spans="1:23" ht="15" customHeight="1" x14ac:dyDescent="0.2">
      <c r="A1354" s="3" t="s">
        <v>2446</v>
      </c>
      <c r="B1354" s="50">
        <v>1010</v>
      </c>
      <c r="C1354" s="50">
        <v>103936</v>
      </c>
      <c r="D1354" s="51" t="s">
        <v>59</v>
      </c>
      <c r="E1354" s="51">
        <v>102139</v>
      </c>
      <c r="F1354" s="52" t="s">
        <v>635</v>
      </c>
      <c r="G1354" s="54">
        <v>21832700</v>
      </c>
      <c r="H1354" s="54">
        <v>28183270</v>
      </c>
      <c r="I1354" s="54" t="s">
        <v>139</v>
      </c>
      <c r="J1354" s="52" t="s">
        <v>2443</v>
      </c>
      <c r="K1354" s="55">
        <v>40107</v>
      </c>
      <c r="L1354" s="56">
        <f t="shared" si="126"/>
        <v>563.91</v>
      </c>
      <c r="M1354" s="56">
        <f t="shared" si="127"/>
        <v>563.91</v>
      </c>
      <c r="N1354" s="56">
        <f t="shared" si="130"/>
        <v>0</v>
      </c>
      <c r="O1354" s="56" t="e">
        <f t="shared" si="128"/>
        <v>#VALUE!</v>
      </c>
      <c r="P1354" s="56" t="e">
        <f t="shared" si="129"/>
        <v>#VALUE!</v>
      </c>
      <c r="Q1354" s="56" t="e">
        <f t="shared" si="131"/>
        <v>#VALUE!</v>
      </c>
      <c r="R1354" s="57" t="s">
        <v>68</v>
      </c>
      <c r="S1354" s="58">
        <v>43649</v>
      </c>
      <c r="T1354" s="59">
        <f>INDEX('[2]Remontée chiffres écritures'!K:K,MATCH(C:C,'[2]Remontée chiffres écritures'!I:I,0))</f>
        <v>-563.91</v>
      </c>
      <c r="U1354" s="59">
        <f>INDEX('[2]Remontée chiffres écritures'!O:O,MATCH(C:C,'[2]Remontée chiffres écritures'!M:M,0))</f>
        <v>563.91</v>
      </c>
      <c r="V1354" s="59" t="e">
        <f>SUMIFS('[2]Remontée chiffres écritures'!C:C,'[2]Remontée chiffres écritures'!A:A,'Liste détaillée sorties IT'!C:C)</f>
        <v>#VALUE!</v>
      </c>
      <c r="W1354" s="59" t="e">
        <f>SUMIFS('[2]Remontée chiffres écritures'!G:G,'[2]Remontée chiffres écritures'!E:E,'Liste détaillée sorties IT'!C:C)</f>
        <v>#VALUE!</v>
      </c>
    </row>
    <row r="1355" spans="1:23" ht="15" customHeight="1" x14ac:dyDescent="0.2">
      <c r="A1355" s="3" t="s">
        <v>2447</v>
      </c>
      <c r="B1355" s="50">
        <v>1010</v>
      </c>
      <c r="C1355" s="50">
        <v>103937</v>
      </c>
      <c r="D1355" s="51" t="s">
        <v>59</v>
      </c>
      <c r="E1355" s="51">
        <v>102140</v>
      </c>
      <c r="F1355" s="52" t="s">
        <v>635</v>
      </c>
      <c r="G1355" s="54">
        <v>21832700</v>
      </c>
      <c r="H1355" s="54">
        <v>28183270</v>
      </c>
      <c r="I1355" s="54" t="s">
        <v>139</v>
      </c>
      <c r="J1355" s="52" t="s">
        <v>2443</v>
      </c>
      <c r="K1355" s="55">
        <v>40107</v>
      </c>
      <c r="L1355" s="56">
        <f t="shared" si="126"/>
        <v>563.91</v>
      </c>
      <c r="M1355" s="56">
        <f t="shared" si="127"/>
        <v>563.91</v>
      </c>
      <c r="N1355" s="56">
        <f t="shared" si="130"/>
        <v>0</v>
      </c>
      <c r="O1355" s="56" t="e">
        <f t="shared" si="128"/>
        <v>#VALUE!</v>
      </c>
      <c r="P1355" s="56" t="e">
        <f t="shared" si="129"/>
        <v>#VALUE!</v>
      </c>
      <c r="Q1355" s="56" t="e">
        <f t="shared" si="131"/>
        <v>#VALUE!</v>
      </c>
      <c r="R1355" s="57" t="s">
        <v>68</v>
      </c>
      <c r="S1355" s="58">
        <v>43649</v>
      </c>
      <c r="T1355" s="59">
        <f>INDEX('[2]Remontée chiffres écritures'!K:K,MATCH(C:C,'[2]Remontée chiffres écritures'!I:I,0))</f>
        <v>-563.91</v>
      </c>
      <c r="U1355" s="59">
        <f>INDEX('[2]Remontée chiffres écritures'!O:O,MATCH(C:C,'[2]Remontée chiffres écritures'!M:M,0))</f>
        <v>563.91</v>
      </c>
      <c r="V1355" s="59" t="e">
        <f>SUMIFS('[2]Remontée chiffres écritures'!C:C,'[2]Remontée chiffres écritures'!A:A,'Liste détaillée sorties IT'!C:C)</f>
        <v>#VALUE!</v>
      </c>
      <c r="W1355" s="59" t="e">
        <f>SUMIFS('[2]Remontée chiffres écritures'!G:G,'[2]Remontée chiffres écritures'!E:E,'Liste détaillée sorties IT'!C:C)</f>
        <v>#VALUE!</v>
      </c>
    </row>
    <row r="1356" spans="1:23" ht="15" customHeight="1" x14ac:dyDescent="0.2">
      <c r="A1356" s="3" t="s">
        <v>2448</v>
      </c>
      <c r="B1356" s="50">
        <v>1010</v>
      </c>
      <c r="C1356" s="50">
        <v>103938</v>
      </c>
      <c r="D1356" s="51" t="s">
        <v>59</v>
      </c>
      <c r="E1356" s="51">
        <v>102132</v>
      </c>
      <c r="F1356" s="52" t="s">
        <v>635</v>
      </c>
      <c r="G1356" s="54">
        <v>21832700</v>
      </c>
      <c r="H1356" s="54">
        <v>28183270</v>
      </c>
      <c r="I1356" s="54" t="s">
        <v>139</v>
      </c>
      <c r="J1356" s="52" t="s">
        <v>2443</v>
      </c>
      <c r="K1356" s="55">
        <v>40107</v>
      </c>
      <c r="L1356" s="56">
        <f t="shared" si="126"/>
        <v>563.91</v>
      </c>
      <c r="M1356" s="56">
        <f t="shared" si="127"/>
        <v>563.91</v>
      </c>
      <c r="N1356" s="56">
        <f t="shared" si="130"/>
        <v>0</v>
      </c>
      <c r="O1356" s="56" t="e">
        <f t="shared" si="128"/>
        <v>#VALUE!</v>
      </c>
      <c r="P1356" s="56" t="e">
        <f t="shared" si="129"/>
        <v>#VALUE!</v>
      </c>
      <c r="Q1356" s="56" t="e">
        <f t="shared" si="131"/>
        <v>#VALUE!</v>
      </c>
      <c r="R1356" s="57" t="s">
        <v>68</v>
      </c>
      <c r="S1356" s="58">
        <v>43649</v>
      </c>
      <c r="T1356" s="59">
        <f>INDEX('[2]Remontée chiffres écritures'!K:K,MATCH(C:C,'[2]Remontée chiffres écritures'!I:I,0))</f>
        <v>-563.91</v>
      </c>
      <c r="U1356" s="59">
        <f>INDEX('[2]Remontée chiffres écritures'!O:O,MATCH(C:C,'[2]Remontée chiffres écritures'!M:M,0))</f>
        <v>563.91</v>
      </c>
      <c r="V1356" s="59" t="e">
        <f>SUMIFS('[2]Remontée chiffres écritures'!C:C,'[2]Remontée chiffres écritures'!A:A,'Liste détaillée sorties IT'!C:C)</f>
        <v>#VALUE!</v>
      </c>
      <c r="W1356" s="59" t="e">
        <f>SUMIFS('[2]Remontée chiffres écritures'!G:G,'[2]Remontée chiffres écritures'!E:E,'Liste détaillée sorties IT'!C:C)</f>
        <v>#VALUE!</v>
      </c>
    </row>
    <row r="1357" spans="1:23" ht="15" customHeight="1" x14ac:dyDescent="0.2">
      <c r="A1357" s="3" t="s">
        <v>2449</v>
      </c>
      <c r="B1357" s="50">
        <v>1010</v>
      </c>
      <c r="C1357" s="50">
        <v>103939</v>
      </c>
      <c r="D1357" s="51" t="s">
        <v>59</v>
      </c>
      <c r="E1357" s="51">
        <v>102133</v>
      </c>
      <c r="F1357" s="52" t="s">
        <v>635</v>
      </c>
      <c r="G1357" s="54">
        <v>21832700</v>
      </c>
      <c r="H1357" s="54">
        <v>28183270</v>
      </c>
      <c r="I1357" s="54" t="s">
        <v>139</v>
      </c>
      <c r="J1357" s="52" t="s">
        <v>2443</v>
      </c>
      <c r="K1357" s="55">
        <v>40107</v>
      </c>
      <c r="L1357" s="56">
        <f t="shared" si="126"/>
        <v>563.91</v>
      </c>
      <c r="M1357" s="56">
        <f t="shared" si="127"/>
        <v>563.91</v>
      </c>
      <c r="N1357" s="56">
        <f t="shared" si="130"/>
        <v>0</v>
      </c>
      <c r="O1357" s="56" t="e">
        <f t="shared" si="128"/>
        <v>#VALUE!</v>
      </c>
      <c r="P1357" s="56" t="e">
        <f t="shared" si="129"/>
        <v>#VALUE!</v>
      </c>
      <c r="Q1357" s="56" t="e">
        <f t="shared" si="131"/>
        <v>#VALUE!</v>
      </c>
      <c r="R1357" s="57" t="s">
        <v>68</v>
      </c>
      <c r="S1357" s="58">
        <v>43649</v>
      </c>
      <c r="T1357" s="59">
        <f>INDEX('[2]Remontée chiffres écritures'!K:K,MATCH(C:C,'[2]Remontée chiffres écritures'!I:I,0))</f>
        <v>-563.91</v>
      </c>
      <c r="U1357" s="59">
        <f>INDEX('[2]Remontée chiffres écritures'!O:O,MATCH(C:C,'[2]Remontée chiffres écritures'!M:M,0))</f>
        <v>563.91</v>
      </c>
      <c r="V1357" s="59" t="e">
        <f>SUMIFS('[2]Remontée chiffres écritures'!C:C,'[2]Remontée chiffres écritures'!A:A,'Liste détaillée sorties IT'!C:C)</f>
        <v>#VALUE!</v>
      </c>
      <c r="W1357" s="59" t="e">
        <f>SUMIFS('[2]Remontée chiffres écritures'!G:G,'[2]Remontée chiffres écritures'!E:E,'Liste détaillée sorties IT'!C:C)</f>
        <v>#VALUE!</v>
      </c>
    </row>
    <row r="1358" spans="1:23" ht="15" customHeight="1" x14ac:dyDescent="0.2">
      <c r="A1358" s="3" t="s">
        <v>2450</v>
      </c>
      <c r="B1358" s="50">
        <v>1010</v>
      </c>
      <c r="C1358" s="50">
        <v>103940</v>
      </c>
      <c r="D1358" s="51" t="s">
        <v>59</v>
      </c>
      <c r="E1358" s="51">
        <v>102141</v>
      </c>
      <c r="F1358" s="52" t="s">
        <v>635</v>
      </c>
      <c r="G1358" s="54">
        <v>21832700</v>
      </c>
      <c r="H1358" s="54">
        <v>28183270</v>
      </c>
      <c r="I1358" s="54" t="s">
        <v>139</v>
      </c>
      <c r="J1358" s="52" t="s">
        <v>2443</v>
      </c>
      <c r="K1358" s="55">
        <v>40107</v>
      </c>
      <c r="L1358" s="56">
        <f t="shared" si="126"/>
        <v>563.91</v>
      </c>
      <c r="M1358" s="56">
        <f t="shared" si="127"/>
        <v>563.91</v>
      </c>
      <c r="N1358" s="56">
        <f t="shared" si="130"/>
        <v>0</v>
      </c>
      <c r="O1358" s="56" t="e">
        <f t="shared" si="128"/>
        <v>#VALUE!</v>
      </c>
      <c r="P1358" s="56" t="e">
        <f t="shared" si="129"/>
        <v>#VALUE!</v>
      </c>
      <c r="Q1358" s="56" t="e">
        <f t="shared" si="131"/>
        <v>#VALUE!</v>
      </c>
      <c r="R1358" s="57" t="s">
        <v>68</v>
      </c>
      <c r="S1358" s="58">
        <v>43649</v>
      </c>
      <c r="T1358" s="59">
        <f>INDEX('[2]Remontée chiffres écritures'!K:K,MATCH(C:C,'[2]Remontée chiffres écritures'!I:I,0))</f>
        <v>-563.91</v>
      </c>
      <c r="U1358" s="59">
        <f>INDEX('[2]Remontée chiffres écritures'!O:O,MATCH(C:C,'[2]Remontée chiffres écritures'!M:M,0))</f>
        <v>563.91</v>
      </c>
      <c r="V1358" s="59" t="e">
        <f>SUMIFS('[2]Remontée chiffres écritures'!C:C,'[2]Remontée chiffres écritures'!A:A,'Liste détaillée sorties IT'!C:C)</f>
        <v>#VALUE!</v>
      </c>
      <c r="W1358" s="59" t="e">
        <f>SUMIFS('[2]Remontée chiffres écritures'!G:G,'[2]Remontée chiffres écritures'!E:E,'Liste détaillée sorties IT'!C:C)</f>
        <v>#VALUE!</v>
      </c>
    </row>
    <row r="1359" spans="1:23" ht="15" customHeight="1" x14ac:dyDescent="0.2">
      <c r="A1359" s="3" t="s">
        <v>2451</v>
      </c>
      <c r="B1359" s="50">
        <v>1010</v>
      </c>
      <c r="C1359" s="50">
        <v>103941</v>
      </c>
      <c r="D1359" s="51" t="s">
        <v>59</v>
      </c>
      <c r="E1359" s="51">
        <v>102137</v>
      </c>
      <c r="F1359" s="52" t="s">
        <v>635</v>
      </c>
      <c r="G1359" s="54">
        <v>21832700</v>
      </c>
      <c r="H1359" s="54">
        <v>28183270</v>
      </c>
      <c r="I1359" s="54" t="s">
        <v>139</v>
      </c>
      <c r="J1359" s="52" t="s">
        <v>2443</v>
      </c>
      <c r="K1359" s="55">
        <v>40107</v>
      </c>
      <c r="L1359" s="56">
        <f t="shared" si="126"/>
        <v>563.91</v>
      </c>
      <c r="M1359" s="56">
        <f t="shared" si="127"/>
        <v>563.91</v>
      </c>
      <c r="N1359" s="56">
        <f t="shared" si="130"/>
        <v>0</v>
      </c>
      <c r="O1359" s="56" t="e">
        <f t="shared" si="128"/>
        <v>#VALUE!</v>
      </c>
      <c r="P1359" s="56" t="e">
        <f t="shared" si="129"/>
        <v>#VALUE!</v>
      </c>
      <c r="Q1359" s="56" t="e">
        <f t="shared" si="131"/>
        <v>#VALUE!</v>
      </c>
      <c r="R1359" s="57" t="s">
        <v>68</v>
      </c>
      <c r="S1359" s="58">
        <v>43649</v>
      </c>
      <c r="T1359" s="59">
        <f>INDEX('[2]Remontée chiffres écritures'!K:K,MATCH(C:C,'[2]Remontée chiffres écritures'!I:I,0))</f>
        <v>-563.91</v>
      </c>
      <c r="U1359" s="59">
        <f>INDEX('[2]Remontée chiffres écritures'!O:O,MATCH(C:C,'[2]Remontée chiffres écritures'!M:M,0))</f>
        <v>563.91</v>
      </c>
      <c r="V1359" s="59" t="e">
        <f>SUMIFS('[2]Remontée chiffres écritures'!C:C,'[2]Remontée chiffres écritures'!A:A,'Liste détaillée sorties IT'!C:C)</f>
        <v>#VALUE!</v>
      </c>
      <c r="W1359" s="59" t="e">
        <f>SUMIFS('[2]Remontée chiffres écritures'!G:G,'[2]Remontée chiffres écritures'!E:E,'Liste détaillée sorties IT'!C:C)</f>
        <v>#VALUE!</v>
      </c>
    </row>
    <row r="1360" spans="1:23" ht="15" customHeight="1" x14ac:dyDescent="0.2">
      <c r="A1360" s="3" t="s">
        <v>2452</v>
      </c>
      <c r="B1360" s="50">
        <v>1010</v>
      </c>
      <c r="C1360" s="50">
        <v>103942</v>
      </c>
      <c r="D1360" s="51" t="s">
        <v>59</v>
      </c>
      <c r="E1360" s="51">
        <v>102136</v>
      </c>
      <c r="F1360" s="52" t="s">
        <v>635</v>
      </c>
      <c r="G1360" s="54">
        <v>21832700</v>
      </c>
      <c r="H1360" s="54">
        <v>28183270</v>
      </c>
      <c r="I1360" s="54" t="s">
        <v>139</v>
      </c>
      <c r="J1360" s="52" t="s">
        <v>2443</v>
      </c>
      <c r="K1360" s="55">
        <v>40107</v>
      </c>
      <c r="L1360" s="56">
        <f t="shared" si="126"/>
        <v>563.91</v>
      </c>
      <c r="M1360" s="56">
        <f t="shared" si="127"/>
        <v>563.91</v>
      </c>
      <c r="N1360" s="56">
        <f t="shared" si="130"/>
        <v>0</v>
      </c>
      <c r="O1360" s="56" t="e">
        <f t="shared" si="128"/>
        <v>#VALUE!</v>
      </c>
      <c r="P1360" s="56" t="e">
        <f t="shared" si="129"/>
        <v>#VALUE!</v>
      </c>
      <c r="Q1360" s="56" t="e">
        <f t="shared" si="131"/>
        <v>#VALUE!</v>
      </c>
      <c r="R1360" s="57" t="s">
        <v>68</v>
      </c>
      <c r="S1360" s="58">
        <v>43649</v>
      </c>
      <c r="T1360" s="59">
        <f>INDEX('[2]Remontée chiffres écritures'!K:K,MATCH(C:C,'[2]Remontée chiffres écritures'!I:I,0))</f>
        <v>-563.91</v>
      </c>
      <c r="U1360" s="59">
        <f>INDEX('[2]Remontée chiffres écritures'!O:O,MATCH(C:C,'[2]Remontée chiffres écritures'!M:M,0))</f>
        <v>563.91</v>
      </c>
      <c r="V1360" s="59" t="e">
        <f>SUMIFS('[2]Remontée chiffres écritures'!C:C,'[2]Remontée chiffres écritures'!A:A,'Liste détaillée sorties IT'!C:C)</f>
        <v>#VALUE!</v>
      </c>
      <c r="W1360" s="59" t="e">
        <f>SUMIFS('[2]Remontée chiffres écritures'!G:G,'[2]Remontée chiffres écritures'!E:E,'Liste détaillée sorties IT'!C:C)</f>
        <v>#VALUE!</v>
      </c>
    </row>
    <row r="1361" spans="1:23" ht="15" customHeight="1" x14ac:dyDescent="0.2">
      <c r="A1361" s="3" t="s">
        <v>2453</v>
      </c>
      <c r="B1361" s="50">
        <v>1010</v>
      </c>
      <c r="C1361" s="50">
        <v>103943</v>
      </c>
      <c r="D1361" s="51" t="s">
        <v>59</v>
      </c>
      <c r="E1361" s="51">
        <v>102142</v>
      </c>
      <c r="F1361" s="52" t="s">
        <v>635</v>
      </c>
      <c r="G1361" s="54">
        <v>21832700</v>
      </c>
      <c r="H1361" s="54">
        <v>28183270</v>
      </c>
      <c r="I1361" s="54" t="s">
        <v>139</v>
      </c>
      <c r="J1361" s="52" t="s">
        <v>2443</v>
      </c>
      <c r="K1361" s="55">
        <v>40107</v>
      </c>
      <c r="L1361" s="56">
        <f t="shared" si="126"/>
        <v>563.91</v>
      </c>
      <c r="M1361" s="56">
        <f t="shared" si="127"/>
        <v>563.91</v>
      </c>
      <c r="N1361" s="56">
        <f t="shared" si="130"/>
        <v>0</v>
      </c>
      <c r="O1361" s="56" t="e">
        <f t="shared" si="128"/>
        <v>#VALUE!</v>
      </c>
      <c r="P1361" s="56" t="e">
        <f t="shared" si="129"/>
        <v>#VALUE!</v>
      </c>
      <c r="Q1361" s="56" t="e">
        <f t="shared" si="131"/>
        <v>#VALUE!</v>
      </c>
      <c r="R1361" s="57" t="s">
        <v>68</v>
      </c>
      <c r="S1361" s="58">
        <v>43649</v>
      </c>
      <c r="T1361" s="59">
        <f>INDEX('[2]Remontée chiffres écritures'!K:K,MATCH(C:C,'[2]Remontée chiffres écritures'!I:I,0))</f>
        <v>-563.91</v>
      </c>
      <c r="U1361" s="59">
        <f>INDEX('[2]Remontée chiffres écritures'!O:O,MATCH(C:C,'[2]Remontée chiffres écritures'!M:M,0))</f>
        <v>563.91</v>
      </c>
      <c r="V1361" s="59" t="e">
        <f>SUMIFS('[2]Remontée chiffres écritures'!C:C,'[2]Remontée chiffres écritures'!A:A,'Liste détaillée sorties IT'!C:C)</f>
        <v>#VALUE!</v>
      </c>
      <c r="W1361" s="59" t="e">
        <f>SUMIFS('[2]Remontée chiffres écritures'!G:G,'[2]Remontée chiffres écritures'!E:E,'Liste détaillée sorties IT'!C:C)</f>
        <v>#VALUE!</v>
      </c>
    </row>
    <row r="1362" spans="1:23" ht="15" customHeight="1" x14ac:dyDescent="0.2">
      <c r="A1362" s="3" t="s">
        <v>2454</v>
      </c>
      <c r="B1362" s="50">
        <v>1010</v>
      </c>
      <c r="C1362" s="50">
        <v>103944</v>
      </c>
      <c r="D1362" s="51" t="s">
        <v>59</v>
      </c>
      <c r="E1362" s="51">
        <v>102138</v>
      </c>
      <c r="F1362" s="52" t="s">
        <v>635</v>
      </c>
      <c r="G1362" s="54">
        <v>21832700</v>
      </c>
      <c r="H1362" s="54">
        <v>28183270</v>
      </c>
      <c r="I1362" s="54" t="s">
        <v>139</v>
      </c>
      <c r="J1362" s="52" t="s">
        <v>2443</v>
      </c>
      <c r="K1362" s="55">
        <v>40107</v>
      </c>
      <c r="L1362" s="56">
        <f t="shared" si="126"/>
        <v>563.91</v>
      </c>
      <c r="M1362" s="56">
        <f t="shared" si="127"/>
        <v>563.91</v>
      </c>
      <c r="N1362" s="56">
        <f t="shared" si="130"/>
        <v>0</v>
      </c>
      <c r="O1362" s="56" t="e">
        <f t="shared" si="128"/>
        <v>#VALUE!</v>
      </c>
      <c r="P1362" s="56" t="e">
        <f t="shared" si="129"/>
        <v>#VALUE!</v>
      </c>
      <c r="Q1362" s="56" t="e">
        <f t="shared" si="131"/>
        <v>#VALUE!</v>
      </c>
      <c r="R1362" s="57" t="s">
        <v>68</v>
      </c>
      <c r="S1362" s="58">
        <v>43649</v>
      </c>
      <c r="T1362" s="59">
        <f>INDEX('[2]Remontée chiffres écritures'!K:K,MATCH(C:C,'[2]Remontée chiffres écritures'!I:I,0))</f>
        <v>-563.91</v>
      </c>
      <c r="U1362" s="59">
        <f>INDEX('[2]Remontée chiffres écritures'!O:O,MATCH(C:C,'[2]Remontée chiffres écritures'!M:M,0))</f>
        <v>563.91</v>
      </c>
      <c r="V1362" s="59" t="e">
        <f>SUMIFS('[2]Remontée chiffres écritures'!C:C,'[2]Remontée chiffres écritures'!A:A,'Liste détaillée sorties IT'!C:C)</f>
        <v>#VALUE!</v>
      </c>
      <c r="W1362" s="59" t="e">
        <f>SUMIFS('[2]Remontée chiffres écritures'!G:G,'[2]Remontée chiffres écritures'!E:E,'Liste détaillée sorties IT'!C:C)</f>
        <v>#VALUE!</v>
      </c>
    </row>
    <row r="1363" spans="1:23" ht="15" customHeight="1" x14ac:dyDescent="0.2">
      <c r="A1363" s="3" t="s">
        <v>2455</v>
      </c>
      <c r="B1363" s="50">
        <v>1010</v>
      </c>
      <c r="C1363" s="50">
        <v>102685</v>
      </c>
      <c r="D1363" s="51" t="s">
        <v>59</v>
      </c>
      <c r="E1363" s="51">
        <v>105168</v>
      </c>
      <c r="F1363" s="52" t="s">
        <v>60</v>
      </c>
      <c r="G1363" s="54">
        <v>21832700</v>
      </c>
      <c r="H1363" s="54">
        <v>28183270</v>
      </c>
      <c r="I1363" s="54" t="s">
        <v>139</v>
      </c>
      <c r="J1363" s="52" t="s">
        <v>2456</v>
      </c>
      <c r="K1363" s="55">
        <v>38817</v>
      </c>
      <c r="L1363" s="56">
        <f t="shared" si="126"/>
        <v>560</v>
      </c>
      <c r="M1363" s="56">
        <f t="shared" si="127"/>
        <v>560</v>
      </c>
      <c r="N1363" s="56">
        <f t="shared" si="130"/>
        <v>0</v>
      </c>
      <c r="O1363" s="56" t="e">
        <f t="shared" si="128"/>
        <v>#VALUE!</v>
      </c>
      <c r="P1363" s="56" t="e">
        <f t="shared" si="129"/>
        <v>#VALUE!</v>
      </c>
      <c r="Q1363" s="56" t="e">
        <f t="shared" si="131"/>
        <v>#VALUE!</v>
      </c>
      <c r="R1363" s="57" t="s">
        <v>68</v>
      </c>
      <c r="S1363" s="58">
        <v>43649</v>
      </c>
      <c r="T1363" s="59">
        <f>INDEX('[2]Remontée chiffres écritures'!K:K,MATCH(C:C,'[2]Remontée chiffres écritures'!I:I,0))</f>
        <v>-560</v>
      </c>
      <c r="U1363" s="59">
        <f>INDEX('[2]Remontée chiffres écritures'!O:O,MATCH(C:C,'[2]Remontée chiffres écritures'!M:M,0))</f>
        <v>560</v>
      </c>
      <c r="V1363" s="59" t="e">
        <f>SUMIFS('[2]Remontée chiffres écritures'!C:C,'[2]Remontée chiffres écritures'!A:A,'Liste détaillée sorties IT'!C:C)</f>
        <v>#VALUE!</v>
      </c>
      <c r="W1363" s="59" t="e">
        <f>SUMIFS('[2]Remontée chiffres écritures'!G:G,'[2]Remontée chiffres écritures'!E:E,'Liste détaillée sorties IT'!C:C)</f>
        <v>#VALUE!</v>
      </c>
    </row>
    <row r="1364" spans="1:23" ht="15" customHeight="1" x14ac:dyDescent="0.2">
      <c r="A1364" s="3" t="s">
        <v>2457</v>
      </c>
      <c r="B1364" s="51">
        <v>1010</v>
      </c>
      <c r="C1364" s="50">
        <v>105615</v>
      </c>
      <c r="D1364" s="51" t="s">
        <v>59</v>
      </c>
      <c r="E1364" s="51">
        <v>111744</v>
      </c>
      <c r="F1364" s="52" t="s">
        <v>187</v>
      </c>
      <c r="G1364" s="54">
        <v>21832700</v>
      </c>
      <c r="H1364" s="54">
        <v>28183270</v>
      </c>
      <c r="I1364" s="54" t="s">
        <v>139</v>
      </c>
      <c r="J1364" s="52" t="s">
        <v>2458</v>
      </c>
      <c r="K1364" s="55">
        <v>42170</v>
      </c>
      <c r="L1364" s="56">
        <f t="shared" si="126"/>
        <v>536.53</v>
      </c>
      <c r="M1364" s="56">
        <f t="shared" si="127"/>
        <v>434.52</v>
      </c>
      <c r="N1364" s="56">
        <f t="shared" si="130"/>
        <v>102.00999999999999</v>
      </c>
      <c r="O1364" s="56" t="e">
        <f t="shared" si="128"/>
        <v>#VALUE!</v>
      </c>
      <c r="P1364" s="56" t="e">
        <f t="shared" si="129"/>
        <v>#VALUE!</v>
      </c>
      <c r="Q1364" s="56" t="e">
        <f t="shared" si="131"/>
        <v>#VALUE!</v>
      </c>
      <c r="R1364" s="57" t="s">
        <v>80</v>
      </c>
      <c r="S1364" s="58">
        <v>43649</v>
      </c>
      <c r="T1364" s="59">
        <f>INDEX('[2]Remontée chiffres écritures'!K:K,MATCH(C:C,'[2]Remontée chiffres écritures'!I:I,0))</f>
        <v>-536.53</v>
      </c>
      <c r="U1364" s="59">
        <f>INDEX('[2]Remontée chiffres écritures'!O:O,MATCH(C:C,'[2]Remontée chiffres écritures'!M:M,0))</f>
        <v>434.52</v>
      </c>
      <c r="V1364" s="59" t="e">
        <f>SUMIFS('[2]Remontée chiffres écritures'!C:C,'[2]Remontée chiffres écritures'!A:A,'Liste détaillée sorties IT'!C:C)</f>
        <v>#VALUE!</v>
      </c>
      <c r="W1364" s="59" t="e">
        <f>SUMIFS('[2]Remontée chiffres écritures'!G:G,'[2]Remontée chiffres écritures'!E:E,'Liste détaillée sorties IT'!C:C)</f>
        <v>#VALUE!</v>
      </c>
    </row>
    <row r="1365" spans="1:23" ht="15" customHeight="1" x14ac:dyDescent="0.2">
      <c r="A1365" s="3" t="s">
        <v>2459</v>
      </c>
      <c r="B1365" s="50">
        <v>1010</v>
      </c>
      <c r="C1365" s="50">
        <v>103101</v>
      </c>
      <c r="D1365" s="51" t="s">
        <v>59</v>
      </c>
      <c r="E1365" s="51">
        <v>106208</v>
      </c>
      <c r="F1365" s="52" t="s">
        <v>310</v>
      </c>
      <c r="G1365" s="54">
        <v>21832700</v>
      </c>
      <c r="H1365" s="54">
        <v>28183270</v>
      </c>
      <c r="I1365" s="54" t="s">
        <v>139</v>
      </c>
      <c r="J1365" s="52" t="s">
        <v>2460</v>
      </c>
      <c r="K1365" s="55">
        <v>40836</v>
      </c>
      <c r="L1365" s="56">
        <f t="shared" si="126"/>
        <v>529.82000000000005</v>
      </c>
      <c r="M1365" s="56">
        <f t="shared" si="127"/>
        <v>529.82000000000005</v>
      </c>
      <c r="N1365" s="56">
        <f t="shared" si="130"/>
        <v>0</v>
      </c>
      <c r="O1365" s="56" t="e">
        <f t="shared" si="128"/>
        <v>#VALUE!</v>
      </c>
      <c r="P1365" s="56" t="e">
        <f t="shared" si="129"/>
        <v>#VALUE!</v>
      </c>
      <c r="Q1365" s="56" t="e">
        <f t="shared" si="131"/>
        <v>#VALUE!</v>
      </c>
      <c r="R1365" s="57" t="s">
        <v>72</v>
      </c>
      <c r="S1365" s="58">
        <v>43649</v>
      </c>
      <c r="T1365" s="59">
        <f>INDEX('[2]Remontée chiffres écritures'!K:K,MATCH(C:C,'[2]Remontée chiffres écritures'!I:I,0))</f>
        <v>-529.82000000000005</v>
      </c>
      <c r="U1365" s="59">
        <f>INDEX('[2]Remontée chiffres écritures'!O:O,MATCH(C:C,'[2]Remontée chiffres écritures'!M:M,0))</f>
        <v>529.82000000000005</v>
      </c>
      <c r="V1365" s="59" t="e">
        <f>SUMIFS('[2]Remontée chiffres écritures'!C:C,'[2]Remontée chiffres écritures'!A:A,'Liste détaillée sorties IT'!C:C)</f>
        <v>#VALUE!</v>
      </c>
      <c r="W1365" s="59" t="e">
        <f>SUMIFS('[2]Remontée chiffres écritures'!G:G,'[2]Remontée chiffres écritures'!E:E,'Liste détaillée sorties IT'!C:C)</f>
        <v>#VALUE!</v>
      </c>
    </row>
    <row r="1366" spans="1:23" ht="15" customHeight="1" x14ac:dyDescent="0.2">
      <c r="A1366" s="3" t="s">
        <v>2461</v>
      </c>
      <c r="B1366" s="51">
        <v>1010</v>
      </c>
      <c r="C1366" s="50">
        <v>105063</v>
      </c>
      <c r="D1366" s="51" t="s">
        <v>59</v>
      </c>
      <c r="E1366" s="51" t="s">
        <v>2462</v>
      </c>
      <c r="F1366" s="52" t="s">
        <v>60</v>
      </c>
      <c r="G1366" s="54">
        <v>21832700</v>
      </c>
      <c r="H1366" s="54">
        <v>28183270</v>
      </c>
      <c r="I1366" s="54" t="s">
        <v>139</v>
      </c>
      <c r="J1366" s="52" t="s">
        <v>2463</v>
      </c>
      <c r="K1366" s="55">
        <v>41639</v>
      </c>
      <c r="L1366" s="56">
        <f t="shared" si="126"/>
        <v>484.38</v>
      </c>
      <c r="M1366" s="56">
        <f t="shared" si="127"/>
        <v>484.38</v>
      </c>
      <c r="N1366" s="56">
        <f t="shared" si="130"/>
        <v>0</v>
      </c>
      <c r="O1366" s="56" t="e">
        <f t="shared" si="128"/>
        <v>#VALUE!</v>
      </c>
      <c r="P1366" s="56" t="e">
        <f t="shared" si="129"/>
        <v>#VALUE!</v>
      </c>
      <c r="Q1366" s="56" t="e">
        <f t="shared" si="131"/>
        <v>#VALUE!</v>
      </c>
      <c r="R1366" s="57" t="s">
        <v>64</v>
      </c>
      <c r="S1366" s="58">
        <v>43649</v>
      </c>
      <c r="T1366" s="59">
        <f>INDEX('[2]Remontée chiffres écritures'!K:K,MATCH(C:C,'[2]Remontée chiffres écritures'!I:I,0))</f>
        <v>-484.38</v>
      </c>
      <c r="U1366" s="59">
        <f>INDEX('[2]Remontée chiffres écritures'!O:O,MATCH(C:C,'[2]Remontée chiffres écritures'!M:M,0))</f>
        <v>484.38</v>
      </c>
      <c r="V1366" s="59" t="e">
        <f>SUMIFS('[2]Remontée chiffres écritures'!C:C,'[2]Remontée chiffres écritures'!A:A,'Liste détaillée sorties IT'!C:C)</f>
        <v>#VALUE!</v>
      </c>
      <c r="W1366" s="59" t="e">
        <f>SUMIFS('[2]Remontée chiffres écritures'!G:G,'[2]Remontée chiffres écritures'!E:E,'Liste détaillée sorties IT'!C:C)</f>
        <v>#VALUE!</v>
      </c>
    </row>
    <row r="1367" spans="1:23" ht="15" customHeight="1" x14ac:dyDescent="0.2">
      <c r="A1367" s="3" t="s">
        <v>2464</v>
      </c>
      <c r="B1367" s="50">
        <v>1010</v>
      </c>
      <c r="C1367" s="50">
        <v>103045</v>
      </c>
      <c r="D1367" s="51" t="s">
        <v>59</v>
      </c>
      <c r="E1367" s="51" t="s">
        <v>2465</v>
      </c>
      <c r="F1367" s="52" t="s">
        <v>187</v>
      </c>
      <c r="G1367" s="54">
        <v>21832700</v>
      </c>
      <c r="H1367" s="54">
        <v>28183270</v>
      </c>
      <c r="I1367" s="54" t="s">
        <v>139</v>
      </c>
      <c r="J1367" s="52" t="s">
        <v>2466</v>
      </c>
      <c r="K1367" s="55">
        <v>40823</v>
      </c>
      <c r="L1367" s="56">
        <f t="shared" si="126"/>
        <v>468.71</v>
      </c>
      <c r="M1367" s="56">
        <f t="shared" si="127"/>
        <v>468.71</v>
      </c>
      <c r="N1367" s="56">
        <f t="shared" si="130"/>
        <v>0</v>
      </c>
      <c r="O1367" s="56" t="e">
        <f t="shared" si="128"/>
        <v>#VALUE!</v>
      </c>
      <c r="P1367" s="56" t="e">
        <f t="shared" si="129"/>
        <v>#VALUE!</v>
      </c>
      <c r="Q1367" s="56" t="e">
        <f t="shared" si="131"/>
        <v>#VALUE!</v>
      </c>
      <c r="R1367" s="57" t="s">
        <v>64</v>
      </c>
      <c r="S1367" s="58">
        <v>43649</v>
      </c>
      <c r="T1367" s="59">
        <f>INDEX('[2]Remontée chiffres écritures'!K:K,MATCH(C:C,'[2]Remontée chiffres écritures'!I:I,0))</f>
        <v>-468.71</v>
      </c>
      <c r="U1367" s="59">
        <f>INDEX('[2]Remontée chiffres écritures'!O:O,MATCH(C:C,'[2]Remontée chiffres écritures'!M:M,0))</f>
        <v>468.71</v>
      </c>
      <c r="V1367" s="59" t="e">
        <f>SUMIFS('[2]Remontée chiffres écritures'!C:C,'[2]Remontée chiffres écritures'!A:A,'Liste détaillée sorties IT'!C:C)</f>
        <v>#VALUE!</v>
      </c>
      <c r="W1367" s="59" t="e">
        <f>SUMIFS('[2]Remontée chiffres écritures'!G:G,'[2]Remontée chiffres écritures'!E:E,'Liste détaillée sorties IT'!C:C)</f>
        <v>#VALUE!</v>
      </c>
    </row>
    <row r="1368" spans="1:23" ht="15" customHeight="1" x14ac:dyDescent="0.2">
      <c r="A1368" s="3" t="s">
        <v>2467</v>
      </c>
      <c r="B1368" s="50">
        <v>1010</v>
      </c>
      <c r="C1368" s="50">
        <v>102361</v>
      </c>
      <c r="D1368" s="51" t="s">
        <v>59</v>
      </c>
      <c r="E1368" s="51" t="s">
        <v>2468</v>
      </c>
      <c r="F1368" s="52" t="s">
        <v>200</v>
      </c>
      <c r="G1368" s="54">
        <v>21832700</v>
      </c>
      <c r="H1368" s="54">
        <v>28183270</v>
      </c>
      <c r="I1368" s="54" t="s">
        <v>139</v>
      </c>
      <c r="J1368" s="52" t="s">
        <v>2069</v>
      </c>
      <c r="K1368" s="55">
        <v>40003</v>
      </c>
      <c r="L1368" s="56">
        <f t="shared" si="126"/>
        <v>465.93</v>
      </c>
      <c r="M1368" s="56">
        <f t="shared" si="127"/>
        <v>465.93</v>
      </c>
      <c r="N1368" s="56">
        <f t="shared" si="130"/>
        <v>0</v>
      </c>
      <c r="O1368" s="56" t="e">
        <f t="shared" si="128"/>
        <v>#VALUE!</v>
      </c>
      <c r="P1368" s="56" t="e">
        <f t="shared" si="129"/>
        <v>#VALUE!</v>
      </c>
      <c r="Q1368" s="56" t="e">
        <f t="shared" si="131"/>
        <v>#VALUE!</v>
      </c>
      <c r="R1368" s="57" t="s">
        <v>189</v>
      </c>
      <c r="S1368" s="58">
        <v>43649</v>
      </c>
      <c r="T1368" s="59">
        <f>INDEX('[2]Remontée chiffres écritures'!K:K,MATCH(C:C,'[2]Remontée chiffres écritures'!I:I,0))</f>
        <v>-465.93</v>
      </c>
      <c r="U1368" s="59">
        <f>INDEX('[2]Remontée chiffres écritures'!O:O,MATCH(C:C,'[2]Remontée chiffres écritures'!M:M,0))</f>
        <v>465.93</v>
      </c>
      <c r="V1368" s="59" t="e">
        <f>SUMIFS('[2]Remontée chiffres écritures'!C:C,'[2]Remontée chiffres écritures'!A:A,'Liste détaillée sorties IT'!C:C)</f>
        <v>#VALUE!</v>
      </c>
      <c r="W1368" s="59" t="e">
        <f>SUMIFS('[2]Remontée chiffres écritures'!G:G,'[2]Remontée chiffres écritures'!E:E,'Liste détaillée sorties IT'!C:C)</f>
        <v>#VALUE!</v>
      </c>
    </row>
    <row r="1369" spans="1:23" ht="15" customHeight="1" x14ac:dyDescent="0.2">
      <c r="A1369" s="3" t="s">
        <v>2469</v>
      </c>
      <c r="B1369" s="51">
        <v>1010</v>
      </c>
      <c r="C1369" s="50">
        <v>105080</v>
      </c>
      <c r="D1369" s="51" t="s">
        <v>59</v>
      </c>
      <c r="E1369" s="51" t="s">
        <v>2470</v>
      </c>
      <c r="F1369" s="52" t="s">
        <v>60</v>
      </c>
      <c r="G1369" s="54">
        <v>21832700</v>
      </c>
      <c r="H1369" s="54">
        <v>28183270</v>
      </c>
      <c r="I1369" s="54" t="s">
        <v>139</v>
      </c>
      <c r="J1369" s="52" t="s">
        <v>2471</v>
      </c>
      <c r="K1369" s="55">
        <v>41548</v>
      </c>
      <c r="L1369" s="56">
        <f t="shared" si="126"/>
        <v>441.23</v>
      </c>
      <c r="M1369" s="56">
        <f t="shared" si="127"/>
        <v>441.23</v>
      </c>
      <c r="N1369" s="56">
        <f t="shared" si="130"/>
        <v>0</v>
      </c>
      <c r="O1369" s="56" t="e">
        <f t="shared" si="128"/>
        <v>#VALUE!</v>
      </c>
      <c r="P1369" s="56" t="e">
        <f t="shared" si="129"/>
        <v>#VALUE!</v>
      </c>
      <c r="Q1369" s="56" t="e">
        <f t="shared" si="131"/>
        <v>#VALUE!</v>
      </c>
      <c r="R1369" s="57" t="s">
        <v>189</v>
      </c>
      <c r="S1369" s="58">
        <v>43649</v>
      </c>
      <c r="T1369" s="59">
        <f>INDEX('[2]Remontée chiffres écritures'!K:K,MATCH(C:C,'[2]Remontée chiffres écritures'!I:I,0))</f>
        <v>-441.23</v>
      </c>
      <c r="U1369" s="59">
        <f>INDEX('[2]Remontée chiffres écritures'!O:O,MATCH(C:C,'[2]Remontée chiffres écritures'!M:M,0))</f>
        <v>441.23</v>
      </c>
      <c r="V1369" s="59" t="e">
        <f>SUMIFS('[2]Remontée chiffres écritures'!C:C,'[2]Remontée chiffres écritures'!A:A,'Liste détaillée sorties IT'!C:C)</f>
        <v>#VALUE!</v>
      </c>
      <c r="W1369" s="59" t="e">
        <f>SUMIFS('[2]Remontée chiffres écritures'!G:G,'[2]Remontée chiffres écritures'!E:E,'Liste détaillée sorties IT'!C:C)</f>
        <v>#VALUE!</v>
      </c>
    </row>
    <row r="1370" spans="1:23" ht="15" customHeight="1" x14ac:dyDescent="0.2">
      <c r="A1370" s="3" t="s">
        <v>2472</v>
      </c>
      <c r="B1370" s="51">
        <v>1010</v>
      </c>
      <c r="C1370" s="50">
        <v>105199</v>
      </c>
      <c r="D1370" s="51" t="s">
        <v>59</v>
      </c>
      <c r="E1370" s="51" t="s">
        <v>2473</v>
      </c>
      <c r="F1370" s="52" t="s">
        <v>60</v>
      </c>
      <c r="G1370" s="54">
        <v>21832700</v>
      </c>
      <c r="H1370" s="54">
        <v>28183270</v>
      </c>
      <c r="I1370" s="54" t="s">
        <v>139</v>
      </c>
      <c r="J1370" s="52" t="s">
        <v>2474</v>
      </c>
      <c r="K1370" s="55">
        <v>41576</v>
      </c>
      <c r="L1370" s="56">
        <f t="shared" si="126"/>
        <v>414.27</v>
      </c>
      <c r="M1370" s="56">
        <f t="shared" si="127"/>
        <v>414.27</v>
      </c>
      <c r="N1370" s="56">
        <f t="shared" si="130"/>
        <v>0</v>
      </c>
      <c r="O1370" s="56" t="e">
        <f t="shared" si="128"/>
        <v>#VALUE!</v>
      </c>
      <c r="P1370" s="56" t="e">
        <f t="shared" si="129"/>
        <v>#VALUE!</v>
      </c>
      <c r="Q1370" s="56" t="e">
        <f t="shared" si="131"/>
        <v>#VALUE!</v>
      </c>
      <c r="R1370" s="57" t="s">
        <v>64</v>
      </c>
      <c r="S1370" s="58">
        <v>43649</v>
      </c>
      <c r="T1370" s="59">
        <f>INDEX('[2]Remontée chiffres écritures'!K:K,MATCH(C:C,'[2]Remontée chiffres écritures'!I:I,0))</f>
        <v>-414.27</v>
      </c>
      <c r="U1370" s="59">
        <f>INDEX('[2]Remontée chiffres écritures'!O:O,MATCH(C:C,'[2]Remontée chiffres écritures'!M:M,0))</f>
        <v>414.27</v>
      </c>
      <c r="V1370" s="59" t="e">
        <f>SUMIFS('[2]Remontée chiffres écritures'!C:C,'[2]Remontée chiffres écritures'!A:A,'Liste détaillée sorties IT'!C:C)</f>
        <v>#VALUE!</v>
      </c>
      <c r="W1370" s="59" t="e">
        <f>SUMIFS('[2]Remontée chiffres écritures'!G:G,'[2]Remontée chiffres écritures'!E:E,'Liste détaillée sorties IT'!C:C)</f>
        <v>#VALUE!</v>
      </c>
    </row>
    <row r="1371" spans="1:23" ht="15" customHeight="1" x14ac:dyDescent="0.2">
      <c r="A1371" s="3" t="s">
        <v>2475</v>
      </c>
      <c r="B1371" s="50">
        <v>1010</v>
      </c>
      <c r="C1371" s="50">
        <v>102691</v>
      </c>
      <c r="D1371" s="51" t="s">
        <v>59</v>
      </c>
      <c r="E1371" s="51">
        <v>107134</v>
      </c>
      <c r="F1371" s="52" t="s">
        <v>60</v>
      </c>
      <c r="G1371" s="54">
        <v>21832700</v>
      </c>
      <c r="H1371" s="54">
        <v>28183270</v>
      </c>
      <c r="I1371" s="54" t="s">
        <v>139</v>
      </c>
      <c r="J1371" s="52" t="s">
        <v>575</v>
      </c>
      <c r="K1371" s="55">
        <v>39082</v>
      </c>
      <c r="L1371" s="56">
        <f t="shared" si="126"/>
        <v>345.4</v>
      </c>
      <c r="M1371" s="56">
        <f t="shared" si="127"/>
        <v>345.4</v>
      </c>
      <c r="N1371" s="56">
        <f t="shared" si="130"/>
        <v>0</v>
      </c>
      <c r="O1371" s="56" t="e">
        <f t="shared" si="128"/>
        <v>#VALUE!</v>
      </c>
      <c r="P1371" s="56" t="e">
        <f t="shared" si="129"/>
        <v>#VALUE!</v>
      </c>
      <c r="Q1371" s="56" t="e">
        <f t="shared" si="131"/>
        <v>#VALUE!</v>
      </c>
      <c r="R1371" s="57" t="s">
        <v>72</v>
      </c>
      <c r="S1371" s="58">
        <v>43649</v>
      </c>
      <c r="T1371" s="59">
        <f>INDEX('[2]Remontée chiffres écritures'!K:K,MATCH(C:C,'[2]Remontée chiffres écritures'!I:I,0))</f>
        <v>-345.4</v>
      </c>
      <c r="U1371" s="59">
        <f>INDEX('[2]Remontée chiffres écritures'!O:O,MATCH(C:C,'[2]Remontée chiffres écritures'!M:M,0))</f>
        <v>345.4</v>
      </c>
      <c r="V1371" s="59" t="e">
        <f>SUMIFS('[2]Remontée chiffres écritures'!C:C,'[2]Remontée chiffres écritures'!A:A,'Liste détaillée sorties IT'!C:C)</f>
        <v>#VALUE!</v>
      </c>
      <c r="W1371" s="59" t="e">
        <f>SUMIFS('[2]Remontée chiffres écritures'!G:G,'[2]Remontée chiffres écritures'!E:E,'Liste détaillée sorties IT'!C:C)</f>
        <v>#VALUE!</v>
      </c>
    </row>
    <row r="1372" spans="1:23" ht="15" customHeight="1" x14ac:dyDescent="0.2">
      <c r="A1372" s="3" t="s">
        <v>2476</v>
      </c>
      <c r="B1372" s="50">
        <v>1010</v>
      </c>
      <c r="C1372" s="50">
        <v>102668</v>
      </c>
      <c r="D1372" s="51" t="s">
        <v>59</v>
      </c>
      <c r="E1372" s="51" t="s">
        <v>2477</v>
      </c>
      <c r="F1372" s="52" t="s">
        <v>60</v>
      </c>
      <c r="G1372" s="54">
        <v>21832700</v>
      </c>
      <c r="H1372" s="54">
        <v>28183270</v>
      </c>
      <c r="I1372" s="54" t="s">
        <v>139</v>
      </c>
      <c r="J1372" s="52" t="s">
        <v>2478</v>
      </c>
      <c r="K1372" s="55">
        <v>39082</v>
      </c>
      <c r="L1372" s="56">
        <f t="shared" si="126"/>
        <v>337.09</v>
      </c>
      <c r="M1372" s="56">
        <f t="shared" si="127"/>
        <v>337.09</v>
      </c>
      <c r="N1372" s="56">
        <f t="shared" si="130"/>
        <v>0</v>
      </c>
      <c r="O1372" s="56" t="e">
        <f t="shared" si="128"/>
        <v>#VALUE!</v>
      </c>
      <c r="P1372" s="56" t="e">
        <f t="shared" si="129"/>
        <v>#VALUE!</v>
      </c>
      <c r="Q1372" s="56" t="e">
        <f t="shared" si="131"/>
        <v>#VALUE!</v>
      </c>
      <c r="R1372" s="57" t="s">
        <v>68</v>
      </c>
      <c r="S1372" s="58">
        <v>43649</v>
      </c>
      <c r="T1372" s="59">
        <f>INDEX('[2]Remontée chiffres écritures'!K:K,MATCH(C:C,'[2]Remontée chiffres écritures'!I:I,0))</f>
        <v>-337.09</v>
      </c>
      <c r="U1372" s="59">
        <f>INDEX('[2]Remontée chiffres écritures'!O:O,MATCH(C:C,'[2]Remontée chiffres écritures'!M:M,0))</f>
        <v>337.09</v>
      </c>
      <c r="V1372" s="59" t="e">
        <f>SUMIFS('[2]Remontée chiffres écritures'!C:C,'[2]Remontée chiffres écritures'!A:A,'Liste détaillée sorties IT'!C:C)</f>
        <v>#VALUE!</v>
      </c>
      <c r="W1372" s="59" t="e">
        <f>SUMIFS('[2]Remontée chiffres écritures'!G:G,'[2]Remontée chiffres écritures'!E:E,'Liste détaillée sorties IT'!C:C)</f>
        <v>#VALUE!</v>
      </c>
    </row>
    <row r="1373" spans="1:23" ht="15" customHeight="1" x14ac:dyDescent="0.2">
      <c r="A1373" s="3" t="s">
        <v>2479</v>
      </c>
      <c r="B1373" s="51">
        <v>1010</v>
      </c>
      <c r="C1373" s="50">
        <v>105145</v>
      </c>
      <c r="D1373" s="51" t="s">
        <v>59</v>
      </c>
      <c r="E1373" s="51" t="s">
        <v>2480</v>
      </c>
      <c r="F1373" s="52" t="s">
        <v>60</v>
      </c>
      <c r="G1373" s="54">
        <v>21832700</v>
      </c>
      <c r="H1373" s="54">
        <v>28183270</v>
      </c>
      <c r="I1373" s="54" t="s">
        <v>139</v>
      </c>
      <c r="J1373" s="52" t="s">
        <v>2481</v>
      </c>
      <c r="K1373" s="55">
        <v>41435</v>
      </c>
      <c r="L1373" s="56">
        <f t="shared" si="126"/>
        <v>290.63</v>
      </c>
      <c r="M1373" s="56">
        <f t="shared" si="127"/>
        <v>290.63</v>
      </c>
      <c r="N1373" s="56">
        <f t="shared" si="130"/>
        <v>0</v>
      </c>
      <c r="O1373" s="56" t="e">
        <f t="shared" si="128"/>
        <v>#VALUE!</v>
      </c>
      <c r="P1373" s="56" t="e">
        <f t="shared" si="129"/>
        <v>#VALUE!</v>
      </c>
      <c r="Q1373" s="56" t="e">
        <f t="shared" si="131"/>
        <v>#VALUE!</v>
      </c>
      <c r="R1373" s="57" t="s">
        <v>64</v>
      </c>
      <c r="S1373" s="58">
        <v>43649</v>
      </c>
      <c r="T1373" s="59">
        <f>INDEX('[2]Remontée chiffres écritures'!K:K,MATCH(C:C,'[2]Remontée chiffres écritures'!I:I,0))</f>
        <v>-290.63</v>
      </c>
      <c r="U1373" s="59">
        <f>INDEX('[2]Remontée chiffres écritures'!O:O,MATCH(C:C,'[2]Remontée chiffres écritures'!M:M,0))</f>
        <v>290.63</v>
      </c>
      <c r="V1373" s="59" t="e">
        <f>SUMIFS('[2]Remontée chiffres écritures'!C:C,'[2]Remontée chiffres écritures'!A:A,'Liste détaillée sorties IT'!C:C)</f>
        <v>#VALUE!</v>
      </c>
      <c r="W1373" s="59" t="e">
        <f>SUMIFS('[2]Remontée chiffres écritures'!G:G,'[2]Remontée chiffres écritures'!E:E,'Liste détaillée sorties IT'!C:C)</f>
        <v>#VALUE!</v>
      </c>
    </row>
    <row r="1374" spans="1:23" ht="15" customHeight="1" x14ac:dyDescent="0.2">
      <c r="A1374" s="3" t="s">
        <v>2482</v>
      </c>
      <c r="B1374" s="51">
        <v>1010</v>
      </c>
      <c r="C1374" s="50">
        <v>105201</v>
      </c>
      <c r="D1374" s="51" t="s">
        <v>59</v>
      </c>
      <c r="E1374" s="51" t="s">
        <v>2483</v>
      </c>
      <c r="F1374" s="52" t="s">
        <v>60</v>
      </c>
      <c r="G1374" s="54">
        <v>21832700</v>
      </c>
      <c r="H1374" s="54">
        <v>28183270</v>
      </c>
      <c r="I1374" s="54" t="s">
        <v>139</v>
      </c>
      <c r="J1374" s="52" t="s">
        <v>2484</v>
      </c>
      <c r="K1374" s="55">
        <v>41576</v>
      </c>
      <c r="L1374" s="56">
        <f t="shared" si="126"/>
        <v>236.57</v>
      </c>
      <c r="M1374" s="56">
        <f t="shared" si="127"/>
        <v>236.57</v>
      </c>
      <c r="N1374" s="56">
        <f t="shared" si="130"/>
        <v>0</v>
      </c>
      <c r="O1374" s="56" t="e">
        <f t="shared" si="128"/>
        <v>#VALUE!</v>
      </c>
      <c r="P1374" s="56" t="e">
        <f t="shared" si="129"/>
        <v>#VALUE!</v>
      </c>
      <c r="Q1374" s="56" t="e">
        <f t="shared" si="131"/>
        <v>#VALUE!</v>
      </c>
      <c r="R1374" s="57" t="s">
        <v>64</v>
      </c>
      <c r="S1374" s="58">
        <v>43649</v>
      </c>
      <c r="T1374" s="59">
        <f>INDEX('[2]Remontée chiffres écritures'!K:K,MATCH(C:C,'[2]Remontée chiffres écritures'!I:I,0))</f>
        <v>-236.57</v>
      </c>
      <c r="U1374" s="59">
        <f>INDEX('[2]Remontée chiffres écritures'!O:O,MATCH(C:C,'[2]Remontée chiffres écritures'!M:M,0))</f>
        <v>236.57</v>
      </c>
      <c r="V1374" s="59" t="e">
        <f>SUMIFS('[2]Remontée chiffres écritures'!C:C,'[2]Remontée chiffres écritures'!A:A,'Liste détaillée sorties IT'!C:C)</f>
        <v>#VALUE!</v>
      </c>
      <c r="W1374" s="59" t="e">
        <f>SUMIFS('[2]Remontée chiffres écritures'!G:G,'[2]Remontée chiffres écritures'!E:E,'Liste détaillée sorties IT'!C:C)</f>
        <v>#VALUE!</v>
      </c>
    </row>
    <row r="1375" spans="1:23" ht="15" customHeight="1" x14ac:dyDescent="0.2">
      <c r="A1375" s="3" t="s">
        <v>2485</v>
      </c>
      <c r="B1375" s="51">
        <v>1010</v>
      </c>
      <c r="C1375" s="50">
        <v>105205</v>
      </c>
      <c r="D1375" s="51" t="s">
        <v>59</v>
      </c>
      <c r="E1375" s="51" t="s">
        <v>2486</v>
      </c>
      <c r="F1375" s="52" t="s">
        <v>60</v>
      </c>
      <c r="G1375" s="54">
        <v>21832700</v>
      </c>
      <c r="H1375" s="54">
        <v>28183270</v>
      </c>
      <c r="I1375" s="54" t="s">
        <v>139</v>
      </c>
      <c r="J1375" s="52" t="s">
        <v>2487</v>
      </c>
      <c r="K1375" s="55">
        <v>41627</v>
      </c>
      <c r="L1375" s="56">
        <f t="shared" si="126"/>
        <v>230.66</v>
      </c>
      <c r="M1375" s="56">
        <f t="shared" si="127"/>
        <v>230.66</v>
      </c>
      <c r="N1375" s="56">
        <f t="shared" si="130"/>
        <v>0</v>
      </c>
      <c r="O1375" s="56" t="e">
        <f t="shared" si="128"/>
        <v>#VALUE!</v>
      </c>
      <c r="P1375" s="56" t="e">
        <f t="shared" si="129"/>
        <v>#VALUE!</v>
      </c>
      <c r="Q1375" s="56" t="e">
        <f t="shared" si="131"/>
        <v>#VALUE!</v>
      </c>
      <c r="R1375" s="57" t="s">
        <v>64</v>
      </c>
      <c r="S1375" s="58">
        <v>43649</v>
      </c>
      <c r="T1375" s="59">
        <f>INDEX('[2]Remontée chiffres écritures'!K:K,MATCH(C:C,'[2]Remontée chiffres écritures'!I:I,0))</f>
        <v>-230.66</v>
      </c>
      <c r="U1375" s="59">
        <f>INDEX('[2]Remontée chiffres écritures'!O:O,MATCH(C:C,'[2]Remontée chiffres écritures'!M:M,0))</f>
        <v>230.66</v>
      </c>
      <c r="V1375" s="59" t="e">
        <f>SUMIFS('[2]Remontée chiffres écritures'!C:C,'[2]Remontée chiffres écritures'!A:A,'Liste détaillée sorties IT'!C:C)</f>
        <v>#VALUE!</v>
      </c>
      <c r="W1375" s="59" t="e">
        <f>SUMIFS('[2]Remontée chiffres écritures'!G:G,'[2]Remontée chiffres écritures'!E:E,'Liste détaillée sorties IT'!C:C)</f>
        <v>#VALUE!</v>
      </c>
    </row>
    <row r="1376" spans="1:23" ht="15" customHeight="1" x14ac:dyDescent="0.2">
      <c r="A1376" s="3" t="s">
        <v>2488</v>
      </c>
      <c r="B1376" s="51">
        <v>1010</v>
      </c>
      <c r="C1376" s="50">
        <v>105067</v>
      </c>
      <c r="D1376" s="51" t="s">
        <v>59</v>
      </c>
      <c r="E1376" s="51" t="s">
        <v>2489</v>
      </c>
      <c r="F1376" s="52" t="s">
        <v>60</v>
      </c>
      <c r="G1376" s="54">
        <v>21832700</v>
      </c>
      <c r="H1376" s="54">
        <v>28183270</v>
      </c>
      <c r="I1376" s="54" t="s">
        <v>139</v>
      </c>
      <c r="J1376" s="52" t="s">
        <v>2490</v>
      </c>
      <c r="K1376" s="55">
        <v>41639</v>
      </c>
      <c r="L1376" s="56">
        <f t="shared" si="126"/>
        <v>212.88</v>
      </c>
      <c r="M1376" s="56">
        <f t="shared" si="127"/>
        <v>212.88</v>
      </c>
      <c r="N1376" s="56">
        <f t="shared" si="130"/>
        <v>0</v>
      </c>
      <c r="O1376" s="56" t="e">
        <f t="shared" si="128"/>
        <v>#VALUE!</v>
      </c>
      <c r="P1376" s="56" t="e">
        <f t="shared" si="129"/>
        <v>#VALUE!</v>
      </c>
      <c r="Q1376" s="56" t="e">
        <f t="shared" si="131"/>
        <v>#VALUE!</v>
      </c>
      <c r="R1376" s="57" t="s">
        <v>64</v>
      </c>
      <c r="S1376" s="58">
        <v>43649</v>
      </c>
      <c r="T1376" s="59">
        <f>INDEX('[2]Remontée chiffres écritures'!K:K,MATCH(C:C,'[2]Remontée chiffres écritures'!I:I,0))</f>
        <v>-212.88</v>
      </c>
      <c r="U1376" s="59">
        <f>INDEX('[2]Remontée chiffres écritures'!O:O,MATCH(C:C,'[2]Remontée chiffres écritures'!M:M,0))</f>
        <v>212.88</v>
      </c>
      <c r="V1376" s="59" t="e">
        <f>SUMIFS('[2]Remontée chiffres écritures'!C:C,'[2]Remontée chiffres écritures'!A:A,'Liste détaillée sorties IT'!C:C)</f>
        <v>#VALUE!</v>
      </c>
      <c r="W1376" s="59" t="e">
        <f>SUMIFS('[2]Remontée chiffres écritures'!G:G,'[2]Remontée chiffres écritures'!E:E,'Liste détaillée sorties IT'!C:C)</f>
        <v>#VALUE!</v>
      </c>
    </row>
    <row r="1377" spans="1:23" ht="15" customHeight="1" x14ac:dyDescent="0.2">
      <c r="A1377" s="3" t="s">
        <v>2491</v>
      </c>
      <c r="B1377" s="51">
        <v>1010</v>
      </c>
      <c r="C1377" s="50">
        <v>105082</v>
      </c>
      <c r="D1377" s="51" t="s">
        <v>59</v>
      </c>
      <c r="E1377" s="51" t="s">
        <v>2492</v>
      </c>
      <c r="F1377" s="52" t="s">
        <v>60</v>
      </c>
      <c r="G1377" s="54">
        <v>21832700</v>
      </c>
      <c r="H1377" s="54">
        <v>28183270</v>
      </c>
      <c r="I1377" s="54" t="s">
        <v>139</v>
      </c>
      <c r="J1377" s="52" t="s">
        <v>2493</v>
      </c>
      <c r="K1377" s="55">
        <v>41522</v>
      </c>
      <c r="L1377" s="56">
        <f t="shared" si="126"/>
        <v>201.58</v>
      </c>
      <c r="M1377" s="56">
        <f t="shared" si="127"/>
        <v>201.58</v>
      </c>
      <c r="N1377" s="56">
        <f t="shared" si="130"/>
        <v>0</v>
      </c>
      <c r="O1377" s="56" t="e">
        <f t="shared" si="128"/>
        <v>#VALUE!</v>
      </c>
      <c r="P1377" s="56" t="e">
        <f t="shared" si="129"/>
        <v>#VALUE!</v>
      </c>
      <c r="Q1377" s="56" t="e">
        <f t="shared" si="131"/>
        <v>#VALUE!</v>
      </c>
      <c r="R1377" s="57" t="s">
        <v>189</v>
      </c>
      <c r="S1377" s="58">
        <v>43649</v>
      </c>
      <c r="T1377" s="59">
        <f>INDEX('[2]Remontée chiffres écritures'!K:K,MATCH(C:C,'[2]Remontée chiffres écritures'!I:I,0))</f>
        <v>-201.58</v>
      </c>
      <c r="U1377" s="59">
        <f>INDEX('[2]Remontée chiffres écritures'!O:O,MATCH(C:C,'[2]Remontée chiffres écritures'!M:M,0))</f>
        <v>201.58</v>
      </c>
      <c r="V1377" s="59" t="e">
        <f>SUMIFS('[2]Remontée chiffres écritures'!C:C,'[2]Remontée chiffres écritures'!A:A,'Liste détaillée sorties IT'!C:C)</f>
        <v>#VALUE!</v>
      </c>
      <c r="W1377" s="59" t="e">
        <f>SUMIFS('[2]Remontée chiffres écritures'!G:G,'[2]Remontée chiffres écritures'!E:E,'Liste détaillée sorties IT'!C:C)</f>
        <v>#VALUE!</v>
      </c>
    </row>
    <row r="1378" spans="1:23" ht="15" customHeight="1" x14ac:dyDescent="0.2">
      <c r="A1378" s="3" t="s">
        <v>2494</v>
      </c>
      <c r="B1378" s="51">
        <v>1010</v>
      </c>
      <c r="C1378" s="50">
        <v>104517</v>
      </c>
      <c r="D1378" s="51" t="s">
        <v>59</v>
      </c>
      <c r="E1378" s="51">
        <v>110534</v>
      </c>
      <c r="F1378" s="52" t="s">
        <v>187</v>
      </c>
      <c r="G1378" s="54">
        <v>21832700</v>
      </c>
      <c r="H1378" s="54">
        <v>28183270</v>
      </c>
      <c r="I1378" s="54" t="s">
        <v>139</v>
      </c>
      <c r="J1378" s="52" t="s">
        <v>2495</v>
      </c>
      <c r="K1378" s="55">
        <v>41533</v>
      </c>
      <c r="L1378" s="56">
        <f t="shared" si="126"/>
        <v>171.1</v>
      </c>
      <c r="M1378" s="56">
        <f t="shared" si="127"/>
        <v>171.1</v>
      </c>
      <c r="N1378" s="56">
        <f t="shared" si="130"/>
        <v>0</v>
      </c>
      <c r="O1378" s="56" t="e">
        <f t="shared" si="128"/>
        <v>#VALUE!</v>
      </c>
      <c r="P1378" s="56" t="e">
        <f t="shared" si="129"/>
        <v>#VALUE!</v>
      </c>
      <c r="Q1378" s="56" t="e">
        <f t="shared" si="131"/>
        <v>#VALUE!</v>
      </c>
      <c r="R1378" s="57" t="s">
        <v>80</v>
      </c>
      <c r="S1378" s="58">
        <v>43649</v>
      </c>
      <c r="T1378" s="59">
        <f>INDEX('[2]Remontée chiffres écritures'!K:K,MATCH(C:C,'[2]Remontée chiffres écritures'!I:I,0))</f>
        <v>-171.1</v>
      </c>
      <c r="U1378" s="59">
        <f>INDEX('[2]Remontée chiffres écritures'!O:O,MATCH(C:C,'[2]Remontée chiffres écritures'!M:M,0))</f>
        <v>171.1</v>
      </c>
      <c r="V1378" s="59" t="e">
        <f>SUMIFS('[2]Remontée chiffres écritures'!C:C,'[2]Remontée chiffres écritures'!A:A,'Liste détaillée sorties IT'!C:C)</f>
        <v>#VALUE!</v>
      </c>
      <c r="W1378" s="59" t="e">
        <f>SUMIFS('[2]Remontée chiffres écritures'!G:G,'[2]Remontée chiffres écritures'!E:E,'Liste détaillée sorties IT'!C:C)</f>
        <v>#VALUE!</v>
      </c>
    </row>
    <row r="1379" spans="1:23" ht="15" customHeight="1" x14ac:dyDescent="0.2">
      <c r="A1379" s="3" t="s">
        <v>2496</v>
      </c>
      <c r="B1379" s="51">
        <v>1010</v>
      </c>
      <c r="C1379" s="50">
        <v>104518</v>
      </c>
      <c r="D1379" s="51" t="s">
        <v>59</v>
      </c>
      <c r="E1379" s="51">
        <v>110535</v>
      </c>
      <c r="F1379" s="52" t="s">
        <v>187</v>
      </c>
      <c r="G1379" s="54">
        <v>21832700</v>
      </c>
      <c r="H1379" s="54">
        <v>28183270</v>
      </c>
      <c r="I1379" s="54" t="s">
        <v>139</v>
      </c>
      <c r="J1379" s="52" t="s">
        <v>2495</v>
      </c>
      <c r="K1379" s="55">
        <v>41533</v>
      </c>
      <c r="L1379" s="56">
        <f t="shared" si="126"/>
        <v>171.1</v>
      </c>
      <c r="M1379" s="56">
        <f t="shared" si="127"/>
        <v>171.1</v>
      </c>
      <c r="N1379" s="56">
        <f t="shared" si="130"/>
        <v>0</v>
      </c>
      <c r="O1379" s="56" t="e">
        <f t="shared" si="128"/>
        <v>#VALUE!</v>
      </c>
      <c r="P1379" s="56" t="e">
        <f t="shared" si="129"/>
        <v>#VALUE!</v>
      </c>
      <c r="Q1379" s="56" t="e">
        <f t="shared" si="131"/>
        <v>#VALUE!</v>
      </c>
      <c r="R1379" s="57" t="s">
        <v>80</v>
      </c>
      <c r="S1379" s="58">
        <v>43649</v>
      </c>
      <c r="T1379" s="59">
        <f>INDEX('[2]Remontée chiffres écritures'!K:K,MATCH(C:C,'[2]Remontée chiffres écritures'!I:I,0))</f>
        <v>-171.1</v>
      </c>
      <c r="U1379" s="59">
        <f>INDEX('[2]Remontée chiffres écritures'!O:O,MATCH(C:C,'[2]Remontée chiffres écritures'!M:M,0))</f>
        <v>171.1</v>
      </c>
      <c r="V1379" s="59" t="e">
        <f>SUMIFS('[2]Remontée chiffres écritures'!C:C,'[2]Remontée chiffres écritures'!A:A,'Liste détaillée sorties IT'!C:C)</f>
        <v>#VALUE!</v>
      </c>
      <c r="W1379" s="59" t="e">
        <f>SUMIFS('[2]Remontée chiffres écritures'!G:G,'[2]Remontée chiffres écritures'!E:E,'Liste détaillée sorties IT'!C:C)</f>
        <v>#VALUE!</v>
      </c>
    </row>
    <row r="1380" spans="1:23" ht="15" customHeight="1" x14ac:dyDescent="0.2">
      <c r="A1380" s="3" t="s">
        <v>2497</v>
      </c>
      <c r="B1380" s="51">
        <v>1010</v>
      </c>
      <c r="C1380" s="50">
        <v>104519</v>
      </c>
      <c r="D1380" s="51" t="s">
        <v>59</v>
      </c>
      <c r="E1380" s="51">
        <v>110536</v>
      </c>
      <c r="F1380" s="52" t="s">
        <v>187</v>
      </c>
      <c r="G1380" s="54">
        <v>21832700</v>
      </c>
      <c r="H1380" s="54">
        <v>28183270</v>
      </c>
      <c r="I1380" s="54" t="s">
        <v>139</v>
      </c>
      <c r="J1380" s="52" t="s">
        <v>2495</v>
      </c>
      <c r="K1380" s="55">
        <v>41533</v>
      </c>
      <c r="L1380" s="56">
        <f t="shared" si="126"/>
        <v>171.1</v>
      </c>
      <c r="M1380" s="56">
        <f t="shared" si="127"/>
        <v>171.1</v>
      </c>
      <c r="N1380" s="56">
        <f t="shared" si="130"/>
        <v>0</v>
      </c>
      <c r="O1380" s="56" t="e">
        <f t="shared" si="128"/>
        <v>#VALUE!</v>
      </c>
      <c r="P1380" s="56" t="e">
        <f t="shared" si="129"/>
        <v>#VALUE!</v>
      </c>
      <c r="Q1380" s="56" t="e">
        <f t="shared" si="131"/>
        <v>#VALUE!</v>
      </c>
      <c r="R1380" s="57" t="s">
        <v>80</v>
      </c>
      <c r="S1380" s="58">
        <v>43649</v>
      </c>
      <c r="T1380" s="59">
        <f>INDEX('[2]Remontée chiffres écritures'!K:K,MATCH(C:C,'[2]Remontée chiffres écritures'!I:I,0))</f>
        <v>-171.1</v>
      </c>
      <c r="U1380" s="59">
        <f>INDEX('[2]Remontée chiffres écritures'!O:O,MATCH(C:C,'[2]Remontée chiffres écritures'!M:M,0))</f>
        <v>171.1</v>
      </c>
      <c r="V1380" s="59" t="e">
        <f>SUMIFS('[2]Remontée chiffres écritures'!C:C,'[2]Remontée chiffres écritures'!A:A,'Liste détaillée sorties IT'!C:C)</f>
        <v>#VALUE!</v>
      </c>
      <c r="W1380" s="59" t="e">
        <f>SUMIFS('[2]Remontée chiffres écritures'!G:G,'[2]Remontée chiffres écritures'!E:E,'Liste détaillée sorties IT'!C:C)</f>
        <v>#VALUE!</v>
      </c>
    </row>
    <row r="1381" spans="1:23" ht="15" customHeight="1" x14ac:dyDescent="0.2">
      <c r="A1381" s="3" t="s">
        <v>2498</v>
      </c>
      <c r="B1381" s="50">
        <v>1010</v>
      </c>
      <c r="C1381" s="50">
        <v>100148</v>
      </c>
      <c r="D1381" s="51" t="s">
        <v>59</v>
      </c>
      <c r="E1381" s="51">
        <v>112208</v>
      </c>
      <c r="F1381" s="52" t="s">
        <v>234</v>
      </c>
      <c r="G1381" s="54">
        <v>20531000</v>
      </c>
      <c r="H1381" s="54">
        <v>28053100</v>
      </c>
      <c r="I1381" s="54" t="s">
        <v>2183</v>
      </c>
      <c r="J1381" s="52" t="s">
        <v>2499</v>
      </c>
      <c r="K1381" s="55">
        <v>41869</v>
      </c>
      <c r="L1381" s="56">
        <f t="shared" si="126"/>
        <v>3564</v>
      </c>
      <c r="M1381" s="56">
        <f t="shared" si="127"/>
        <v>3564</v>
      </c>
      <c r="N1381" s="56">
        <f t="shared" si="130"/>
        <v>0</v>
      </c>
      <c r="O1381" s="56" t="e">
        <f t="shared" si="128"/>
        <v>#VALUE!</v>
      </c>
      <c r="P1381" s="56" t="e">
        <f t="shared" si="129"/>
        <v>#VALUE!</v>
      </c>
      <c r="Q1381" s="56" t="e">
        <f t="shared" si="131"/>
        <v>#VALUE!</v>
      </c>
      <c r="R1381" s="57" t="s">
        <v>80</v>
      </c>
      <c r="S1381" s="58">
        <v>43649</v>
      </c>
      <c r="T1381" s="59">
        <f>INDEX('[2]Remontée chiffres écritures'!K:K,MATCH(C:C,'[2]Remontée chiffres écritures'!I:I,0))</f>
        <v>-3564</v>
      </c>
      <c r="U1381" s="59">
        <f>INDEX('[2]Remontée chiffres écritures'!O:O,MATCH(C:C,'[2]Remontée chiffres écritures'!M:M,0))</f>
        <v>3564</v>
      </c>
      <c r="V1381" s="59" t="e">
        <f>SUMIFS('[2]Remontée chiffres écritures'!C:C,'[2]Remontée chiffres écritures'!A:A,'Liste détaillée sorties IT'!C:C)</f>
        <v>#VALUE!</v>
      </c>
      <c r="W1381" s="59" t="e">
        <f>SUMIFS('[2]Remontée chiffres écritures'!G:G,'[2]Remontée chiffres écritures'!E:E,'Liste détaillée sorties IT'!C:C)</f>
        <v>#VALUE!</v>
      </c>
    </row>
    <row r="1382" spans="1:23" ht="15" customHeight="1" x14ac:dyDescent="0.2">
      <c r="A1382" s="3" t="s">
        <v>2500</v>
      </c>
      <c r="B1382" s="51">
        <v>1010</v>
      </c>
      <c r="C1382" s="50">
        <v>104520</v>
      </c>
      <c r="D1382" s="51" t="s">
        <v>59</v>
      </c>
      <c r="E1382" s="51">
        <v>110537</v>
      </c>
      <c r="F1382" s="52" t="s">
        <v>187</v>
      </c>
      <c r="G1382" s="54">
        <v>21832700</v>
      </c>
      <c r="H1382" s="54">
        <v>28183270</v>
      </c>
      <c r="I1382" s="54" t="s">
        <v>139</v>
      </c>
      <c r="J1382" s="52" t="s">
        <v>2495</v>
      </c>
      <c r="K1382" s="55">
        <v>41533</v>
      </c>
      <c r="L1382" s="56">
        <f t="shared" si="126"/>
        <v>171.1</v>
      </c>
      <c r="M1382" s="56">
        <f t="shared" si="127"/>
        <v>171.1</v>
      </c>
      <c r="N1382" s="56">
        <f t="shared" si="130"/>
        <v>0</v>
      </c>
      <c r="O1382" s="56" t="e">
        <f t="shared" si="128"/>
        <v>#VALUE!</v>
      </c>
      <c r="P1382" s="56" t="e">
        <f t="shared" si="129"/>
        <v>#VALUE!</v>
      </c>
      <c r="Q1382" s="56" t="e">
        <f t="shared" si="131"/>
        <v>#VALUE!</v>
      </c>
      <c r="R1382" s="57" t="s">
        <v>80</v>
      </c>
      <c r="S1382" s="58">
        <v>43649</v>
      </c>
      <c r="T1382" s="59">
        <f>INDEX('[2]Remontée chiffres écritures'!K:K,MATCH(C:C,'[2]Remontée chiffres écritures'!I:I,0))</f>
        <v>-171.1</v>
      </c>
      <c r="U1382" s="59">
        <f>INDEX('[2]Remontée chiffres écritures'!O:O,MATCH(C:C,'[2]Remontée chiffres écritures'!M:M,0))</f>
        <v>171.1</v>
      </c>
      <c r="V1382" s="59" t="e">
        <f>SUMIFS('[2]Remontée chiffres écritures'!C:C,'[2]Remontée chiffres écritures'!A:A,'Liste détaillée sorties IT'!C:C)</f>
        <v>#VALUE!</v>
      </c>
      <c r="W1382" s="59" t="e">
        <f>SUMIFS('[2]Remontée chiffres écritures'!G:G,'[2]Remontée chiffres écritures'!E:E,'Liste détaillée sorties IT'!C:C)</f>
        <v>#VALUE!</v>
      </c>
    </row>
    <row r="1383" spans="1:23" ht="15" customHeight="1" x14ac:dyDescent="0.2">
      <c r="A1383" s="3" t="s">
        <v>2501</v>
      </c>
      <c r="B1383" s="51">
        <v>1010</v>
      </c>
      <c r="C1383" s="50">
        <v>104521</v>
      </c>
      <c r="D1383" s="51" t="s">
        <v>59</v>
      </c>
      <c r="E1383" s="51">
        <v>110538</v>
      </c>
      <c r="F1383" s="52" t="s">
        <v>187</v>
      </c>
      <c r="G1383" s="54">
        <v>21832700</v>
      </c>
      <c r="H1383" s="54">
        <v>28183270</v>
      </c>
      <c r="I1383" s="54" t="s">
        <v>139</v>
      </c>
      <c r="J1383" s="52" t="s">
        <v>2495</v>
      </c>
      <c r="K1383" s="55">
        <v>41533</v>
      </c>
      <c r="L1383" s="56">
        <f t="shared" si="126"/>
        <v>171.1</v>
      </c>
      <c r="M1383" s="56">
        <f t="shared" si="127"/>
        <v>171.1</v>
      </c>
      <c r="N1383" s="56">
        <f t="shared" si="130"/>
        <v>0</v>
      </c>
      <c r="O1383" s="56" t="e">
        <f t="shared" si="128"/>
        <v>#VALUE!</v>
      </c>
      <c r="P1383" s="56" t="e">
        <f t="shared" si="129"/>
        <v>#VALUE!</v>
      </c>
      <c r="Q1383" s="56" t="e">
        <f t="shared" si="131"/>
        <v>#VALUE!</v>
      </c>
      <c r="R1383" s="57" t="s">
        <v>80</v>
      </c>
      <c r="S1383" s="58">
        <v>43649</v>
      </c>
      <c r="T1383" s="59">
        <f>INDEX('[2]Remontée chiffres écritures'!K:K,MATCH(C:C,'[2]Remontée chiffres écritures'!I:I,0))</f>
        <v>-171.1</v>
      </c>
      <c r="U1383" s="59">
        <f>INDEX('[2]Remontée chiffres écritures'!O:O,MATCH(C:C,'[2]Remontée chiffres écritures'!M:M,0))</f>
        <v>171.1</v>
      </c>
      <c r="V1383" s="59" t="e">
        <f>SUMIFS('[2]Remontée chiffres écritures'!C:C,'[2]Remontée chiffres écritures'!A:A,'Liste détaillée sorties IT'!C:C)</f>
        <v>#VALUE!</v>
      </c>
      <c r="W1383" s="59" t="e">
        <f>SUMIFS('[2]Remontée chiffres écritures'!G:G,'[2]Remontée chiffres écritures'!E:E,'Liste détaillée sorties IT'!C:C)</f>
        <v>#VALUE!</v>
      </c>
    </row>
    <row r="1384" spans="1:23" ht="15" customHeight="1" x14ac:dyDescent="0.2">
      <c r="A1384" s="3" t="s">
        <v>2502</v>
      </c>
      <c r="B1384" s="51">
        <v>1010</v>
      </c>
      <c r="C1384" s="50">
        <v>104522</v>
      </c>
      <c r="D1384" s="51" t="s">
        <v>59</v>
      </c>
      <c r="E1384" s="51">
        <v>110539</v>
      </c>
      <c r="F1384" s="52" t="s">
        <v>187</v>
      </c>
      <c r="G1384" s="54">
        <v>21832700</v>
      </c>
      <c r="H1384" s="54">
        <v>28183270</v>
      </c>
      <c r="I1384" s="54" t="s">
        <v>139</v>
      </c>
      <c r="J1384" s="52" t="s">
        <v>2495</v>
      </c>
      <c r="K1384" s="55">
        <v>41533</v>
      </c>
      <c r="L1384" s="56">
        <f t="shared" si="126"/>
        <v>171.1</v>
      </c>
      <c r="M1384" s="56">
        <f t="shared" si="127"/>
        <v>171.1</v>
      </c>
      <c r="N1384" s="56">
        <f t="shared" si="130"/>
        <v>0</v>
      </c>
      <c r="O1384" s="56" t="e">
        <f t="shared" si="128"/>
        <v>#VALUE!</v>
      </c>
      <c r="P1384" s="56" t="e">
        <f t="shared" si="129"/>
        <v>#VALUE!</v>
      </c>
      <c r="Q1384" s="56" t="e">
        <f t="shared" si="131"/>
        <v>#VALUE!</v>
      </c>
      <c r="R1384" s="57" t="s">
        <v>80</v>
      </c>
      <c r="S1384" s="58">
        <v>43649</v>
      </c>
      <c r="T1384" s="59">
        <f>INDEX('[2]Remontée chiffres écritures'!K:K,MATCH(C:C,'[2]Remontée chiffres écritures'!I:I,0))</f>
        <v>-171.1</v>
      </c>
      <c r="U1384" s="59">
        <f>INDEX('[2]Remontée chiffres écritures'!O:O,MATCH(C:C,'[2]Remontée chiffres écritures'!M:M,0))</f>
        <v>171.1</v>
      </c>
      <c r="V1384" s="59" t="e">
        <f>SUMIFS('[2]Remontée chiffres écritures'!C:C,'[2]Remontée chiffres écritures'!A:A,'Liste détaillée sorties IT'!C:C)</f>
        <v>#VALUE!</v>
      </c>
      <c r="W1384" s="59" t="e">
        <f>SUMIFS('[2]Remontée chiffres écritures'!G:G,'[2]Remontée chiffres écritures'!E:E,'Liste détaillée sorties IT'!C:C)</f>
        <v>#VALUE!</v>
      </c>
    </row>
    <row r="1385" spans="1:23" ht="15" customHeight="1" x14ac:dyDescent="0.2">
      <c r="A1385" s="3" t="s">
        <v>2503</v>
      </c>
      <c r="B1385" s="51">
        <v>1010</v>
      </c>
      <c r="C1385" s="50">
        <v>104523</v>
      </c>
      <c r="D1385" s="51" t="s">
        <v>59</v>
      </c>
      <c r="E1385" s="51">
        <v>110540</v>
      </c>
      <c r="F1385" s="52" t="s">
        <v>187</v>
      </c>
      <c r="G1385" s="54">
        <v>21832700</v>
      </c>
      <c r="H1385" s="54">
        <v>28183270</v>
      </c>
      <c r="I1385" s="54" t="s">
        <v>139</v>
      </c>
      <c r="J1385" s="52" t="s">
        <v>2495</v>
      </c>
      <c r="K1385" s="55">
        <v>41533</v>
      </c>
      <c r="L1385" s="56">
        <f t="shared" si="126"/>
        <v>171.1</v>
      </c>
      <c r="M1385" s="56">
        <f t="shared" si="127"/>
        <v>171.1</v>
      </c>
      <c r="N1385" s="56">
        <f t="shared" si="130"/>
        <v>0</v>
      </c>
      <c r="O1385" s="56" t="e">
        <f t="shared" si="128"/>
        <v>#VALUE!</v>
      </c>
      <c r="P1385" s="56" t="e">
        <f t="shared" si="129"/>
        <v>#VALUE!</v>
      </c>
      <c r="Q1385" s="56" t="e">
        <f t="shared" si="131"/>
        <v>#VALUE!</v>
      </c>
      <c r="R1385" s="57" t="s">
        <v>80</v>
      </c>
      <c r="S1385" s="58">
        <v>43649</v>
      </c>
      <c r="T1385" s="59">
        <f>INDEX('[2]Remontée chiffres écritures'!K:K,MATCH(C:C,'[2]Remontée chiffres écritures'!I:I,0))</f>
        <v>-171.1</v>
      </c>
      <c r="U1385" s="59">
        <f>INDEX('[2]Remontée chiffres écritures'!O:O,MATCH(C:C,'[2]Remontée chiffres écritures'!M:M,0))</f>
        <v>171.1</v>
      </c>
      <c r="V1385" s="59" t="e">
        <f>SUMIFS('[2]Remontée chiffres écritures'!C:C,'[2]Remontée chiffres écritures'!A:A,'Liste détaillée sorties IT'!C:C)</f>
        <v>#VALUE!</v>
      </c>
      <c r="W1385" s="59" t="e">
        <f>SUMIFS('[2]Remontée chiffres écritures'!G:G,'[2]Remontée chiffres écritures'!E:E,'Liste détaillée sorties IT'!C:C)</f>
        <v>#VALUE!</v>
      </c>
    </row>
    <row r="1386" spans="1:23" ht="15" customHeight="1" x14ac:dyDescent="0.2">
      <c r="A1386" s="3" t="s">
        <v>2504</v>
      </c>
      <c r="B1386" s="51">
        <v>1010</v>
      </c>
      <c r="C1386" s="50">
        <v>104524</v>
      </c>
      <c r="D1386" s="51" t="s">
        <v>59</v>
      </c>
      <c r="E1386" s="51">
        <v>110541</v>
      </c>
      <c r="F1386" s="52" t="s">
        <v>187</v>
      </c>
      <c r="G1386" s="54">
        <v>21832700</v>
      </c>
      <c r="H1386" s="54">
        <v>28183270</v>
      </c>
      <c r="I1386" s="54" t="s">
        <v>139</v>
      </c>
      <c r="J1386" s="52" t="s">
        <v>2495</v>
      </c>
      <c r="K1386" s="55">
        <v>41533</v>
      </c>
      <c r="L1386" s="56">
        <f t="shared" si="126"/>
        <v>171.1</v>
      </c>
      <c r="M1386" s="56">
        <f t="shared" si="127"/>
        <v>171.1</v>
      </c>
      <c r="N1386" s="56">
        <f t="shared" si="130"/>
        <v>0</v>
      </c>
      <c r="O1386" s="56" t="e">
        <f t="shared" si="128"/>
        <v>#VALUE!</v>
      </c>
      <c r="P1386" s="56" t="e">
        <f t="shared" si="129"/>
        <v>#VALUE!</v>
      </c>
      <c r="Q1386" s="56" t="e">
        <f t="shared" si="131"/>
        <v>#VALUE!</v>
      </c>
      <c r="R1386" s="57" t="s">
        <v>80</v>
      </c>
      <c r="S1386" s="58">
        <v>43649</v>
      </c>
      <c r="T1386" s="59">
        <f>INDEX('[2]Remontée chiffres écritures'!K:K,MATCH(C:C,'[2]Remontée chiffres écritures'!I:I,0))</f>
        <v>-171.1</v>
      </c>
      <c r="U1386" s="59">
        <f>INDEX('[2]Remontée chiffres écritures'!O:O,MATCH(C:C,'[2]Remontée chiffres écritures'!M:M,0))</f>
        <v>171.1</v>
      </c>
      <c r="V1386" s="59" t="e">
        <f>SUMIFS('[2]Remontée chiffres écritures'!C:C,'[2]Remontée chiffres écritures'!A:A,'Liste détaillée sorties IT'!C:C)</f>
        <v>#VALUE!</v>
      </c>
      <c r="W1386" s="59" t="e">
        <f>SUMIFS('[2]Remontée chiffres écritures'!G:G,'[2]Remontée chiffres écritures'!E:E,'Liste détaillée sorties IT'!C:C)</f>
        <v>#VALUE!</v>
      </c>
    </row>
    <row r="1387" spans="1:23" ht="15" customHeight="1" x14ac:dyDescent="0.2">
      <c r="A1387" s="3" t="s">
        <v>2505</v>
      </c>
      <c r="B1387" s="51">
        <v>1010</v>
      </c>
      <c r="C1387" s="50">
        <v>104525</v>
      </c>
      <c r="D1387" s="51" t="s">
        <v>59</v>
      </c>
      <c r="E1387" s="51">
        <v>110542</v>
      </c>
      <c r="F1387" s="52" t="s">
        <v>187</v>
      </c>
      <c r="G1387" s="54">
        <v>21832700</v>
      </c>
      <c r="H1387" s="54">
        <v>28183270</v>
      </c>
      <c r="I1387" s="54" t="s">
        <v>139</v>
      </c>
      <c r="J1387" s="52" t="s">
        <v>2495</v>
      </c>
      <c r="K1387" s="55">
        <v>41533</v>
      </c>
      <c r="L1387" s="56">
        <f t="shared" si="126"/>
        <v>171.1</v>
      </c>
      <c r="M1387" s="56">
        <f t="shared" si="127"/>
        <v>171.1</v>
      </c>
      <c r="N1387" s="56">
        <f t="shared" si="130"/>
        <v>0</v>
      </c>
      <c r="O1387" s="56" t="e">
        <f t="shared" si="128"/>
        <v>#VALUE!</v>
      </c>
      <c r="P1387" s="56" t="e">
        <f t="shared" si="129"/>
        <v>#VALUE!</v>
      </c>
      <c r="Q1387" s="56" t="e">
        <f t="shared" si="131"/>
        <v>#VALUE!</v>
      </c>
      <c r="R1387" s="57" t="s">
        <v>80</v>
      </c>
      <c r="S1387" s="58">
        <v>43649</v>
      </c>
      <c r="T1387" s="59">
        <f>INDEX('[2]Remontée chiffres écritures'!K:K,MATCH(C:C,'[2]Remontée chiffres écritures'!I:I,0))</f>
        <v>-171.1</v>
      </c>
      <c r="U1387" s="59">
        <f>INDEX('[2]Remontée chiffres écritures'!O:O,MATCH(C:C,'[2]Remontée chiffres écritures'!M:M,0))</f>
        <v>171.1</v>
      </c>
      <c r="V1387" s="59" t="e">
        <f>SUMIFS('[2]Remontée chiffres écritures'!C:C,'[2]Remontée chiffres écritures'!A:A,'Liste détaillée sorties IT'!C:C)</f>
        <v>#VALUE!</v>
      </c>
      <c r="W1387" s="59" t="e">
        <f>SUMIFS('[2]Remontée chiffres écritures'!G:G,'[2]Remontée chiffres écritures'!E:E,'Liste détaillée sorties IT'!C:C)</f>
        <v>#VALUE!</v>
      </c>
    </row>
    <row r="1388" spans="1:23" ht="15" customHeight="1" x14ac:dyDescent="0.2">
      <c r="A1388" s="3" t="s">
        <v>2506</v>
      </c>
      <c r="B1388" s="51">
        <v>1010</v>
      </c>
      <c r="C1388" s="50">
        <v>104526</v>
      </c>
      <c r="D1388" s="51" t="s">
        <v>59</v>
      </c>
      <c r="E1388" s="51">
        <v>110543</v>
      </c>
      <c r="F1388" s="52" t="s">
        <v>187</v>
      </c>
      <c r="G1388" s="54">
        <v>21832700</v>
      </c>
      <c r="H1388" s="54">
        <v>28183270</v>
      </c>
      <c r="I1388" s="54" t="s">
        <v>139</v>
      </c>
      <c r="J1388" s="52" t="s">
        <v>2495</v>
      </c>
      <c r="K1388" s="55">
        <v>41533</v>
      </c>
      <c r="L1388" s="56">
        <f t="shared" si="126"/>
        <v>171.1</v>
      </c>
      <c r="M1388" s="56">
        <f t="shared" si="127"/>
        <v>171.1</v>
      </c>
      <c r="N1388" s="56">
        <f t="shared" si="130"/>
        <v>0</v>
      </c>
      <c r="O1388" s="56" t="e">
        <f t="shared" si="128"/>
        <v>#VALUE!</v>
      </c>
      <c r="P1388" s="56" t="e">
        <f t="shared" si="129"/>
        <v>#VALUE!</v>
      </c>
      <c r="Q1388" s="56" t="e">
        <f t="shared" si="131"/>
        <v>#VALUE!</v>
      </c>
      <c r="R1388" s="57" t="s">
        <v>80</v>
      </c>
      <c r="S1388" s="58">
        <v>43649</v>
      </c>
      <c r="T1388" s="59">
        <f>INDEX('[2]Remontée chiffres écritures'!K:K,MATCH(C:C,'[2]Remontée chiffres écritures'!I:I,0))</f>
        <v>-171.1</v>
      </c>
      <c r="U1388" s="59">
        <f>INDEX('[2]Remontée chiffres écritures'!O:O,MATCH(C:C,'[2]Remontée chiffres écritures'!M:M,0))</f>
        <v>171.1</v>
      </c>
      <c r="V1388" s="59" t="e">
        <f>SUMIFS('[2]Remontée chiffres écritures'!C:C,'[2]Remontée chiffres écritures'!A:A,'Liste détaillée sorties IT'!C:C)</f>
        <v>#VALUE!</v>
      </c>
      <c r="W1388" s="59" t="e">
        <f>SUMIFS('[2]Remontée chiffres écritures'!G:G,'[2]Remontée chiffres écritures'!E:E,'Liste détaillée sorties IT'!C:C)</f>
        <v>#VALUE!</v>
      </c>
    </row>
    <row r="1389" spans="1:23" ht="15" customHeight="1" x14ac:dyDescent="0.2">
      <c r="A1389" s="3" t="s">
        <v>2507</v>
      </c>
      <c r="B1389" s="51">
        <v>1010</v>
      </c>
      <c r="C1389" s="50">
        <v>104527</v>
      </c>
      <c r="D1389" s="51" t="s">
        <v>59</v>
      </c>
      <c r="E1389" s="51">
        <v>110544</v>
      </c>
      <c r="F1389" s="52" t="s">
        <v>187</v>
      </c>
      <c r="G1389" s="54">
        <v>21832700</v>
      </c>
      <c r="H1389" s="54">
        <v>28183270</v>
      </c>
      <c r="I1389" s="54" t="s">
        <v>139</v>
      </c>
      <c r="J1389" s="52" t="s">
        <v>2495</v>
      </c>
      <c r="K1389" s="55">
        <v>41533</v>
      </c>
      <c r="L1389" s="56">
        <f t="shared" si="126"/>
        <v>171.1</v>
      </c>
      <c r="M1389" s="56">
        <f t="shared" si="127"/>
        <v>171.1</v>
      </c>
      <c r="N1389" s="56">
        <f t="shared" si="130"/>
        <v>0</v>
      </c>
      <c r="O1389" s="56" t="e">
        <f t="shared" si="128"/>
        <v>#VALUE!</v>
      </c>
      <c r="P1389" s="56" t="e">
        <f t="shared" si="129"/>
        <v>#VALUE!</v>
      </c>
      <c r="Q1389" s="56" t="e">
        <f t="shared" si="131"/>
        <v>#VALUE!</v>
      </c>
      <c r="R1389" s="57" t="s">
        <v>80</v>
      </c>
      <c r="S1389" s="58">
        <v>43649</v>
      </c>
      <c r="T1389" s="59">
        <f>INDEX('[2]Remontée chiffres écritures'!K:K,MATCH(C:C,'[2]Remontée chiffres écritures'!I:I,0))</f>
        <v>-171.1</v>
      </c>
      <c r="U1389" s="59">
        <f>INDEX('[2]Remontée chiffres écritures'!O:O,MATCH(C:C,'[2]Remontée chiffres écritures'!M:M,0))</f>
        <v>171.1</v>
      </c>
      <c r="V1389" s="59" t="e">
        <f>SUMIFS('[2]Remontée chiffres écritures'!C:C,'[2]Remontée chiffres écritures'!A:A,'Liste détaillée sorties IT'!C:C)</f>
        <v>#VALUE!</v>
      </c>
      <c r="W1389" s="59" t="e">
        <f>SUMIFS('[2]Remontée chiffres écritures'!G:G,'[2]Remontée chiffres écritures'!E:E,'Liste détaillée sorties IT'!C:C)</f>
        <v>#VALUE!</v>
      </c>
    </row>
    <row r="1390" spans="1:23" ht="15" customHeight="1" x14ac:dyDescent="0.2">
      <c r="A1390" s="3" t="s">
        <v>2508</v>
      </c>
      <c r="B1390" s="51">
        <v>1010</v>
      </c>
      <c r="C1390" s="50">
        <v>104528</v>
      </c>
      <c r="D1390" s="51" t="s">
        <v>59</v>
      </c>
      <c r="E1390" s="51">
        <v>110545</v>
      </c>
      <c r="F1390" s="52" t="s">
        <v>187</v>
      </c>
      <c r="G1390" s="54">
        <v>21832700</v>
      </c>
      <c r="H1390" s="54">
        <v>28183270</v>
      </c>
      <c r="I1390" s="54" t="s">
        <v>139</v>
      </c>
      <c r="J1390" s="52" t="s">
        <v>2495</v>
      </c>
      <c r="K1390" s="55">
        <v>41533</v>
      </c>
      <c r="L1390" s="56">
        <f t="shared" si="126"/>
        <v>171.1</v>
      </c>
      <c r="M1390" s="56">
        <f t="shared" si="127"/>
        <v>171.1</v>
      </c>
      <c r="N1390" s="56">
        <f t="shared" si="130"/>
        <v>0</v>
      </c>
      <c r="O1390" s="56" t="e">
        <f t="shared" si="128"/>
        <v>#VALUE!</v>
      </c>
      <c r="P1390" s="56" t="e">
        <f t="shared" si="129"/>
        <v>#VALUE!</v>
      </c>
      <c r="Q1390" s="56" t="e">
        <f t="shared" si="131"/>
        <v>#VALUE!</v>
      </c>
      <c r="R1390" s="57" t="s">
        <v>80</v>
      </c>
      <c r="S1390" s="58">
        <v>43649</v>
      </c>
      <c r="T1390" s="59">
        <f>INDEX('[2]Remontée chiffres écritures'!K:K,MATCH(C:C,'[2]Remontée chiffres écritures'!I:I,0))</f>
        <v>-171.1</v>
      </c>
      <c r="U1390" s="59">
        <f>INDEX('[2]Remontée chiffres écritures'!O:O,MATCH(C:C,'[2]Remontée chiffres écritures'!M:M,0))</f>
        <v>171.1</v>
      </c>
      <c r="V1390" s="59" t="e">
        <f>SUMIFS('[2]Remontée chiffres écritures'!C:C,'[2]Remontée chiffres écritures'!A:A,'Liste détaillée sorties IT'!C:C)</f>
        <v>#VALUE!</v>
      </c>
      <c r="W1390" s="59" t="e">
        <f>SUMIFS('[2]Remontée chiffres écritures'!G:G,'[2]Remontée chiffres écritures'!E:E,'Liste détaillée sorties IT'!C:C)</f>
        <v>#VALUE!</v>
      </c>
    </row>
    <row r="1391" spans="1:23" ht="15" customHeight="1" x14ac:dyDescent="0.2">
      <c r="A1391" s="3" t="s">
        <v>2509</v>
      </c>
      <c r="B1391" s="51">
        <v>1010</v>
      </c>
      <c r="C1391" s="50">
        <v>104529</v>
      </c>
      <c r="D1391" s="51" t="s">
        <v>59</v>
      </c>
      <c r="E1391" s="51">
        <v>110546</v>
      </c>
      <c r="F1391" s="52" t="s">
        <v>187</v>
      </c>
      <c r="G1391" s="54">
        <v>21832700</v>
      </c>
      <c r="H1391" s="54">
        <v>28183270</v>
      </c>
      <c r="I1391" s="54" t="s">
        <v>139</v>
      </c>
      <c r="J1391" s="52" t="s">
        <v>2495</v>
      </c>
      <c r="K1391" s="55">
        <v>41533</v>
      </c>
      <c r="L1391" s="56">
        <f t="shared" si="126"/>
        <v>171.1</v>
      </c>
      <c r="M1391" s="56">
        <f t="shared" si="127"/>
        <v>171.1</v>
      </c>
      <c r="N1391" s="56">
        <f t="shared" si="130"/>
        <v>0</v>
      </c>
      <c r="O1391" s="56" t="e">
        <f t="shared" si="128"/>
        <v>#VALUE!</v>
      </c>
      <c r="P1391" s="56" t="e">
        <f t="shared" si="129"/>
        <v>#VALUE!</v>
      </c>
      <c r="Q1391" s="56" t="e">
        <f t="shared" si="131"/>
        <v>#VALUE!</v>
      </c>
      <c r="R1391" s="57" t="s">
        <v>80</v>
      </c>
      <c r="S1391" s="58">
        <v>43649</v>
      </c>
      <c r="T1391" s="59">
        <f>INDEX('[2]Remontée chiffres écritures'!K:K,MATCH(C:C,'[2]Remontée chiffres écritures'!I:I,0))</f>
        <v>-171.1</v>
      </c>
      <c r="U1391" s="59">
        <f>INDEX('[2]Remontée chiffres écritures'!O:O,MATCH(C:C,'[2]Remontée chiffres écritures'!M:M,0))</f>
        <v>171.1</v>
      </c>
      <c r="V1391" s="59" t="e">
        <f>SUMIFS('[2]Remontée chiffres écritures'!C:C,'[2]Remontée chiffres écritures'!A:A,'Liste détaillée sorties IT'!C:C)</f>
        <v>#VALUE!</v>
      </c>
      <c r="W1391" s="59" t="e">
        <f>SUMIFS('[2]Remontée chiffres écritures'!G:G,'[2]Remontée chiffres écritures'!E:E,'Liste détaillée sorties IT'!C:C)</f>
        <v>#VALUE!</v>
      </c>
    </row>
    <row r="1392" spans="1:23" ht="15" customHeight="1" x14ac:dyDescent="0.2">
      <c r="A1392" s="3" t="s">
        <v>2510</v>
      </c>
      <c r="B1392" s="51">
        <v>1010</v>
      </c>
      <c r="C1392" s="50">
        <v>104530</v>
      </c>
      <c r="D1392" s="51" t="s">
        <v>59</v>
      </c>
      <c r="E1392" s="51">
        <v>110547</v>
      </c>
      <c r="F1392" s="52" t="s">
        <v>187</v>
      </c>
      <c r="G1392" s="54">
        <v>21832700</v>
      </c>
      <c r="H1392" s="54">
        <v>28183270</v>
      </c>
      <c r="I1392" s="54" t="s">
        <v>139</v>
      </c>
      <c r="J1392" s="52" t="s">
        <v>2495</v>
      </c>
      <c r="K1392" s="55">
        <v>41533</v>
      </c>
      <c r="L1392" s="56">
        <f t="shared" si="126"/>
        <v>171.1</v>
      </c>
      <c r="M1392" s="56">
        <f t="shared" si="127"/>
        <v>171.1</v>
      </c>
      <c r="N1392" s="56">
        <f t="shared" si="130"/>
        <v>0</v>
      </c>
      <c r="O1392" s="56" t="e">
        <f t="shared" si="128"/>
        <v>#VALUE!</v>
      </c>
      <c r="P1392" s="56" t="e">
        <f t="shared" si="129"/>
        <v>#VALUE!</v>
      </c>
      <c r="Q1392" s="56" t="e">
        <f t="shared" si="131"/>
        <v>#VALUE!</v>
      </c>
      <c r="R1392" s="57" t="s">
        <v>80</v>
      </c>
      <c r="S1392" s="58">
        <v>43649</v>
      </c>
      <c r="T1392" s="59">
        <f>INDEX('[2]Remontée chiffres écritures'!K:K,MATCH(C:C,'[2]Remontée chiffres écritures'!I:I,0))</f>
        <v>-171.1</v>
      </c>
      <c r="U1392" s="59">
        <f>INDEX('[2]Remontée chiffres écritures'!O:O,MATCH(C:C,'[2]Remontée chiffres écritures'!M:M,0))</f>
        <v>171.1</v>
      </c>
      <c r="V1392" s="59" t="e">
        <f>SUMIFS('[2]Remontée chiffres écritures'!C:C,'[2]Remontée chiffres écritures'!A:A,'Liste détaillée sorties IT'!C:C)</f>
        <v>#VALUE!</v>
      </c>
      <c r="W1392" s="59" t="e">
        <f>SUMIFS('[2]Remontée chiffres écritures'!G:G,'[2]Remontée chiffres écritures'!E:E,'Liste détaillée sorties IT'!C:C)</f>
        <v>#VALUE!</v>
      </c>
    </row>
    <row r="1393" spans="1:23" ht="15" customHeight="1" x14ac:dyDescent="0.2">
      <c r="A1393" s="3" t="s">
        <v>2511</v>
      </c>
      <c r="B1393" s="51">
        <v>1010</v>
      </c>
      <c r="C1393" s="50">
        <v>104531</v>
      </c>
      <c r="D1393" s="51" t="s">
        <v>59</v>
      </c>
      <c r="E1393" s="51">
        <v>110548</v>
      </c>
      <c r="F1393" s="52" t="s">
        <v>187</v>
      </c>
      <c r="G1393" s="54">
        <v>21832700</v>
      </c>
      <c r="H1393" s="54">
        <v>28183270</v>
      </c>
      <c r="I1393" s="54" t="s">
        <v>139</v>
      </c>
      <c r="J1393" s="52" t="s">
        <v>2495</v>
      </c>
      <c r="K1393" s="55">
        <v>41533</v>
      </c>
      <c r="L1393" s="56">
        <f t="shared" si="126"/>
        <v>171.1</v>
      </c>
      <c r="M1393" s="56">
        <f t="shared" si="127"/>
        <v>171.1</v>
      </c>
      <c r="N1393" s="56">
        <f t="shared" si="130"/>
        <v>0</v>
      </c>
      <c r="O1393" s="56" t="e">
        <f t="shared" si="128"/>
        <v>#VALUE!</v>
      </c>
      <c r="P1393" s="56" t="e">
        <f t="shared" si="129"/>
        <v>#VALUE!</v>
      </c>
      <c r="Q1393" s="56" t="e">
        <f t="shared" si="131"/>
        <v>#VALUE!</v>
      </c>
      <c r="R1393" s="57" t="s">
        <v>80</v>
      </c>
      <c r="S1393" s="58">
        <v>43649</v>
      </c>
      <c r="T1393" s="59">
        <f>INDEX('[2]Remontée chiffres écritures'!K:K,MATCH(C:C,'[2]Remontée chiffres écritures'!I:I,0))</f>
        <v>-171.1</v>
      </c>
      <c r="U1393" s="59">
        <f>INDEX('[2]Remontée chiffres écritures'!O:O,MATCH(C:C,'[2]Remontée chiffres écritures'!M:M,0))</f>
        <v>171.1</v>
      </c>
      <c r="V1393" s="59" t="e">
        <f>SUMIFS('[2]Remontée chiffres écritures'!C:C,'[2]Remontée chiffres écritures'!A:A,'Liste détaillée sorties IT'!C:C)</f>
        <v>#VALUE!</v>
      </c>
      <c r="W1393" s="59" t="e">
        <f>SUMIFS('[2]Remontée chiffres écritures'!G:G,'[2]Remontée chiffres écritures'!E:E,'Liste détaillée sorties IT'!C:C)</f>
        <v>#VALUE!</v>
      </c>
    </row>
    <row r="1394" spans="1:23" ht="15" customHeight="1" x14ac:dyDescent="0.2">
      <c r="A1394" s="3" t="s">
        <v>2512</v>
      </c>
      <c r="B1394" s="51">
        <v>1010</v>
      </c>
      <c r="C1394" s="50">
        <v>104532</v>
      </c>
      <c r="D1394" s="51" t="s">
        <v>59</v>
      </c>
      <c r="E1394" s="51">
        <v>110549</v>
      </c>
      <c r="F1394" s="52" t="s">
        <v>187</v>
      </c>
      <c r="G1394" s="54">
        <v>21832700</v>
      </c>
      <c r="H1394" s="54">
        <v>28183270</v>
      </c>
      <c r="I1394" s="54" t="s">
        <v>139</v>
      </c>
      <c r="J1394" s="52" t="s">
        <v>2495</v>
      </c>
      <c r="K1394" s="55">
        <v>41533</v>
      </c>
      <c r="L1394" s="56">
        <f t="shared" si="126"/>
        <v>171.1</v>
      </c>
      <c r="M1394" s="56">
        <f t="shared" si="127"/>
        <v>171.1</v>
      </c>
      <c r="N1394" s="56">
        <f t="shared" si="130"/>
        <v>0</v>
      </c>
      <c r="O1394" s="56" t="e">
        <f t="shared" si="128"/>
        <v>#VALUE!</v>
      </c>
      <c r="P1394" s="56" t="e">
        <f t="shared" si="129"/>
        <v>#VALUE!</v>
      </c>
      <c r="Q1394" s="56" t="e">
        <f t="shared" si="131"/>
        <v>#VALUE!</v>
      </c>
      <c r="R1394" s="57" t="s">
        <v>80</v>
      </c>
      <c r="S1394" s="58">
        <v>43649</v>
      </c>
      <c r="T1394" s="59">
        <f>INDEX('[2]Remontée chiffres écritures'!K:K,MATCH(C:C,'[2]Remontée chiffres écritures'!I:I,0))</f>
        <v>-171.1</v>
      </c>
      <c r="U1394" s="59">
        <f>INDEX('[2]Remontée chiffres écritures'!O:O,MATCH(C:C,'[2]Remontée chiffres écritures'!M:M,0))</f>
        <v>171.1</v>
      </c>
      <c r="V1394" s="59" t="e">
        <f>SUMIFS('[2]Remontée chiffres écritures'!C:C,'[2]Remontée chiffres écritures'!A:A,'Liste détaillée sorties IT'!C:C)</f>
        <v>#VALUE!</v>
      </c>
      <c r="W1394" s="59" t="e">
        <f>SUMIFS('[2]Remontée chiffres écritures'!G:G,'[2]Remontée chiffres écritures'!E:E,'Liste détaillée sorties IT'!C:C)</f>
        <v>#VALUE!</v>
      </c>
    </row>
    <row r="1395" spans="1:23" ht="15" customHeight="1" x14ac:dyDescent="0.2">
      <c r="A1395" s="3" t="s">
        <v>2513</v>
      </c>
      <c r="B1395" s="51">
        <v>1010</v>
      </c>
      <c r="C1395" s="50">
        <v>104533</v>
      </c>
      <c r="D1395" s="51" t="s">
        <v>59</v>
      </c>
      <c r="E1395" s="51">
        <v>110550</v>
      </c>
      <c r="F1395" s="52" t="s">
        <v>187</v>
      </c>
      <c r="G1395" s="54">
        <v>21832700</v>
      </c>
      <c r="H1395" s="54">
        <v>28183270</v>
      </c>
      <c r="I1395" s="54" t="s">
        <v>139</v>
      </c>
      <c r="J1395" s="52" t="s">
        <v>2495</v>
      </c>
      <c r="K1395" s="55">
        <v>41533</v>
      </c>
      <c r="L1395" s="56">
        <f t="shared" si="126"/>
        <v>171.1</v>
      </c>
      <c r="M1395" s="56">
        <f t="shared" si="127"/>
        <v>171.1</v>
      </c>
      <c r="N1395" s="56">
        <f t="shared" si="130"/>
        <v>0</v>
      </c>
      <c r="O1395" s="56" t="e">
        <f t="shared" si="128"/>
        <v>#VALUE!</v>
      </c>
      <c r="P1395" s="56" t="e">
        <f t="shared" si="129"/>
        <v>#VALUE!</v>
      </c>
      <c r="Q1395" s="56" t="e">
        <f t="shared" si="131"/>
        <v>#VALUE!</v>
      </c>
      <c r="R1395" s="57" t="s">
        <v>80</v>
      </c>
      <c r="S1395" s="58">
        <v>43649</v>
      </c>
      <c r="T1395" s="59">
        <f>INDEX('[2]Remontée chiffres écritures'!K:K,MATCH(C:C,'[2]Remontée chiffres écritures'!I:I,0))</f>
        <v>-171.1</v>
      </c>
      <c r="U1395" s="59">
        <f>INDEX('[2]Remontée chiffres écritures'!O:O,MATCH(C:C,'[2]Remontée chiffres écritures'!M:M,0))</f>
        <v>171.1</v>
      </c>
      <c r="V1395" s="59" t="e">
        <f>SUMIFS('[2]Remontée chiffres écritures'!C:C,'[2]Remontée chiffres écritures'!A:A,'Liste détaillée sorties IT'!C:C)</f>
        <v>#VALUE!</v>
      </c>
      <c r="W1395" s="59" t="e">
        <f>SUMIFS('[2]Remontée chiffres écritures'!G:G,'[2]Remontée chiffres écritures'!E:E,'Liste détaillée sorties IT'!C:C)</f>
        <v>#VALUE!</v>
      </c>
    </row>
    <row r="1396" spans="1:23" ht="15" customHeight="1" x14ac:dyDescent="0.2">
      <c r="A1396" s="3" t="s">
        <v>2514</v>
      </c>
      <c r="B1396" s="51">
        <v>1010</v>
      </c>
      <c r="C1396" s="50">
        <v>104534</v>
      </c>
      <c r="D1396" s="51" t="s">
        <v>59</v>
      </c>
      <c r="E1396" s="51">
        <v>110551</v>
      </c>
      <c r="F1396" s="52" t="s">
        <v>187</v>
      </c>
      <c r="G1396" s="54">
        <v>21832700</v>
      </c>
      <c r="H1396" s="54">
        <v>28183270</v>
      </c>
      <c r="I1396" s="54" t="s">
        <v>139</v>
      </c>
      <c r="J1396" s="52" t="s">
        <v>2495</v>
      </c>
      <c r="K1396" s="55">
        <v>41533</v>
      </c>
      <c r="L1396" s="56">
        <f t="shared" si="126"/>
        <v>171.1</v>
      </c>
      <c r="M1396" s="56">
        <f t="shared" si="127"/>
        <v>171.1</v>
      </c>
      <c r="N1396" s="56">
        <f t="shared" si="130"/>
        <v>0</v>
      </c>
      <c r="O1396" s="56" t="e">
        <f t="shared" si="128"/>
        <v>#VALUE!</v>
      </c>
      <c r="P1396" s="56" t="e">
        <f t="shared" si="129"/>
        <v>#VALUE!</v>
      </c>
      <c r="Q1396" s="56" t="e">
        <f t="shared" si="131"/>
        <v>#VALUE!</v>
      </c>
      <c r="R1396" s="57" t="s">
        <v>80</v>
      </c>
      <c r="S1396" s="58">
        <v>43649</v>
      </c>
      <c r="T1396" s="59">
        <f>INDEX('[2]Remontée chiffres écritures'!K:K,MATCH(C:C,'[2]Remontée chiffres écritures'!I:I,0))</f>
        <v>-171.1</v>
      </c>
      <c r="U1396" s="59">
        <f>INDEX('[2]Remontée chiffres écritures'!O:O,MATCH(C:C,'[2]Remontée chiffres écritures'!M:M,0))</f>
        <v>171.1</v>
      </c>
      <c r="V1396" s="59" t="e">
        <f>SUMIFS('[2]Remontée chiffres écritures'!C:C,'[2]Remontée chiffres écritures'!A:A,'Liste détaillée sorties IT'!C:C)</f>
        <v>#VALUE!</v>
      </c>
      <c r="W1396" s="59" t="e">
        <f>SUMIFS('[2]Remontée chiffres écritures'!G:G,'[2]Remontée chiffres écritures'!E:E,'Liste détaillée sorties IT'!C:C)</f>
        <v>#VALUE!</v>
      </c>
    </row>
    <row r="1397" spans="1:23" ht="15" customHeight="1" x14ac:dyDescent="0.2">
      <c r="A1397" s="3" t="s">
        <v>2515</v>
      </c>
      <c r="B1397" s="51">
        <v>1010</v>
      </c>
      <c r="C1397" s="50">
        <v>104535</v>
      </c>
      <c r="D1397" s="51" t="s">
        <v>59</v>
      </c>
      <c r="E1397" s="51">
        <v>110552</v>
      </c>
      <c r="F1397" s="52" t="s">
        <v>187</v>
      </c>
      <c r="G1397" s="54">
        <v>21832700</v>
      </c>
      <c r="H1397" s="54">
        <v>28183270</v>
      </c>
      <c r="I1397" s="54" t="s">
        <v>139</v>
      </c>
      <c r="J1397" s="52" t="s">
        <v>2495</v>
      </c>
      <c r="K1397" s="55">
        <v>41533</v>
      </c>
      <c r="L1397" s="56">
        <f t="shared" si="126"/>
        <v>171.1</v>
      </c>
      <c r="M1397" s="56">
        <f t="shared" si="127"/>
        <v>171.1</v>
      </c>
      <c r="N1397" s="56">
        <f t="shared" si="130"/>
        <v>0</v>
      </c>
      <c r="O1397" s="56" t="e">
        <f t="shared" si="128"/>
        <v>#VALUE!</v>
      </c>
      <c r="P1397" s="56" t="e">
        <f t="shared" si="129"/>
        <v>#VALUE!</v>
      </c>
      <c r="Q1397" s="56" t="e">
        <f t="shared" si="131"/>
        <v>#VALUE!</v>
      </c>
      <c r="R1397" s="57" t="s">
        <v>80</v>
      </c>
      <c r="S1397" s="58">
        <v>43649</v>
      </c>
      <c r="T1397" s="59">
        <f>INDEX('[2]Remontée chiffres écritures'!K:K,MATCH(C:C,'[2]Remontée chiffres écritures'!I:I,0))</f>
        <v>-171.1</v>
      </c>
      <c r="U1397" s="59">
        <f>INDEX('[2]Remontée chiffres écritures'!O:O,MATCH(C:C,'[2]Remontée chiffres écritures'!M:M,0))</f>
        <v>171.1</v>
      </c>
      <c r="V1397" s="59" t="e">
        <f>SUMIFS('[2]Remontée chiffres écritures'!C:C,'[2]Remontée chiffres écritures'!A:A,'Liste détaillée sorties IT'!C:C)</f>
        <v>#VALUE!</v>
      </c>
      <c r="W1397" s="59" t="e">
        <f>SUMIFS('[2]Remontée chiffres écritures'!G:G,'[2]Remontée chiffres écritures'!E:E,'Liste détaillée sorties IT'!C:C)</f>
        <v>#VALUE!</v>
      </c>
    </row>
    <row r="1398" spans="1:23" ht="15" customHeight="1" x14ac:dyDescent="0.2">
      <c r="A1398" s="3" t="s">
        <v>2516</v>
      </c>
      <c r="B1398" s="51">
        <v>1010</v>
      </c>
      <c r="C1398" s="50">
        <v>104536</v>
      </c>
      <c r="D1398" s="51" t="s">
        <v>59</v>
      </c>
      <c r="E1398" s="51">
        <v>110553</v>
      </c>
      <c r="F1398" s="52" t="s">
        <v>187</v>
      </c>
      <c r="G1398" s="54">
        <v>21832700</v>
      </c>
      <c r="H1398" s="54">
        <v>28183270</v>
      </c>
      <c r="I1398" s="54" t="s">
        <v>139</v>
      </c>
      <c r="J1398" s="52" t="s">
        <v>2495</v>
      </c>
      <c r="K1398" s="55">
        <v>41533</v>
      </c>
      <c r="L1398" s="56">
        <f t="shared" si="126"/>
        <v>171.1</v>
      </c>
      <c r="M1398" s="56">
        <f t="shared" si="127"/>
        <v>171.1</v>
      </c>
      <c r="N1398" s="56">
        <f t="shared" si="130"/>
        <v>0</v>
      </c>
      <c r="O1398" s="56" t="e">
        <f t="shared" si="128"/>
        <v>#VALUE!</v>
      </c>
      <c r="P1398" s="56" t="e">
        <f t="shared" si="129"/>
        <v>#VALUE!</v>
      </c>
      <c r="Q1398" s="56" t="e">
        <f t="shared" si="131"/>
        <v>#VALUE!</v>
      </c>
      <c r="R1398" s="57" t="s">
        <v>80</v>
      </c>
      <c r="S1398" s="58">
        <v>43649</v>
      </c>
      <c r="T1398" s="59">
        <f>INDEX('[2]Remontée chiffres écritures'!K:K,MATCH(C:C,'[2]Remontée chiffres écritures'!I:I,0))</f>
        <v>-171.1</v>
      </c>
      <c r="U1398" s="59">
        <f>INDEX('[2]Remontée chiffres écritures'!O:O,MATCH(C:C,'[2]Remontée chiffres écritures'!M:M,0))</f>
        <v>171.1</v>
      </c>
      <c r="V1398" s="59" t="e">
        <f>SUMIFS('[2]Remontée chiffres écritures'!C:C,'[2]Remontée chiffres écritures'!A:A,'Liste détaillée sorties IT'!C:C)</f>
        <v>#VALUE!</v>
      </c>
      <c r="W1398" s="59" t="e">
        <f>SUMIFS('[2]Remontée chiffres écritures'!G:G,'[2]Remontée chiffres écritures'!E:E,'Liste détaillée sorties IT'!C:C)</f>
        <v>#VALUE!</v>
      </c>
    </row>
    <row r="1399" spans="1:23" ht="15" customHeight="1" x14ac:dyDescent="0.2">
      <c r="A1399" s="3" t="s">
        <v>2517</v>
      </c>
      <c r="B1399" s="51">
        <v>1010</v>
      </c>
      <c r="C1399" s="50">
        <v>104537</v>
      </c>
      <c r="D1399" s="51" t="s">
        <v>59</v>
      </c>
      <c r="E1399" s="51">
        <v>110554</v>
      </c>
      <c r="F1399" s="52" t="s">
        <v>187</v>
      </c>
      <c r="G1399" s="54">
        <v>21832700</v>
      </c>
      <c r="H1399" s="54">
        <v>28183270</v>
      </c>
      <c r="I1399" s="54" t="s">
        <v>139</v>
      </c>
      <c r="J1399" s="52" t="s">
        <v>2495</v>
      </c>
      <c r="K1399" s="55">
        <v>41533</v>
      </c>
      <c r="L1399" s="56">
        <f t="shared" si="126"/>
        <v>171.1</v>
      </c>
      <c r="M1399" s="56">
        <f t="shared" si="127"/>
        <v>171.1</v>
      </c>
      <c r="N1399" s="56">
        <f t="shared" si="130"/>
        <v>0</v>
      </c>
      <c r="O1399" s="56" t="e">
        <f t="shared" si="128"/>
        <v>#VALUE!</v>
      </c>
      <c r="P1399" s="56" t="e">
        <f t="shared" si="129"/>
        <v>#VALUE!</v>
      </c>
      <c r="Q1399" s="56" t="e">
        <f t="shared" si="131"/>
        <v>#VALUE!</v>
      </c>
      <c r="R1399" s="57" t="s">
        <v>80</v>
      </c>
      <c r="S1399" s="58">
        <v>43649</v>
      </c>
      <c r="T1399" s="59">
        <f>INDEX('[2]Remontée chiffres écritures'!K:K,MATCH(C:C,'[2]Remontée chiffres écritures'!I:I,0))</f>
        <v>-171.1</v>
      </c>
      <c r="U1399" s="59">
        <f>INDEX('[2]Remontée chiffres écritures'!O:O,MATCH(C:C,'[2]Remontée chiffres écritures'!M:M,0))</f>
        <v>171.1</v>
      </c>
      <c r="V1399" s="59" t="e">
        <f>SUMIFS('[2]Remontée chiffres écritures'!C:C,'[2]Remontée chiffres écritures'!A:A,'Liste détaillée sorties IT'!C:C)</f>
        <v>#VALUE!</v>
      </c>
      <c r="W1399" s="59" t="e">
        <f>SUMIFS('[2]Remontée chiffres écritures'!G:G,'[2]Remontée chiffres écritures'!E:E,'Liste détaillée sorties IT'!C:C)</f>
        <v>#VALUE!</v>
      </c>
    </row>
    <row r="1400" spans="1:23" ht="15" customHeight="1" x14ac:dyDescent="0.2">
      <c r="A1400" s="3" t="s">
        <v>2518</v>
      </c>
      <c r="B1400" s="51">
        <v>1010</v>
      </c>
      <c r="C1400" s="50">
        <v>104538</v>
      </c>
      <c r="D1400" s="51" t="s">
        <v>59</v>
      </c>
      <c r="E1400" s="51">
        <v>110555</v>
      </c>
      <c r="F1400" s="52" t="s">
        <v>187</v>
      </c>
      <c r="G1400" s="54">
        <v>21832700</v>
      </c>
      <c r="H1400" s="54">
        <v>28183270</v>
      </c>
      <c r="I1400" s="54" t="s">
        <v>139</v>
      </c>
      <c r="J1400" s="52" t="s">
        <v>2495</v>
      </c>
      <c r="K1400" s="55">
        <v>41533</v>
      </c>
      <c r="L1400" s="56">
        <f t="shared" si="126"/>
        <v>171.1</v>
      </c>
      <c r="M1400" s="56">
        <f t="shared" si="127"/>
        <v>171.1</v>
      </c>
      <c r="N1400" s="56">
        <f t="shared" si="130"/>
        <v>0</v>
      </c>
      <c r="O1400" s="56" t="e">
        <f t="shared" si="128"/>
        <v>#VALUE!</v>
      </c>
      <c r="P1400" s="56" t="e">
        <f t="shared" si="129"/>
        <v>#VALUE!</v>
      </c>
      <c r="Q1400" s="56" t="e">
        <f t="shared" si="131"/>
        <v>#VALUE!</v>
      </c>
      <c r="R1400" s="57" t="s">
        <v>80</v>
      </c>
      <c r="S1400" s="58">
        <v>43649</v>
      </c>
      <c r="T1400" s="59">
        <f>INDEX('[2]Remontée chiffres écritures'!K:K,MATCH(C:C,'[2]Remontée chiffres écritures'!I:I,0))</f>
        <v>-171.1</v>
      </c>
      <c r="U1400" s="59">
        <f>INDEX('[2]Remontée chiffres écritures'!O:O,MATCH(C:C,'[2]Remontée chiffres écritures'!M:M,0))</f>
        <v>171.1</v>
      </c>
      <c r="V1400" s="59" t="e">
        <f>SUMIFS('[2]Remontée chiffres écritures'!C:C,'[2]Remontée chiffres écritures'!A:A,'Liste détaillée sorties IT'!C:C)</f>
        <v>#VALUE!</v>
      </c>
      <c r="W1400" s="59" t="e">
        <f>SUMIFS('[2]Remontée chiffres écritures'!G:G,'[2]Remontée chiffres écritures'!E:E,'Liste détaillée sorties IT'!C:C)</f>
        <v>#VALUE!</v>
      </c>
    </row>
    <row r="1401" spans="1:23" ht="15" customHeight="1" x14ac:dyDescent="0.2">
      <c r="A1401" s="3" t="s">
        <v>2519</v>
      </c>
      <c r="B1401" s="51">
        <v>1010</v>
      </c>
      <c r="C1401" s="50">
        <v>104539</v>
      </c>
      <c r="D1401" s="51" t="s">
        <v>59</v>
      </c>
      <c r="E1401" s="51">
        <v>110556</v>
      </c>
      <c r="F1401" s="52" t="s">
        <v>187</v>
      </c>
      <c r="G1401" s="54">
        <v>21832700</v>
      </c>
      <c r="H1401" s="54">
        <v>28183270</v>
      </c>
      <c r="I1401" s="54" t="s">
        <v>139</v>
      </c>
      <c r="J1401" s="52" t="s">
        <v>2495</v>
      </c>
      <c r="K1401" s="55">
        <v>41533</v>
      </c>
      <c r="L1401" s="56">
        <f t="shared" si="126"/>
        <v>171.1</v>
      </c>
      <c r="M1401" s="56">
        <f t="shared" si="127"/>
        <v>171.1</v>
      </c>
      <c r="N1401" s="56">
        <f t="shared" si="130"/>
        <v>0</v>
      </c>
      <c r="O1401" s="56" t="e">
        <f t="shared" si="128"/>
        <v>#VALUE!</v>
      </c>
      <c r="P1401" s="56" t="e">
        <f t="shared" si="129"/>
        <v>#VALUE!</v>
      </c>
      <c r="Q1401" s="56" t="e">
        <f t="shared" si="131"/>
        <v>#VALUE!</v>
      </c>
      <c r="R1401" s="57" t="s">
        <v>80</v>
      </c>
      <c r="S1401" s="58">
        <v>43649</v>
      </c>
      <c r="T1401" s="59">
        <f>INDEX('[2]Remontée chiffres écritures'!K:K,MATCH(C:C,'[2]Remontée chiffres écritures'!I:I,0))</f>
        <v>-171.1</v>
      </c>
      <c r="U1401" s="59">
        <f>INDEX('[2]Remontée chiffres écritures'!O:O,MATCH(C:C,'[2]Remontée chiffres écritures'!M:M,0))</f>
        <v>171.1</v>
      </c>
      <c r="V1401" s="59" t="e">
        <f>SUMIFS('[2]Remontée chiffres écritures'!C:C,'[2]Remontée chiffres écritures'!A:A,'Liste détaillée sorties IT'!C:C)</f>
        <v>#VALUE!</v>
      </c>
      <c r="W1401" s="59" t="e">
        <f>SUMIFS('[2]Remontée chiffres écritures'!G:G,'[2]Remontée chiffres écritures'!E:E,'Liste détaillée sorties IT'!C:C)</f>
        <v>#VALUE!</v>
      </c>
    </row>
    <row r="1402" spans="1:23" ht="15" customHeight="1" x14ac:dyDescent="0.2">
      <c r="A1402" s="3" t="s">
        <v>2520</v>
      </c>
      <c r="B1402" s="51">
        <v>1010</v>
      </c>
      <c r="C1402" s="50">
        <v>104540</v>
      </c>
      <c r="D1402" s="51" t="s">
        <v>59</v>
      </c>
      <c r="E1402" s="51">
        <v>110557</v>
      </c>
      <c r="F1402" s="52" t="s">
        <v>187</v>
      </c>
      <c r="G1402" s="54">
        <v>21832700</v>
      </c>
      <c r="H1402" s="54">
        <v>28183270</v>
      </c>
      <c r="I1402" s="54" t="s">
        <v>139</v>
      </c>
      <c r="J1402" s="52" t="s">
        <v>2495</v>
      </c>
      <c r="K1402" s="55">
        <v>41533</v>
      </c>
      <c r="L1402" s="56">
        <f t="shared" si="126"/>
        <v>171.1</v>
      </c>
      <c r="M1402" s="56">
        <f t="shared" si="127"/>
        <v>171.1</v>
      </c>
      <c r="N1402" s="56">
        <f t="shared" si="130"/>
        <v>0</v>
      </c>
      <c r="O1402" s="56" t="e">
        <f t="shared" si="128"/>
        <v>#VALUE!</v>
      </c>
      <c r="P1402" s="56" t="e">
        <f t="shared" si="129"/>
        <v>#VALUE!</v>
      </c>
      <c r="Q1402" s="56" t="e">
        <f t="shared" si="131"/>
        <v>#VALUE!</v>
      </c>
      <c r="R1402" s="57" t="s">
        <v>80</v>
      </c>
      <c r="S1402" s="58">
        <v>43649</v>
      </c>
      <c r="T1402" s="59">
        <f>INDEX('[2]Remontée chiffres écritures'!K:K,MATCH(C:C,'[2]Remontée chiffres écritures'!I:I,0))</f>
        <v>-171.1</v>
      </c>
      <c r="U1402" s="59">
        <f>INDEX('[2]Remontée chiffres écritures'!O:O,MATCH(C:C,'[2]Remontée chiffres écritures'!M:M,0))</f>
        <v>171.1</v>
      </c>
      <c r="V1402" s="59" t="e">
        <f>SUMIFS('[2]Remontée chiffres écritures'!C:C,'[2]Remontée chiffres écritures'!A:A,'Liste détaillée sorties IT'!C:C)</f>
        <v>#VALUE!</v>
      </c>
      <c r="W1402" s="59" t="e">
        <f>SUMIFS('[2]Remontée chiffres écritures'!G:G,'[2]Remontée chiffres écritures'!E:E,'Liste détaillée sorties IT'!C:C)</f>
        <v>#VALUE!</v>
      </c>
    </row>
    <row r="1403" spans="1:23" ht="15" customHeight="1" x14ac:dyDescent="0.2">
      <c r="A1403" s="3" t="s">
        <v>2521</v>
      </c>
      <c r="B1403" s="51">
        <v>1010</v>
      </c>
      <c r="C1403" s="50">
        <v>104516</v>
      </c>
      <c r="D1403" s="51" t="s">
        <v>59</v>
      </c>
      <c r="E1403" s="51">
        <v>110533</v>
      </c>
      <c r="F1403" s="52" t="s">
        <v>187</v>
      </c>
      <c r="G1403" s="54">
        <v>21832700</v>
      </c>
      <c r="H1403" s="54">
        <v>28183270</v>
      </c>
      <c r="I1403" s="54" t="s">
        <v>139</v>
      </c>
      <c r="J1403" s="52" t="s">
        <v>2495</v>
      </c>
      <c r="K1403" s="55">
        <v>41533</v>
      </c>
      <c r="L1403" s="56">
        <f t="shared" si="126"/>
        <v>171.09</v>
      </c>
      <c r="M1403" s="56">
        <f t="shared" si="127"/>
        <v>171.09</v>
      </c>
      <c r="N1403" s="56">
        <f t="shared" si="130"/>
        <v>0</v>
      </c>
      <c r="O1403" s="56" t="e">
        <f t="shared" si="128"/>
        <v>#VALUE!</v>
      </c>
      <c r="P1403" s="56" t="e">
        <f t="shared" si="129"/>
        <v>#VALUE!</v>
      </c>
      <c r="Q1403" s="56" t="e">
        <f t="shared" si="131"/>
        <v>#VALUE!</v>
      </c>
      <c r="R1403" s="57" t="s">
        <v>80</v>
      </c>
      <c r="S1403" s="58">
        <v>43649</v>
      </c>
      <c r="T1403" s="59">
        <f>INDEX('[2]Remontée chiffres écritures'!K:K,MATCH(C:C,'[2]Remontée chiffres écritures'!I:I,0))</f>
        <v>-171.09</v>
      </c>
      <c r="U1403" s="59">
        <f>INDEX('[2]Remontée chiffres écritures'!O:O,MATCH(C:C,'[2]Remontée chiffres écritures'!M:M,0))</f>
        <v>171.09</v>
      </c>
      <c r="V1403" s="59" t="e">
        <f>SUMIFS('[2]Remontée chiffres écritures'!C:C,'[2]Remontée chiffres écritures'!A:A,'Liste détaillée sorties IT'!C:C)</f>
        <v>#VALUE!</v>
      </c>
      <c r="W1403" s="59" t="e">
        <f>SUMIFS('[2]Remontée chiffres écritures'!G:G,'[2]Remontée chiffres écritures'!E:E,'Liste détaillée sorties IT'!C:C)</f>
        <v>#VALUE!</v>
      </c>
    </row>
    <row r="1404" spans="1:23" ht="15" customHeight="1" x14ac:dyDescent="0.2">
      <c r="A1404" s="3" t="s">
        <v>2522</v>
      </c>
      <c r="B1404" s="51">
        <v>1010</v>
      </c>
      <c r="C1404" s="50">
        <v>105064</v>
      </c>
      <c r="D1404" s="51" t="s">
        <v>59</v>
      </c>
      <c r="E1404" s="51" t="s">
        <v>2523</v>
      </c>
      <c r="F1404" s="52" t="s">
        <v>60</v>
      </c>
      <c r="G1404" s="54">
        <v>21832700</v>
      </c>
      <c r="H1404" s="54">
        <v>28183270</v>
      </c>
      <c r="I1404" s="54" t="s">
        <v>139</v>
      </c>
      <c r="J1404" s="52" t="s">
        <v>2524</v>
      </c>
      <c r="K1404" s="55">
        <v>41639</v>
      </c>
      <c r="L1404" s="56">
        <f t="shared" si="126"/>
        <v>161.46</v>
      </c>
      <c r="M1404" s="56">
        <f t="shared" si="127"/>
        <v>161.46</v>
      </c>
      <c r="N1404" s="56">
        <f t="shared" si="130"/>
        <v>0</v>
      </c>
      <c r="O1404" s="56" t="e">
        <f t="shared" si="128"/>
        <v>#VALUE!</v>
      </c>
      <c r="P1404" s="56" t="e">
        <f t="shared" si="129"/>
        <v>#VALUE!</v>
      </c>
      <c r="Q1404" s="56" t="e">
        <f t="shared" si="131"/>
        <v>#VALUE!</v>
      </c>
      <c r="R1404" s="57" t="s">
        <v>64</v>
      </c>
      <c r="S1404" s="58">
        <v>43649</v>
      </c>
      <c r="T1404" s="59">
        <f>INDEX('[2]Remontée chiffres écritures'!K:K,MATCH(C:C,'[2]Remontée chiffres écritures'!I:I,0))</f>
        <v>-161.46</v>
      </c>
      <c r="U1404" s="59">
        <f>INDEX('[2]Remontée chiffres écritures'!O:O,MATCH(C:C,'[2]Remontée chiffres écritures'!M:M,0))</f>
        <v>161.46</v>
      </c>
      <c r="V1404" s="59" t="e">
        <f>SUMIFS('[2]Remontée chiffres écritures'!C:C,'[2]Remontée chiffres écritures'!A:A,'Liste détaillée sorties IT'!C:C)</f>
        <v>#VALUE!</v>
      </c>
      <c r="W1404" s="59" t="e">
        <f>SUMIFS('[2]Remontée chiffres écritures'!G:G,'[2]Remontée chiffres écritures'!E:E,'Liste détaillée sorties IT'!C:C)</f>
        <v>#VALUE!</v>
      </c>
    </row>
    <row r="1405" spans="1:23" ht="15" customHeight="1" x14ac:dyDescent="0.2">
      <c r="A1405" s="3" t="s">
        <v>2525</v>
      </c>
      <c r="B1405" s="51">
        <v>1010</v>
      </c>
      <c r="C1405" s="50">
        <v>106228</v>
      </c>
      <c r="D1405" s="51" t="s">
        <v>59</v>
      </c>
      <c r="E1405" s="51" t="s">
        <v>2526</v>
      </c>
      <c r="F1405" s="52" t="s">
        <v>60</v>
      </c>
      <c r="G1405" s="54">
        <v>21847000</v>
      </c>
      <c r="H1405" s="54">
        <v>28184700</v>
      </c>
      <c r="I1405" s="54" t="s">
        <v>386</v>
      </c>
      <c r="J1405" s="52" t="s">
        <v>2527</v>
      </c>
      <c r="K1405" s="55">
        <v>39057</v>
      </c>
      <c r="L1405" s="56">
        <f t="shared" si="126"/>
        <v>89.05</v>
      </c>
      <c r="M1405" s="56">
        <f t="shared" si="127"/>
        <v>89.05</v>
      </c>
      <c r="N1405" s="56">
        <f t="shared" si="130"/>
        <v>0</v>
      </c>
      <c r="O1405" s="56" t="e">
        <f t="shared" si="128"/>
        <v>#VALUE!</v>
      </c>
      <c r="P1405" s="56" t="e">
        <f t="shared" si="129"/>
        <v>#VALUE!</v>
      </c>
      <c r="Q1405" s="56" t="e">
        <f t="shared" si="131"/>
        <v>#VALUE!</v>
      </c>
      <c r="R1405" s="57" t="s">
        <v>306</v>
      </c>
      <c r="S1405" s="58">
        <v>43649</v>
      </c>
      <c r="T1405" s="59">
        <f>INDEX('[2]Remontée chiffres écritures'!K:K,MATCH(C:C,'[2]Remontée chiffres écritures'!I:I,0))</f>
        <v>-89.05</v>
      </c>
      <c r="U1405" s="59">
        <f>INDEX('[2]Remontée chiffres écritures'!O:O,MATCH(C:C,'[2]Remontée chiffres écritures'!M:M,0))</f>
        <v>89.05</v>
      </c>
      <c r="V1405" s="59" t="e">
        <f>SUMIFS('[2]Remontée chiffres écritures'!C:C,'[2]Remontée chiffres écritures'!A:A,'Liste détaillée sorties IT'!C:C)</f>
        <v>#VALUE!</v>
      </c>
      <c r="W1405" s="59" t="e">
        <f>SUMIFS('[2]Remontée chiffres écritures'!G:G,'[2]Remontée chiffres écritures'!E:E,'Liste détaillée sorties IT'!C:C)</f>
        <v>#VALUE!</v>
      </c>
    </row>
    <row r="1406" spans="1:23" ht="15" customHeight="1" x14ac:dyDescent="0.2">
      <c r="A1406" s="3" t="s">
        <v>2528</v>
      </c>
      <c r="B1406" s="51">
        <v>1010</v>
      </c>
      <c r="C1406" s="50">
        <v>105065</v>
      </c>
      <c r="D1406" s="51" t="s">
        <v>59</v>
      </c>
      <c r="E1406" s="51" t="s">
        <v>2529</v>
      </c>
      <c r="F1406" s="52" t="s">
        <v>60</v>
      </c>
      <c r="G1406" s="54">
        <v>21832700</v>
      </c>
      <c r="H1406" s="54">
        <v>28183270</v>
      </c>
      <c r="I1406" s="54" t="s">
        <v>139</v>
      </c>
      <c r="J1406" s="52" t="s">
        <v>2530</v>
      </c>
      <c r="K1406" s="55">
        <v>41639</v>
      </c>
      <c r="L1406" s="56">
        <f t="shared" si="126"/>
        <v>161.46</v>
      </c>
      <c r="M1406" s="56">
        <f t="shared" si="127"/>
        <v>161.46</v>
      </c>
      <c r="N1406" s="56">
        <f t="shared" si="130"/>
        <v>0</v>
      </c>
      <c r="O1406" s="56" t="e">
        <f t="shared" si="128"/>
        <v>#VALUE!</v>
      </c>
      <c r="P1406" s="56" t="e">
        <f t="shared" si="129"/>
        <v>#VALUE!</v>
      </c>
      <c r="Q1406" s="56" t="e">
        <f t="shared" si="131"/>
        <v>#VALUE!</v>
      </c>
      <c r="R1406" s="57" t="s">
        <v>64</v>
      </c>
      <c r="S1406" s="58">
        <v>43649</v>
      </c>
      <c r="T1406" s="59">
        <f>INDEX('[2]Remontée chiffres écritures'!K:K,MATCH(C:C,'[2]Remontée chiffres écritures'!I:I,0))</f>
        <v>-161.46</v>
      </c>
      <c r="U1406" s="59">
        <f>INDEX('[2]Remontée chiffres écritures'!O:O,MATCH(C:C,'[2]Remontée chiffres écritures'!M:M,0))</f>
        <v>161.46</v>
      </c>
      <c r="V1406" s="59" t="e">
        <f>SUMIFS('[2]Remontée chiffres écritures'!C:C,'[2]Remontée chiffres écritures'!A:A,'Liste détaillée sorties IT'!C:C)</f>
        <v>#VALUE!</v>
      </c>
      <c r="W1406" s="59" t="e">
        <f>SUMIFS('[2]Remontée chiffres écritures'!G:G,'[2]Remontée chiffres écritures'!E:E,'Liste détaillée sorties IT'!C:C)</f>
        <v>#VALUE!</v>
      </c>
    </row>
    <row r="1407" spans="1:23" ht="15" customHeight="1" x14ac:dyDescent="0.2">
      <c r="A1407" s="3" t="s">
        <v>2531</v>
      </c>
      <c r="B1407" s="51">
        <v>1010</v>
      </c>
      <c r="C1407" s="50">
        <v>105066</v>
      </c>
      <c r="D1407" s="51" t="s">
        <v>59</v>
      </c>
      <c r="E1407" s="51" t="s">
        <v>2532</v>
      </c>
      <c r="F1407" s="52" t="s">
        <v>60</v>
      </c>
      <c r="G1407" s="54">
        <v>21832700</v>
      </c>
      <c r="H1407" s="54">
        <v>28183270</v>
      </c>
      <c r="I1407" s="54" t="s">
        <v>139</v>
      </c>
      <c r="J1407" s="52" t="s">
        <v>2530</v>
      </c>
      <c r="K1407" s="55">
        <v>41639</v>
      </c>
      <c r="L1407" s="56">
        <f t="shared" si="126"/>
        <v>161.46</v>
      </c>
      <c r="M1407" s="56">
        <f t="shared" si="127"/>
        <v>161.46</v>
      </c>
      <c r="N1407" s="56">
        <f t="shared" si="130"/>
        <v>0</v>
      </c>
      <c r="O1407" s="56" t="e">
        <f t="shared" si="128"/>
        <v>#VALUE!</v>
      </c>
      <c r="P1407" s="56" t="e">
        <f t="shared" si="129"/>
        <v>#VALUE!</v>
      </c>
      <c r="Q1407" s="56" t="e">
        <f t="shared" si="131"/>
        <v>#VALUE!</v>
      </c>
      <c r="R1407" s="57" t="s">
        <v>64</v>
      </c>
      <c r="S1407" s="58">
        <v>43649</v>
      </c>
      <c r="T1407" s="59">
        <f>INDEX('[2]Remontée chiffres écritures'!K:K,MATCH(C:C,'[2]Remontée chiffres écritures'!I:I,0))</f>
        <v>-161.46</v>
      </c>
      <c r="U1407" s="59">
        <f>INDEX('[2]Remontée chiffres écritures'!O:O,MATCH(C:C,'[2]Remontée chiffres écritures'!M:M,0))</f>
        <v>161.46</v>
      </c>
      <c r="V1407" s="59" t="e">
        <f>SUMIFS('[2]Remontée chiffres écritures'!C:C,'[2]Remontée chiffres écritures'!A:A,'Liste détaillée sorties IT'!C:C)</f>
        <v>#VALUE!</v>
      </c>
      <c r="W1407" s="59" t="e">
        <f>SUMIFS('[2]Remontée chiffres écritures'!G:G,'[2]Remontée chiffres écritures'!E:E,'Liste détaillée sorties IT'!C:C)</f>
        <v>#VALUE!</v>
      </c>
    </row>
    <row r="1408" spans="1:23" ht="15" customHeight="1" x14ac:dyDescent="0.2">
      <c r="A1408" s="3" t="s">
        <v>2533</v>
      </c>
      <c r="B1408" s="51">
        <v>1010</v>
      </c>
      <c r="C1408" s="50">
        <v>105044</v>
      </c>
      <c r="D1408" s="51" t="s">
        <v>59</v>
      </c>
      <c r="E1408" s="51" t="s">
        <v>2534</v>
      </c>
      <c r="F1408" s="52" t="s">
        <v>60</v>
      </c>
      <c r="G1408" s="54">
        <v>21832700</v>
      </c>
      <c r="H1408" s="54">
        <v>28183270</v>
      </c>
      <c r="I1408" s="54" t="s">
        <v>139</v>
      </c>
      <c r="J1408" s="52" t="s">
        <v>2535</v>
      </c>
      <c r="K1408" s="55">
        <v>41439</v>
      </c>
      <c r="L1408" s="56">
        <f t="shared" si="126"/>
        <v>74.569999999999993</v>
      </c>
      <c r="M1408" s="56">
        <f t="shared" si="127"/>
        <v>74.569999999999993</v>
      </c>
      <c r="N1408" s="56">
        <f t="shared" si="130"/>
        <v>0</v>
      </c>
      <c r="O1408" s="56" t="e">
        <f t="shared" si="128"/>
        <v>#VALUE!</v>
      </c>
      <c r="P1408" s="56" t="e">
        <f t="shared" si="129"/>
        <v>#VALUE!</v>
      </c>
      <c r="Q1408" s="56" t="e">
        <f t="shared" si="131"/>
        <v>#VALUE!</v>
      </c>
      <c r="R1408" s="57" t="s">
        <v>64</v>
      </c>
      <c r="S1408" s="58">
        <v>43649</v>
      </c>
      <c r="T1408" s="59">
        <f>INDEX('[2]Remontée chiffres écritures'!K:K,MATCH(C:C,'[2]Remontée chiffres écritures'!I:I,0))</f>
        <v>-74.569999999999993</v>
      </c>
      <c r="U1408" s="59">
        <f>INDEX('[2]Remontée chiffres écritures'!O:O,MATCH(C:C,'[2]Remontée chiffres écritures'!M:M,0))</f>
        <v>74.569999999999993</v>
      </c>
      <c r="V1408" s="59" t="e">
        <f>SUMIFS('[2]Remontée chiffres écritures'!C:C,'[2]Remontée chiffres écritures'!A:A,'Liste détaillée sorties IT'!C:C)</f>
        <v>#VALUE!</v>
      </c>
      <c r="W1408" s="59" t="e">
        <f>SUMIFS('[2]Remontée chiffres écritures'!G:G,'[2]Remontée chiffres écritures'!E:E,'Liste détaillée sorties IT'!C:C)</f>
        <v>#VALUE!</v>
      </c>
    </row>
    <row r="1409" spans="1:23" ht="15" customHeight="1" x14ac:dyDescent="0.2">
      <c r="A1409" s="3" t="s">
        <v>2536</v>
      </c>
      <c r="B1409" s="51">
        <v>1010</v>
      </c>
      <c r="C1409" s="50">
        <v>106699</v>
      </c>
      <c r="D1409" s="51" t="s">
        <v>59</v>
      </c>
      <c r="E1409" s="51" t="s">
        <v>2537</v>
      </c>
      <c r="F1409" s="52" t="s">
        <v>60</v>
      </c>
      <c r="G1409" s="54">
        <v>21887000</v>
      </c>
      <c r="H1409" s="54">
        <v>28188700</v>
      </c>
      <c r="I1409" s="54" t="s">
        <v>94</v>
      </c>
      <c r="J1409" s="52" t="s">
        <v>2538</v>
      </c>
      <c r="K1409" s="55">
        <v>39082</v>
      </c>
      <c r="L1409" s="56">
        <f t="shared" si="126"/>
        <v>79.91</v>
      </c>
      <c r="M1409" s="56">
        <f t="shared" si="127"/>
        <v>79.91</v>
      </c>
      <c r="N1409" s="56">
        <f t="shared" si="130"/>
        <v>0</v>
      </c>
      <c r="O1409" s="56" t="e">
        <f t="shared" si="128"/>
        <v>#VALUE!</v>
      </c>
      <c r="P1409" s="56" t="e">
        <f t="shared" si="129"/>
        <v>#VALUE!</v>
      </c>
      <c r="Q1409" s="56" t="e">
        <f t="shared" si="131"/>
        <v>#VALUE!</v>
      </c>
      <c r="R1409" s="57" t="s">
        <v>144</v>
      </c>
      <c r="S1409" s="58">
        <v>43649</v>
      </c>
      <c r="T1409" s="59">
        <f>INDEX('[2]Remontée chiffres écritures'!K:K,MATCH(C:C,'[2]Remontée chiffres écritures'!I:I,0))</f>
        <v>-79.91</v>
      </c>
      <c r="U1409" s="59">
        <f>INDEX('[2]Remontée chiffres écritures'!O:O,MATCH(C:C,'[2]Remontée chiffres écritures'!M:M,0))</f>
        <v>79.91</v>
      </c>
      <c r="V1409" s="59" t="e">
        <f>SUMIFS('[2]Remontée chiffres écritures'!C:C,'[2]Remontée chiffres écritures'!A:A,'Liste détaillée sorties IT'!C:C)</f>
        <v>#VALUE!</v>
      </c>
      <c r="W1409" s="59" t="e">
        <f>SUMIFS('[2]Remontée chiffres écritures'!G:G,'[2]Remontée chiffres écritures'!E:E,'Liste détaillée sorties IT'!C:C)</f>
        <v>#VALUE!</v>
      </c>
    </row>
    <row r="1410" spans="1:23" ht="15" customHeight="1" x14ac:dyDescent="0.2">
      <c r="A1410" s="3" t="s">
        <v>2539</v>
      </c>
      <c r="B1410" s="50">
        <v>1010</v>
      </c>
      <c r="C1410" s="50">
        <v>102357</v>
      </c>
      <c r="D1410" s="51" t="s">
        <v>59</v>
      </c>
      <c r="E1410" s="51">
        <v>105885</v>
      </c>
      <c r="F1410" s="52" t="s">
        <v>310</v>
      </c>
      <c r="G1410" s="54">
        <v>21832700</v>
      </c>
      <c r="H1410" s="54">
        <v>28183270</v>
      </c>
      <c r="I1410" s="54" t="s">
        <v>139</v>
      </c>
      <c r="J1410" s="52" t="s">
        <v>2069</v>
      </c>
      <c r="K1410" s="55">
        <v>39888</v>
      </c>
      <c r="L1410" s="56">
        <f t="shared" si="126"/>
        <v>52.61</v>
      </c>
      <c r="M1410" s="56">
        <f t="shared" si="127"/>
        <v>52.61</v>
      </c>
      <c r="N1410" s="56">
        <f t="shared" si="130"/>
        <v>0</v>
      </c>
      <c r="O1410" s="56" t="e">
        <f t="shared" si="128"/>
        <v>#VALUE!</v>
      </c>
      <c r="P1410" s="56" t="e">
        <f t="shared" si="129"/>
        <v>#VALUE!</v>
      </c>
      <c r="Q1410" s="56" t="e">
        <f t="shared" si="131"/>
        <v>#VALUE!</v>
      </c>
      <c r="R1410" s="57" t="s">
        <v>72</v>
      </c>
      <c r="S1410" s="58">
        <v>43649</v>
      </c>
      <c r="T1410" s="59">
        <f>INDEX('[2]Remontée chiffres écritures'!K:K,MATCH(C:C,'[2]Remontée chiffres écritures'!I:I,0))</f>
        <v>-52.61</v>
      </c>
      <c r="U1410" s="59">
        <f>INDEX('[2]Remontée chiffres écritures'!O:O,MATCH(C:C,'[2]Remontée chiffres écritures'!M:M,0))</f>
        <v>52.61</v>
      </c>
      <c r="V1410" s="59" t="e">
        <f>SUMIFS('[2]Remontée chiffres écritures'!C:C,'[2]Remontée chiffres écritures'!A:A,'Liste détaillée sorties IT'!C:C)</f>
        <v>#VALUE!</v>
      </c>
      <c r="W1410" s="59" t="e">
        <f>SUMIFS('[2]Remontée chiffres écritures'!G:G,'[2]Remontée chiffres écritures'!E:E,'Liste détaillée sorties IT'!C:C)</f>
        <v>#VALUE!</v>
      </c>
    </row>
    <row r="1411" spans="1:23" ht="15" customHeight="1" x14ac:dyDescent="0.2">
      <c r="A1411" s="3" t="s">
        <v>2540</v>
      </c>
      <c r="B1411" s="50">
        <v>1010</v>
      </c>
      <c r="C1411" s="50">
        <v>102358</v>
      </c>
      <c r="D1411" s="51" t="s">
        <v>59</v>
      </c>
      <c r="E1411" s="51">
        <v>105885</v>
      </c>
      <c r="F1411" s="52" t="s">
        <v>310</v>
      </c>
      <c r="G1411" s="54">
        <v>21832700</v>
      </c>
      <c r="H1411" s="54">
        <v>28183270</v>
      </c>
      <c r="I1411" s="54" t="s">
        <v>139</v>
      </c>
      <c r="J1411" s="52" t="s">
        <v>2069</v>
      </c>
      <c r="K1411" s="55">
        <v>39888</v>
      </c>
      <c r="L1411" s="56">
        <f t="shared" si="126"/>
        <v>52.6</v>
      </c>
      <c r="M1411" s="56">
        <f t="shared" si="127"/>
        <v>52.6</v>
      </c>
      <c r="N1411" s="56">
        <f t="shared" si="130"/>
        <v>0</v>
      </c>
      <c r="O1411" s="56" t="e">
        <f t="shared" si="128"/>
        <v>#VALUE!</v>
      </c>
      <c r="P1411" s="56" t="e">
        <f t="shared" si="129"/>
        <v>#VALUE!</v>
      </c>
      <c r="Q1411" s="56" t="e">
        <f t="shared" si="131"/>
        <v>#VALUE!</v>
      </c>
      <c r="R1411" s="57" t="s">
        <v>68</v>
      </c>
      <c r="S1411" s="58">
        <v>43649</v>
      </c>
      <c r="T1411" s="59">
        <f>INDEX('[2]Remontée chiffres écritures'!K:K,MATCH(C:C,'[2]Remontée chiffres écritures'!I:I,0))</f>
        <v>-52.6</v>
      </c>
      <c r="U1411" s="59">
        <f>INDEX('[2]Remontée chiffres écritures'!O:O,MATCH(C:C,'[2]Remontée chiffres écritures'!M:M,0))</f>
        <v>52.6</v>
      </c>
      <c r="V1411" s="59" t="e">
        <f>SUMIFS('[2]Remontée chiffres écritures'!C:C,'[2]Remontée chiffres écritures'!A:A,'Liste détaillée sorties IT'!C:C)</f>
        <v>#VALUE!</v>
      </c>
      <c r="W1411" s="59" t="e">
        <f>SUMIFS('[2]Remontée chiffres écritures'!G:G,'[2]Remontée chiffres écritures'!E:E,'Liste détaillée sorties IT'!C:C)</f>
        <v>#VALUE!</v>
      </c>
    </row>
    <row r="1412" spans="1:23" ht="15" customHeight="1" x14ac:dyDescent="0.2">
      <c r="A1412" s="3" t="s">
        <v>2541</v>
      </c>
      <c r="B1412" s="51">
        <v>1010</v>
      </c>
      <c r="C1412" s="50">
        <v>106227</v>
      </c>
      <c r="D1412" s="51" t="s">
        <v>59</v>
      </c>
      <c r="E1412" s="51" t="s">
        <v>2542</v>
      </c>
      <c r="F1412" s="52" t="s">
        <v>60</v>
      </c>
      <c r="G1412" s="54">
        <v>21847000</v>
      </c>
      <c r="H1412" s="54">
        <v>28184700</v>
      </c>
      <c r="I1412" s="54" t="s">
        <v>386</v>
      </c>
      <c r="J1412" s="52" t="s">
        <v>2543</v>
      </c>
      <c r="K1412" s="55">
        <v>39057</v>
      </c>
      <c r="L1412" s="56">
        <f t="shared" si="126"/>
        <v>45.75</v>
      </c>
      <c r="M1412" s="56">
        <f t="shared" si="127"/>
        <v>45.75</v>
      </c>
      <c r="N1412" s="56">
        <f t="shared" si="130"/>
        <v>0</v>
      </c>
      <c r="O1412" s="56" t="e">
        <f t="shared" si="128"/>
        <v>#VALUE!</v>
      </c>
      <c r="P1412" s="56" t="e">
        <f t="shared" si="129"/>
        <v>#VALUE!</v>
      </c>
      <c r="Q1412" s="56" t="e">
        <f t="shared" si="131"/>
        <v>#VALUE!</v>
      </c>
      <c r="R1412" s="57" t="s">
        <v>306</v>
      </c>
      <c r="S1412" s="58">
        <v>43649</v>
      </c>
      <c r="T1412" s="59">
        <f>INDEX('[2]Remontée chiffres écritures'!K:K,MATCH(C:C,'[2]Remontée chiffres écritures'!I:I,0))</f>
        <v>-45.75</v>
      </c>
      <c r="U1412" s="59">
        <f>INDEX('[2]Remontée chiffres écritures'!O:O,MATCH(C:C,'[2]Remontée chiffres écritures'!M:M,0))</f>
        <v>45.75</v>
      </c>
      <c r="V1412" s="59" t="e">
        <f>SUMIFS('[2]Remontée chiffres écritures'!C:C,'[2]Remontée chiffres écritures'!A:A,'Liste détaillée sorties IT'!C:C)</f>
        <v>#VALUE!</v>
      </c>
      <c r="W1412" s="59" t="e">
        <f>SUMIFS('[2]Remontée chiffres écritures'!G:G,'[2]Remontée chiffres écritures'!E:E,'Liste détaillée sorties IT'!C:C)</f>
        <v>#VALUE!</v>
      </c>
    </row>
    <row r="1413" spans="1:23" ht="15" customHeight="1" x14ac:dyDescent="0.2">
      <c r="A1413" s="3" t="s">
        <v>2544</v>
      </c>
      <c r="B1413" s="51">
        <v>1010</v>
      </c>
      <c r="C1413" s="50">
        <v>105045</v>
      </c>
      <c r="D1413" s="51" t="s">
        <v>59</v>
      </c>
      <c r="E1413" s="51" t="s">
        <v>2545</v>
      </c>
      <c r="F1413" s="52" t="s">
        <v>60</v>
      </c>
      <c r="G1413" s="54">
        <v>21832700</v>
      </c>
      <c r="H1413" s="54">
        <v>28183270</v>
      </c>
      <c r="I1413" s="54" t="s">
        <v>139</v>
      </c>
      <c r="J1413" s="52" t="s">
        <v>2546</v>
      </c>
      <c r="K1413" s="55">
        <v>41439</v>
      </c>
      <c r="L1413" s="56">
        <f t="shared" si="126"/>
        <v>50.12</v>
      </c>
      <c r="M1413" s="56">
        <f t="shared" si="127"/>
        <v>50.12</v>
      </c>
      <c r="N1413" s="56">
        <f t="shared" si="130"/>
        <v>0</v>
      </c>
      <c r="O1413" s="56" t="e">
        <f t="shared" si="128"/>
        <v>#VALUE!</v>
      </c>
      <c r="P1413" s="56" t="e">
        <f t="shared" si="129"/>
        <v>#VALUE!</v>
      </c>
      <c r="Q1413" s="56" t="e">
        <f t="shared" si="131"/>
        <v>#VALUE!</v>
      </c>
      <c r="R1413" s="57" t="s">
        <v>64</v>
      </c>
      <c r="S1413" s="58">
        <v>43649</v>
      </c>
      <c r="T1413" s="59">
        <f>INDEX('[2]Remontée chiffres écritures'!K:K,MATCH(C:C,'[2]Remontée chiffres écritures'!I:I,0))</f>
        <v>-50.12</v>
      </c>
      <c r="U1413" s="59">
        <f>INDEX('[2]Remontée chiffres écritures'!O:O,MATCH(C:C,'[2]Remontée chiffres écritures'!M:M,0))</f>
        <v>50.12</v>
      </c>
      <c r="V1413" s="59" t="e">
        <f>SUMIFS('[2]Remontée chiffres écritures'!C:C,'[2]Remontée chiffres écritures'!A:A,'Liste détaillée sorties IT'!C:C)</f>
        <v>#VALUE!</v>
      </c>
      <c r="W1413" s="59" t="e">
        <f>SUMIFS('[2]Remontée chiffres écritures'!G:G,'[2]Remontée chiffres écritures'!E:E,'Liste détaillée sorties IT'!C:C)</f>
        <v>#VALUE!</v>
      </c>
    </row>
    <row r="1414" spans="1:23" x14ac:dyDescent="0.2">
      <c r="B1414" s="61"/>
      <c r="C1414" s="61"/>
      <c r="D1414" s="61"/>
      <c r="E1414" s="61"/>
      <c r="F1414" s="62"/>
      <c r="G1414" s="61"/>
      <c r="H1414" s="61"/>
      <c r="I1414" s="61"/>
      <c r="J1414" s="62"/>
      <c r="K1414" s="63" t="s">
        <v>2547</v>
      </c>
      <c r="L1414" s="64">
        <f t="shared" ref="L1414:Q1414" si="132">SUM(L6:L1413)</f>
        <v>2430450.8700000197</v>
      </c>
      <c r="M1414" s="64">
        <f t="shared" si="132"/>
        <v>2407457.4600000181</v>
      </c>
      <c r="N1414" s="64">
        <f t="shared" si="132"/>
        <v>22993.410000000007</v>
      </c>
      <c r="O1414" s="64" t="e">
        <f t="shared" si="132"/>
        <v>#VALUE!</v>
      </c>
      <c r="P1414" s="64" t="e">
        <f t="shared" si="132"/>
        <v>#VALUE!</v>
      </c>
      <c r="Q1414" s="64" t="e">
        <f t="shared" si="132"/>
        <v>#VALUE!</v>
      </c>
      <c r="R1414" s="65"/>
      <c r="S1414" s="62"/>
      <c r="T1414" s="64">
        <f>SUM(T6:T1413)</f>
        <v>-2430450.8700000197</v>
      </c>
      <c r="U1414" s="64">
        <f>SUM(U6:U1413)</f>
        <v>2407457.4600000181</v>
      </c>
      <c r="V1414" s="64" t="e">
        <f>SUM(V6:V1413)</f>
        <v>#VALUE!</v>
      </c>
      <c r="W1414" s="64" t="e">
        <f>SUM(W6:W1413)</f>
        <v>#VALUE!</v>
      </c>
    </row>
    <row r="1416" spans="1:23" x14ac:dyDescent="0.2">
      <c r="U1416" s="59">
        <f>T1414+U1414</f>
        <v>-22993.410000001546</v>
      </c>
      <c r="W1416" s="59" t="e">
        <f>V1414+W1414</f>
        <v>#VALUE!</v>
      </c>
    </row>
    <row r="1419" spans="1:23" x14ac:dyDescent="0.2">
      <c r="U1419" s="59"/>
    </row>
  </sheetData>
  <autoFilter ref="A5:W1414" xr:uid="{00000000-0009-0000-0000-000003000000}">
    <sortState ref="A137:W1412">
      <sortCondition descending="1" ref="L32"/>
    </sortState>
  </autoFilter>
  <mergeCells count="2">
    <mergeCell ref="B1:S1"/>
    <mergeCell ref="B2:S2"/>
  </mergeCells>
  <pageMargins left="0" right="0" top="0.35433070866141736" bottom="0" header="0.31496062992125984" footer="0"/>
  <pageSetup paperSize="8" scale="95" fitToHeight="100" orientation="landscape" r:id="rId1"/>
  <headerFooter>
    <oddHeader>&amp;LEdition du &amp;D</oddHeader>
    <oddFooter>&amp;CPage &amp;P sur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AD6C-0621-4A0E-9B8A-C86BEF3AFB6D}">
  <dimension ref="A3:B19"/>
  <sheetViews>
    <sheetView workbookViewId="0">
      <selection activeCell="B34" sqref="B34"/>
    </sheetView>
  </sheetViews>
  <sheetFormatPr baseColWidth="10" defaultRowHeight="15" x14ac:dyDescent="0.25"/>
  <cols>
    <col min="1" max="1" width="21" bestFit="1" customWidth="1"/>
    <col min="2" max="2" width="24.28515625" bestFit="1" customWidth="1"/>
    <col min="3" max="3" width="13.85546875" bestFit="1" customWidth="1"/>
  </cols>
  <sheetData>
    <row r="3" spans="1:2" x14ac:dyDescent="0.25">
      <c r="A3" t="s">
        <v>30</v>
      </c>
      <c r="B3" t="s">
        <v>32</v>
      </c>
    </row>
    <row r="4" spans="1:2" x14ac:dyDescent="0.25">
      <c r="A4" s="40">
        <v>20531000</v>
      </c>
      <c r="B4" s="6">
        <v>42723.040000000001</v>
      </c>
    </row>
    <row r="5" spans="1:2" x14ac:dyDescent="0.25">
      <c r="A5" s="40">
        <v>21511700</v>
      </c>
      <c r="B5" s="6">
        <v>18267.84</v>
      </c>
    </row>
    <row r="6" spans="1:2" x14ac:dyDescent="0.25">
      <c r="A6" s="40">
        <v>21547000</v>
      </c>
      <c r="B6" s="6">
        <v>564033.84999999963</v>
      </c>
    </row>
    <row r="7" spans="1:2" x14ac:dyDescent="0.25">
      <c r="A7" s="40">
        <v>21557000</v>
      </c>
      <c r="B7" s="6">
        <v>20926.89</v>
      </c>
    </row>
    <row r="8" spans="1:2" x14ac:dyDescent="0.25">
      <c r="A8" s="40">
        <v>21567000</v>
      </c>
      <c r="B8" s="6">
        <v>273975.29999999993</v>
      </c>
    </row>
    <row r="9" spans="1:2" x14ac:dyDescent="0.25">
      <c r="A9" s="40">
        <v>21568000</v>
      </c>
      <c r="B9" s="6">
        <v>4320.1499999999996</v>
      </c>
    </row>
    <row r="10" spans="1:2" x14ac:dyDescent="0.25">
      <c r="A10" s="40">
        <v>21817000</v>
      </c>
      <c r="B10" s="6">
        <v>12005.5</v>
      </c>
    </row>
    <row r="11" spans="1:2" x14ac:dyDescent="0.25">
      <c r="A11" s="40">
        <v>21827000</v>
      </c>
      <c r="B11" s="6">
        <v>30905</v>
      </c>
    </row>
    <row r="12" spans="1:2" x14ac:dyDescent="0.25">
      <c r="A12" s="40">
        <v>21831700</v>
      </c>
      <c r="B12" s="6">
        <v>18292.500000000004</v>
      </c>
    </row>
    <row r="13" spans="1:2" x14ac:dyDescent="0.25">
      <c r="A13" s="40">
        <v>21832700</v>
      </c>
      <c r="B13" s="6">
        <v>1137297.79</v>
      </c>
    </row>
    <row r="14" spans="1:2" x14ac:dyDescent="0.25">
      <c r="A14" s="40">
        <v>21847000</v>
      </c>
      <c r="B14" s="6">
        <v>212859.11999999997</v>
      </c>
    </row>
    <row r="15" spans="1:2" x14ac:dyDescent="0.25">
      <c r="A15" s="40">
        <v>21887000</v>
      </c>
      <c r="B15" s="6">
        <v>145641.64000000004</v>
      </c>
    </row>
    <row r="16" spans="1:2" x14ac:dyDescent="0.25">
      <c r="A16" s="40">
        <v>21888000</v>
      </c>
      <c r="B16" s="6">
        <v>10111.75</v>
      </c>
    </row>
    <row r="17" spans="1:2" x14ac:dyDescent="0.25">
      <c r="A17" s="40">
        <v>21548000</v>
      </c>
      <c r="B17" s="6">
        <v>5017.24</v>
      </c>
    </row>
    <row r="18" spans="1:2" x14ac:dyDescent="0.25">
      <c r="A18" s="40">
        <v>21832800</v>
      </c>
      <c r="B18" s="6">
        <v>12962.75</v>
      </c>
    </row>
    <row r="19" spans="1:2" x14ac:dyDescent="0.25">
      <c r="A19" s="40" t="s">
        <v>31</v>
      </c>
      <c r="B19" s="6">
        <v>2509340.36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Synthèse sorties</vt:lpstr>
      <vt:lpstr>Liste détaillée sorties IT</vt:lpstr>
      <vt:lpstr>Feuil3 (2)</vt:lpstr>
      <vt:lpstr>'Liste détaillée sorties IT'!Impression_des_titres</vt:lpstr>
      <vt:lpstr>'Liste détaillée sorties IT'!Zone_d_impression</vt:lpstr>
    </vt:vector>
  </TitlesOfParts>
  <Company>Université Bretagne 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Pennec Evelyne, evelyne.le-pennec@univ-ubs.fr</dc:creator>
  <cp:lastModifiedBy>Cyril Rams</cp:lastModifiedBy>
  <cp:lastPrinted>2020-02-05T09:32:09Z</cp:lastPrinted>
  <dcterms:created xsi:type="dcterms:W3CDTF">2020-02-04T14:47:39Z</dcterms:created>
  <dcterms:modified xsi:type="dcterms:W3CDTF">2020-02-21T07:40:44Z</dcterms:modified>
</cp:coreProperties>
</file>